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lavi\OneDrive\Desktop\ProjetosExcel\Fórmulas\"/>
    </mc:Choice>
  </mc:AlternateContent>
  <xr:revisionPtr revIDLastSave="0" documentId="13_ncr:1_{99F6FA7E-A447-462D-BE02-6C6A8D42B1F1}" xr6:coauthVersionLast="47" xr6:coauthVersionMax="47" xr10:uidLastSave="{00000000-0000-0000-0000-000000000000}"/>
  <workbookProtection workbookAlgorithmName="SHA-512" workbookHashValue="jmnUWRvuqdHWat2BT2kP26oarS5PzJLMVFYKU8TWsPtOhUjMwPJwZTDzo46LuDkATzxSpIiWe98wIoZbc4KcUA==" workbookSaltValue="DRgLuPgbex7PbWS9AyevDw==" workbookSpinCount="100000" lockStructure="1"/>
  <bookViews>
    <workbookView xWindow="-120" yWindow="-120" windowWidth="29040" windowHeight="15840" tabRatio="682" firstSheet="7" activeTab="21" xr2:uid="{00000000-000D-0000-FFFF-FFFF00000000}"/>
  </bookViews>
  <sheets>
    <sheet name="@ExcelenteJoao" sheetId="22" r:id="rId1"/>
    <sheet name="20 FORMULAS" sheetId="1" r:id="rId2"/>
    <sheet name="SOMA" sheetId="2" r:id="rId3"/>
    <sheet name="SOMASE" sheetId="6" r:id="rId4"/>
    <sheet name="PROCV" sheetId="3" r:id="rId5"/>
    <sheet name="PROCX" sheetId="7" r:id="rId6"/>
    <sheet name="DATADIF" sheetId="5" r:id="rId7"/>
    <sheet name="SE" sheetId="4" r:id="rId8"/>
    <sheet name="E" sheetId="18" r:id="rId9"/>
    <sheet name="OU" sheetId="19" r:id="rId10"/>
    <sheet name="MÉDIA" sheetId="8" r:id="rId11"/>
    <sheet name="MÉDIASE" sheetId="9" r:id="rId12"/>
    <sheet name="NÚM.CARACT" sheetId="10" r:id="rId13"/>
    <sheet name="CONT.VALORES" sheetId="13" r:id="rId14"/>
    <sheet name="CONTAR.VAZIO" sheetId="14" r:id="rId15"/>
    <sheet name="CONT.SE" sheetId="17" r:id="rId16"/>
    <sheet name="HOJE" sheetId="12" r:id="rId17"/>
    <sheet name="TEXTO" sheetId="11" r:id="rId18"/>
    <sheet name="FIMMÊS" sheetId="20" r:id="rId19"/>
    <sheet name="MAIOR" sheetId="15" r:id="rId20"/>
    <sheet name="MENOR" sheetId="16" r:id="rId21"/>
    <sheet name="ARRUMAR" sheetId="21" r:id="rId22"/>
  </sheets>
  <definedNames>
    <definedName name="_xlnm._FilterDatabase" localSheetId="8" hidden="1">E!$A$2:$E$119</definedName>
    <definedName name="_xlnm._FilterDatabase" localSheetId="10" hidden="1">MÉDIA!$A$1:$F$161</definedName>
    <definedName name="_xlnm._FilterDatabase" localSheetId="12" hidden="1">NÚM.CARACT!$A$1:$E$706</definedName>
    <definedName name="_xlnm._FilterDatabase" localSheetId="4" hidden="1">PROCV!$G$2:$K$91</definedName>
    <definedName name="_xlnm._FilterDatabase" localSheetId="2" hidden="1">SOMA!$A$1:$G$2747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D8" i="5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3" i="3"/>
  <c r="K5" i="3"/>
  <c r="J2" i="6"/>
  <c r="I7" i="15"/>
  <c r="I8" i="15"/>
  <c r="I9" i="15"/>
  <c r="I10" i="15"/>
  <c r="I11" i="15"/>
  <c r="I12" i="15"/>
  <c r="I13" i="15"/>
  <c r="I14" i="15"/>
  <c r="I15" i="15"/>
  <c r="I6" i="15"/>
  <c r="D6" i="20"/>
  <c r="E6" i="20" s="1"/>
  <c r="D5" i="20"/>
  <c r="E5" i="20" s="1"/>
  <c r="B3" i="11"/>
  <c r="E2" i="11"/>
  <c r="E3" i="11"/>
  <c r="B2" i="11"/>
  <c r="D3" i="11"/>
  <c r="D2" i="11"/>
  <c r="I4" i="14"/>
  <c r="I9" i="9"/>
  <c r="I8" i="9"/>
  <c r="E29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4" i="19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3" i="18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3" i="4"/>
  <c r="D10" i="5"/>
  <c r="D9" i="5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3" i="7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" i="21"/>
  <c r="I7" i="16"/>
  <c r="I8" i="16"/>
  <c r="I9" i="16"/>
  <c r="I10" i="16"/>
  <c r="I11" i="16"/>
  <c r="I12" i="16"/>
  <c r="I13" i="16"/>
  <c r="I14" i="16"/>
  <c r="I15" i="16"/>
  <c r="I6" i="16"/>
  <c r="H7" i="16"/>
  <c r="H8" i="16"/>
  <c r="H9" i="16"/>
  <c r="H10" i="16"/>
  <c r="H11" i="16"/>
  <c r="H12" i="16"/>
  <c r="H13" i="16"/>
  <c r="H14" i="16"/>
  <c r="H15" i="16"/>
  <c r="H6" i="16"/>
  <c r="H7" i="15"/>
  <c r="H8" i="15"/>
  <c r="H9" i="15"/>
  <c r="H10" i="15"/>
  <c r="H11" i="15"/>
  <c r="H12" i="15"/>
  <c r="H13" i="15"/>
  <c r="H14" i="15"/>
  <c r="H15" i="15"/>
  <c r="H6" i="15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2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C3" i="12"/>
  <c r="D3" i="12" s="1"/>
  <c r="G6" i="17"/>
  <c r="I6" i="14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10" i="10"/>
  <c r="E11" i="10"/>
  <c r="E12" i="10"/>
  <c r="E13" i="10"/>
  <c r="E14" i="10"/>
  <c r="E15" i="10"/>
  <c r="E16" i="10"/>
  <c r="E17" i="10"/>
  <c r="E18" i="10"/>
  <c r="E19" i="10"/>
  <c r="E3" i="10"/>
  <c r="E4" i="10"/>
  <c r="E5" i="10"/>
  <c r="E6" i="10"/>
  <c r="E7" i="10"/>
  <c r="E8" i="10"/>
  <c r="E9" i="10"/>
  <c r="E2" i="10"/>
  <c r="H4" i="9"/>
  <c r="I2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3" i="7"/>
  <c r="K4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J5" i="6"/>
  <c r="J6" i="6"/>
  <c r="J7" i="6"/>
  <c r="J8" i="6"/>
  <c r="J3" i="6"/>
  <c r="J4" i="6"/>
  <c r="J3" i="2"/>
  <c r="J2" i="2"/>
  <c r="J5" i="2" s="1"/>
</calcChain>
</file>

<file path=xl/sharedStrings.xml><?xml version="1.0" encoding="utf-8"?>
<sst xmlns="http://schemas.openxmlformats.org/spreadsheetml/2006/main" count="13524" uniqueCount="2509">
  <si>
    <t>SOMA</t>
  </si>
  <si>
    <t>SOMASE</t>
  </si>
  <si>
    <t>CONT.VALORES</t>
  </si>
  <si>
    <t>CONTAR.VAZIO</t>
  </si>
  <si>
    <t>CONT.SE</t>
  </si>
  <si>
    <t>PROCV</t>
  </si>
  <si>
    <t>PROCX</t>
  </si>
  <si>
    <t>MÉDIA</t>
  </si>
  <si>
    <t>MAIOR</t>
  </si>
  <si>
    <t>MENOR</t>
  </si>
  <si>
    <t>SE</t>
  </si>
  <si>
    <t>MÉDIASE</t>
  </si>
  <si>
    <t>TEXTO</t>
  </si>
  <si>
    <t>HOJE</t>
  </si>
  <si>
    <t>E</t>
  </si>
  <si>
    <t>OU</t>
  </si>
  <si>
    <t>DATADIF</t>
  </si>
  <si>
    <t>NÚM.CARACT</t>
  </si>
  <si>
    <t>FIMMÊS</t>
  </si>
  <si>
    <t>ARRUMAR</t>
  </si>
  <si>
    <t>ID PEDIDO</t>
  </si>
  <si>
    <t>DATA</t>
  </si>
  <si>
    <t>PRODUTO</t>
  </si>
  <si>
    <t>VENDA TOTAL</t>
  </si>
  <si>
    <t>CUSTO TOTAL</t>
  </si>
  <si>
    <t>MARGEM</t>
  </si>
  <si>
    <t>9965-9432</t>
  </si>
  <si>
    <t>7846-4148</t>
  </si>
  <si>
    <t>9508-5774</t>
  </si>
  <si>
    <t>7278-4893</t>
  </si>
  <si>
    <t>1521-7001</t>
  </si>
  <si>
    <t>7611-7186</t>
  </si>
  <si>
    <t>4869-4201</t>
  </si>
  <si>
    <t>3761-3375</t>
  </si>
  <si>
    <t>9342-5643</t>
  </si>
  <si>
    <t>6875-1131</t>
  </si>
  <si>
    <t>4306-3423</t>
  </si>
  <si>
    <t>4308-4944</t>
  </si>
  <si>
    <t>2188-5714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</si>
  <si>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</si>
  <si>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</si>
  <si>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</si>
  <si>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</si>
  <si>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</si>
  <si>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</si>
  <si>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</si>
  <si>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</si>
  <si>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</si>
  <si>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</si>
  <si>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</si>
  <si>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3440-6183</t>
  </si>
  <si>
    <t>8529-7280</t>
  </si>
  <si>
    <t>2794-9175</t>
  </si>
  <si>
    <t>8828-5668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</si>
  <si>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</si>
  <si>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</si>
  <si>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</si>
  <si>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</si>
  <si>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</si>
  <si>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</si>
  <si>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</si>
  <si>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</si>
  <si>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</si>
  <si>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</si>
  <si>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</si>
  <si>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</si>
  <si>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</si>
  <si>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</si>
  <si>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</si>
  <si>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</si>
  <si>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</si>
  <si>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</si>
  <si>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</si>
  <si>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</si>
  <si>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</si>
  <si>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</si>
  <si>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</si>
  <si>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</si>
  <si>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</si>
  <si>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</si>
  <si>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</si>
  <si>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</si>
  <si>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</si>
  <si>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</si>
  <si>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</si>
  <si>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</si>
  <si>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</si>
  <si>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</si>
  <si>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</si>
  <si>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</si>
  <si>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</si>
  <si>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</si>
  <si>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</si>
  <si>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</si>
  <si>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</si>
  <si>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</si>
  <si>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</si>
  <si>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</si>
  <si>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</si>
  <si>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</si>
  <si>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</si>
  <si>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</si>
  <si>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</si>
  <si>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</si>
  <si>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</si>
  <si>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</si>
  <si>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</si>
  <si>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</si>
  <si>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</si>
  <si>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</si>
  <si>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</si>
  <si>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</si>
  <si>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</si>
  <si>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</si>
  <si>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</si>
  <si>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</si>
  <si>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</si>
  <si>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</si>
  <si>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</si>
  <si>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</si>
  <si>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</si>
  <si>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</si>
  <si>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</si>
  <si>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</si>
  <si>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</si>
  <si>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</si>
  <si>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</si>
  <si>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</si>
  <si>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</si>
  <si>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</si>
  <si>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</si>
  <si>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</si>
  <si>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</si>
  <si>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</si>
  <si>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</si>
  <si>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</si>
  <si>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</si>
  <si>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</si>
  <si>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</si>
  <si>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</si>
  <si>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</si>
  <si>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</si>
  <si>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</si>
  <si>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</si>
  <si>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</si>
  <si>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</si>
  <si>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</si>
  <si>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</si>
  <si>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</si>
  <si>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</si>
  <si>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</si>
  <si>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</si>
  <si>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</si>
  <si>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</si>
  <si>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</si>
  <si>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</si>
  <si>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</si>
  <si>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</si>
  <si>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</si>
  <si>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</si>
  <si>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</si>
  <si>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</si>
  <si>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</si>
  <si>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</si>
  <si>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</si>
  <si>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</si>
  <si>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</si>
  <si>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</si>
  <si>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</si>
  <si>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</si>
  <si>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</si>
  <si>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</si>
  <si>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</si>
  <si>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</si>
  <si>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</si>
  <si>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</si>
  <si>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</si>
  <si>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</si>
  <si>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</si>
  <si>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</si>
  <si>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</si>
  <si>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</si>
  <si>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</si>
  <si>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</si>
  <si>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</si>
  <si>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</si>
  <si>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</si>
  <si>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</si>
  <si>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</si>
  <si>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</si>
  <si>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</si>
  <si>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</si>
  <si>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</si>
  <si>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</si>
  <si>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</si>
  <si>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</si>
  <si>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</si>
  <si>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</si>
  <si>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</si>
  <si>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</si>
  <si>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</si>
  <si>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</si>
  <si>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</si>
  <si>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</si>
  <si>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</si>
  <si>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</si>
  <si>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</si>
  <si>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</si>
  <si>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</si>
  <si>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</si>
  <si>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</si>
  <si>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</si>
  <si>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</si>
  <si>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</si>
  <si>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</si>
  <si>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</si>
  <si>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</si>
  <si>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</si>
  <si>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</si>
  <si>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</si>
  <si>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</si>
  <si>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</si>
  <si>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</si>
  <si>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</si>
  <si>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</si>
  <si>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</si>
  <si>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</si>
  <si>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</si>
  <si>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</si>
  <si>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</si>
  <si>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</si>
  <si>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</si>
  <si>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</si>
  <si>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</si>
  <si>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</si>
  <si>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</si>
  <si>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</si>
  <si>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</si>
  <si>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</si>
  <si>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</si>
  <si>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</si>
  <si>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</si>
  <si>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</si>
  <si>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</si>
  <si>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</si>
  <si>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</si>
  <si>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</si>
  <si>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</si>
  <si>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</si>
  <si>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</si>
  <si>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</si>
  <si>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</si>
  <si>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</si>
  <si>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</si>
  <si>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</si>
  <si>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</si>
  <si>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</si>
  <si>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</si>
  <si>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</si>
  <si>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</si>
  <si>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</si>
  <si>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</si>
  <si>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</si>
  <si>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</si>
  <si>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</si>
  <si>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</si>
  <si>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</si>
  <si>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</si>
  <si>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</si>
  <si>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</si>
  <si>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</si>
  <si>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</si>
  <si>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</si>
  <si>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</si>
  <si>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</si>
  <si>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</si>
  <si>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</si>
  <si>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</si>
  <si>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</si>
  <si>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</si>
  <si>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</si>
  <si>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</si>
  <si>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</si>
  <si>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</si>
  <si>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</si>
  <si>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</si>
  <si>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</si>
  <si>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</si>
  <si>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</si>
  <si>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</si>
  <si>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</si>
  <si>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</si>
  <si>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</si>
  <si>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</si>
  <si>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</si>
  <si>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</si>
  <si>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</si>
  <si>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</si>
  <si>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</si>
  <si>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</si>
  <si>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</si>
  <si>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</si>
  <si>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</si>
  <si>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</si>
  <si>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</si>
  <si>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</si>
  <si>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</si>
  <si>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</si>
  <si>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</si>
  <si>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</si>
  <si>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</si>
  <si>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</si>
  <si>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</si>
  <si>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</si>
  <si>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</si>
  <si>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</si>
  <si>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</si>
  <si>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</si>
  <si>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</si>
  <si>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</si>
  <si>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</si>
  <si>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</si>
  <si>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</si>
  <si>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</si>
  <si>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</si>
  <si>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</si>
  <si>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</si>
  <si>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</si>
  <si>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</si>
  <si>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</si>
  <si>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</si>
  <si>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</si>
  <si>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</si>
  <si>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</si>
  <si>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</si>
  <si>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</si>
  <si>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</si>
  <si>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</si>
  <si>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</si>
  <si>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</si>
  <si>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</si>
  <si>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</si>
  <si>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</si>
  <si>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</si>
  <si>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</si>
  <si>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</si>
  <si>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</si>
  <si>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</si>
  <si>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</si>
  <si>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</si>
  <si>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</si>
  <si>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</si>
  <si>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</si>
  <si>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</si>
  <si>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</si>
  <si>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</si>
  <si>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</si>
  <si>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</si>
  <si>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</si>
  <si>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</si>
  <si>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</si>
  <si>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</si>
  <si>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</si>
  <si>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</si>
  <si>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</si>
  <si>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</si>
  <si>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</si>
  <si>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</si>
  <si>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</si>
  <si>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</si>
  <si>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</si>
  <si>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</si>
  <si>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</si>
  <si>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</si>
  <si>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</si>
  <si>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</si>
  <si>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</si>
  <si>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</si>
  <si>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</si>
  <si>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</si>
  <si>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</si>
  <si>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</si>
  <si>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</si>
  <si>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</si>
  <si>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</si>
  <si>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</si>
  <si>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</si>
  <si>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</si>
  <si>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</si>
  <si>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</si>
  <si>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</si>
  <si>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</si>
  <si>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</si>
  <si>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</si>
  <si>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</si>
  <si>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</si>
  <si>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</si>
  <si>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</si>
  <si>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</si>
  <si>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</si>
  <si>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</si>
  <si>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</si>
  <si>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</si>
  <si>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</si>
  <si>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</si>
  <si>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</si>
  <si>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</si>
  <si>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</si>
  <si>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</si>
  <si>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</si>
  <si>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</si>
  <si>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</si>
  <si>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</si>
  <si>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</si>
  <si>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</si>
  <si>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</si>
  <si>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</si>
  <si>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</si>
  <si>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</si>
  <si>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</si>
  <si>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</si>
  <si>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</si>
  <si>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</si>
  <si>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</si>
  <si>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</si>
  <si>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</si>
  <si>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</si>
  <si>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</si>
  <si>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</si>
  <si>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</si>
  <si>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</si>
  <si>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</si>
  <si>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</si>
  <si>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</si>
  <si>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</si>
  <si>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</si>
  <si>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</si>
  <si>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</si>
  <si>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</si>
  <si>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</si>
  <si>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</si>
  <si>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</si>
  <si>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</si>
  <si>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</si>
  <si>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</si>
  <si>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</si>
  <si>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</si>
  <si>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</si>
  <si>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</si>
  <si>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</si>
  <si>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</si>
  <si>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</si>
  <si>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</si>
  <si>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</si>
  <si>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</si>
  <si>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</si>
  <si>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</si>
  <si>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</si>
  <si>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</si>
  <si>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</si>
  <si>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</si>
  <si>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</si>
  <si>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</si>
  <si>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</si>
  <si>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</si>
  <si>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</si>
  <si>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</si>
  <si>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</si>
  <si>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</si>
  <si>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</si>
  <si>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</si>
  <si>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</si>
  <si>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</si>
  <si>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</si>
  <si>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</si>
  <si>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</si>
  <si>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</si>
  <si>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</si>
  <si>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</si>
  <si>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</si>
  <si>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</si>
  <si>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</si>
  <si>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</si>
  <si>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</si>
  <si>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</si>
  <si>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</si>
  <si>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</si>
  <si>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</si>
  <si>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</si>
  <si>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</si>
  <si>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</si>
  <si>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</si>
  <si>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</si>
  <si>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</si>
  <si>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</si>
  <si>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</si>
  <si>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</si>
  <si>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</si>
  <si>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</si>
  <si>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</si>
  <si>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</si>
  <si>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</si>
  <si>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</si>
  <si>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</si>
  <si>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</si>
  <si>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</si>
  <si>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</si>
  <si>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</si>
  <si>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</si>
  <si>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</si>
  <si>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</si>
  <si>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</si>
  <si>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</si>
  <si>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</si>
  <si>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</si>
  <si>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</si>
  <si>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</si>
  <si>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</si>
  <si>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</si>
  <si>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</si>
  <si>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</si>
  <si>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</si>
  <si>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</si>
  <si>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</si>
  <si>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</si>
  <si>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</si>
  <si>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</si>
  <si>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</si>
  <si>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</si>
  <si>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</si>
  <si>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</si>
  <si>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</si>
  <si>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</si>
  <si>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</si>
  <si>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</si>
  <si>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</si>
  <si>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</si>
  <si>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</si>
  <si>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</si>
  <si>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</si>
  <si>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</si>
  <si>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</si>
  <si>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</si>
  <si>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</si>
  <si>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</si>
  <si>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</si>
  <si>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</si>
  <si>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</si>
  <si>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</si>
  <si>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</si>
  <si>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</si>
  <si>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</si>
  <si>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</si>
  <si>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</si>
  <si>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</si>
  <si>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</si>
  <si>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</si>
  <si>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</si>
  <si>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</si>
  <si>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</si>
  <si>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</si>
  <si>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</si>
  <si>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</si>
  <si>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</si>
  <si>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</si>
  <si>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</si>
  <si>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</si>
  <si>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</si>
  <si>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</si>
  <si>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</si>
  <si>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</si>
  <si>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</si>
  <si>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</si>
  <si>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</si>
  <si>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</si>
  <si>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</si>
  <si>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</si>
  <si>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</si>
  <si>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</si>
  <si>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</si>
  <si>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</si>
  <si>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</si>
  <si>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</si>
  <si>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</si>
  <si>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</si>
  <si>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</si>
  <si>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</si>
  <si>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</si>
  <si>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</si>
  <si>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</si>
  <si>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</si>
  <si>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</si>
  <si>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</si>
  <si>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</si>
  <si>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</si>
  <si>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</si>
  <si>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</si>
  <si>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</si>
  <si>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</si>
  <si>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</si>
  <si>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</si>
  <si>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</si>
  <si>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</si>
  <si>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</si>
  <si>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</si>
  <si>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</si>
  <si>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</si>
  <si>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</si>
  <si>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</si>
  <si>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</si>
  <si>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</si>
  <si>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</si>
  <si>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</si>
  <si>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</si>
  <si>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</si>
  <si>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</si>
  <si>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</si>
  <si>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</si>
  <si>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</si>
  <si>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</si>
  <si>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</si>
  <si>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</si>
  <si>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</si>
  <si>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</si>
  <si>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</si>
  <si>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</si>
  <si>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</si>
  <si>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</si>
  <si>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</si>
  <si>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</si>
  <si>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</si>
  <si>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</si>
  <si>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</si>
  <si>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</si>
  <si>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</si>
  <si>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</si>
  <si>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</si>
  <si>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</si>
  <si>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</si>
  <si>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</si>
  <si>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</si>
  <si>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</si>
  <si>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</si>
  <si>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</si>
  <si>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</si>
  <si>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</si>
  <si>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</si>
  <si>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</si>
  <si>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</si>
  <si>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</si>
  <si>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</si>
  <si>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</si>
  <si>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</si>
  <si>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</si>
  <si>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</si>
  <si>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</si>
  <si>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</si>
  <si>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</si>
  <si>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</si>
  <si>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</si>
  <si>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</si>
  <si>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</si>
  <si>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</si>
  <si>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</si>
  <si>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</si>
  <si>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</si>
  <si>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</si>
  <si>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</si>
  <si>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</si>
  <si>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</si>
  <si>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</si>
  <si>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</si>
  <si>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</si>
  <si>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</si>
  <si>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</si>
  <si>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</si>
  <si>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</si>
  <si>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</si>
  <si>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</si>
  <si>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</si>
  <si>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</si>
  <si>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</si>
  <si>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</si>
  <si>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</si>
  <si>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</si>
  <si>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</si>
  <si>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</si>
  <si>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</si>
  <si>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</si>
  <si>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</si>
  <si>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</si>
  <si>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</si>
  <si>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</si>
  <si>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</si>
  <si>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</si>
  <si>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</si>
  <si>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</si>
  <si>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</si>
  <si>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</si>
  <si>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</si>
  <si>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</si>
  <si>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</si>
  <si>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</si>
  <si>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</si>
  <si>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</si>
  <si>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</si>
  <si>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</si>
  <si>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</si>
  <si>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</si>
  <si>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</si>
  <si>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</si>
  <si>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</si>
  <si>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</si>
  <si>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</si>
  <si>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</si>
  <si>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</si>
  <si>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</si>
  <si>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</si>
  <si>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</si>
  <si>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</si>
  <si>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</si>
  <si>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</si>
  <si>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</si>
  <si>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</si>
  <si>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</si>
  <si>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</si>
  <si>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</si>
  <si>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</si>
  <si>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</si>
  <si>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</si>
  <si>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</si>
  <si>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</si>
  <si>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</si>
  <si>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</si>
  <si>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</si>
  <si>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</si>
  <si>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</si>
  <si>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</si>
  <si>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</si>
  <si>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</si>
  <si>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</si>
  <si>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</si>
  <si>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</si>
  <si>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</si>
  <si>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</si>
  <si>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</si>
  <si>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</si>
  <si>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</si>
  <si>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</si>
  <si>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</si>
  <si>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</si>
  <si>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</si>
  <si>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</si>
  <si>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</si>
  <si>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</si>
  <si>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</si>
  <si>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</si>
  <si>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</si>
  <si>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</si>
  <si>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</si>
  <si>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</si>
  <si>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</si>
  <si>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</si>
  <si>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</si>
  <si>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</si>
  <si>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</si>
  <si>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</si>
  <si>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</si>
  <si>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</si>
  <si>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</si>
  <si>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</si>
  <si>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</si>
  <si>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</si>
  <si>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</si>
  <si>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</si>
  <si>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</si>
  <si>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</si>
  <si>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</si>
  <si>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</si>
  <si>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</si>
  <si>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</si>
  <si>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</si>
  <si>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</si>
  <si>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</si>
  <si>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</si>
  <si>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</si>
  <si>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</si>
  <si>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</si>
  <si>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</si>
  <si>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</si>
  <si>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</si>
  <si>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</si>
  <si>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</si>
  <si>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</si>
  <si>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</si>
  <si>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</si>
  <si>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</si>
  <si>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</si>
  <si>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</si>
  <si>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</si>
  <si>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</si>
  <si>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</si>
  <si>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</si>
  <si>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</si>
  <si>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</si>
  <si>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</si>
  <si>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</si>
  <si>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</si>
  <si>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</si>
  <si>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</si>
  <si>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</si>
  <si>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</si>
  <si>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</si>
  <si>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</si>
  <si>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</si>
  <si>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</si>
  <si>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</si>
  <si>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</si>
  <si>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</si>
  <si>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</si>
  <si>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</si>
  <si>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</si>
  <si>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</si>
  <si>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</si>
  <si>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</si>
  <si>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</si>
  <si>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</si>
  <si>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</si>
  <si>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</si>
  <si>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</si>
  <si>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</si>
  <si>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</si>
  <si>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</si>
  <si>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</si>
  <si>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</si>
  <si>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</si>
  <si>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</si>
  <si>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</si>
  <si>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</si>
  <si>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</si>
  <si>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</si>
  <si>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</si>
  <si>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</si>
  <si>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</si>
  <si>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</si>
  <si>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</si>
  <si>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</si>
  <si>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</si>
  <si>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</si>
  <si>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</si>
  <si>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</si>
  <si>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</si>
  <si>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</si>
  <si>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</si>
  <si>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</si>
  <si>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</si>
  <si>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</si>
  <si>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</si>
  <si>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</si>
  <si>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</si>
  <si>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</si>
  <si>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</si>
  <si>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</si>
  <si>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</si>
  <si>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</si>
  <si>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</si>
  <si>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</si>
  <si>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</si>
  <si>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</si>
  <si>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</si>
  <si>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</si>
  <si>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</si>
  <si>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</si>
  <si>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</si>
  <si>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</si>
  <si>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</si>
  <si>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</si>
  <si>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</si>
  <si>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</si>
  <si>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</si>
  <si>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</si>
  <si>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</si>
  <si>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</si>
  <si>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</si>
  <si>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</si>
  <si>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</si>
  <si>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</si>
  <si>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</si>
  <si>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</si>
  <si>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</si>
  <si>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</si>
  <si>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</si>
  <si>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</si>
  <si>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</si>
  <si>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</si>
  <si>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</si>
  <si>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</si>
  <si>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</si>
  <si>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</si>
  <si>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</si>
  <si>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</si>
  <si>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</si>
  <si>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</si>
  <si>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</si>
  <si>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</si>
  <si>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</si>
  <si>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</si>
  <si>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</si>
  <si>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</si>
  <si>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</si>
  <si>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</si>
  <si>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</si>
  <si>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</si>
  <si>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</si>
  <si>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</si>
  <si>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</si>
  <si>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</si>
  <si>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</si>
  <si>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</si>
  <si>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</si>
  <si>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</si>
  <si>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</si>
  <si>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</si>
  <si>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</si>
  <si>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</si>
  <si>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</si>
  <si>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</si>
  <si>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</si>
  <si>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</si>
  <si>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</si>
  <si>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</si>
  <si>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</si>
  <si>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</si>
  <si>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</si>
  <si>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</si>
  <si>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</si>
  <si>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</si>
  <si>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</si>
  <si>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</si>
  <si>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</si>
  <si>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</si>
  <si>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</si>
  <si>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</si>
  <si>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</si>
  <si>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</si>
  <si>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</si>
  <si>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</si>
  <si>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</si>
  <si>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</si>
  <si>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</si>
  <si>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</si>
  <si>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</si>
  <si>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</si>
  <si>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</si>
  <si>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</si>
  <si>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</si>
  <si>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</si>
  <si>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</si>
  <si>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</si>
  <si>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</si>
  <si>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</si>
  <si>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</si>
  <si>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</si>
  <si>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</si>
  <si>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</si>
  <si>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</si>
  <si>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</si>
  <si>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</si>
  <si>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</si>
  <si>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</si>
  <si>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</si>
  <si>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</si>
  <si>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</si>
  <si>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</si>
  <si>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</si>
  <si>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</si>
  <si>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</si>
  <si>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</si>
  <si>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</si>
  <si>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</si>
  <si>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</si>
  <si>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</si>
  <si>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</si>
  <si>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</si>
  <si>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</si>
  <si>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</si>
  <si>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</si>
  <si>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</si>
  <si>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</si>
  <si>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</si>
  <si>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</si>
  <si>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</si>
  <si>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</si>
  <si>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</si>
  <si>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</si>
  <si>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</si>
  <si>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</si>
  <si>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</si>
  <si>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</si>
  <si>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</si>
  <si>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</si>
  <si>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</si>
  <si>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</si>
  <si>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</si>
  <si>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</si>
  <si>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</si>
  <si>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</si>
  <si>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</si>
  <si>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</si>
  <si>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</si>
  <si>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</si>
  <si>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</si>
  <si>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</si>
  <si>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</si>
  <si>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</si>
  <si>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</si>
  <si>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</si>
  <si>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</si>
  <si>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</si>
  <si>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</si>
  <si>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</si>
  <si>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</si>
  <si>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</si>
  <si>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</si>
  <si>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</si>
  <si>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</si>
  <si>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</si>
  <si>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</si>
  <si>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</si>
  <si>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</si>
  <si>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</si>
  <si>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</si>
  <si>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</si>
  <si>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</si>
  <si>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</si>
  <si>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</si>
  <si>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</si>
  <si>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</si>
  <si>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</si>
  <si>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</si>
  <si>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</si>
  <si>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</si>
  <si>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</si>
  <si>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</si>
  <si>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</si>
  <si>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</si>
  <si>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</si>
  <si>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</si>
  <si>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</si>
  <si>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</si>
  <si>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</si>
  <si>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</si>
  <si>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</si>
  <si>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</si>
  <si>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</si>
  <si>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</si>
  <si>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</si>
  <si>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</si>
  <si>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</si>
  <si>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</si>
  <si>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</si>
  <si>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</si>
  <si>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</si>
  <si>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</si>
  <si>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</si>
  <si>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</si>
  <si>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</si>
  <si>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</si>
  <si>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</si>
  <si>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</si>
  <si>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</si>
  <si>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</si>
  <si>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</si>
  <si>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</si>
  <si>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</si>
  <si>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</si>
  <si>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</si>
  <si>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</si>
  <si>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</si>
  <si>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</si>
  <si>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</si>
  <si>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</si>
  <si>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</si>
  <si>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</si>
  <si>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</si>
  <si>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</si>
  <si>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</si>
  <si>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</si>
  <si>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</si>
  <si>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</si>
  <si>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</si>
  <si>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</si>
  <si>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</si>
  <si>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</si>
  <si>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</si>
  <si>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</si>
  <si>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</si>
  <si>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</si>
  <si>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</si>
  <si>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</si>
  <si>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</si>
  <si>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</si>
  <si>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</si>
  <si>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</si>
  <si>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</si>
  <si>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</si>
  <si>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</si>
  <si>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</si>
  <si>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</si>
  <si>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</si>
  <si>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</si>
  <si>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</si>
  <si>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</si>
  <si>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</si>
  <si>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</si>
  <si>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</si>
  <si>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</si>
  <si>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</si>
  <si>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</si>
  <si>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</si>
  <si>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</si>
  <si>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</si>
  <si>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</si>
  <si>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</si>
  <si>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</si>
  <si>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</si>
  <si>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</si>
  <si>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</si>
  <si>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</si>
  <si>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</si>
  <si>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</si>
  <si>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</si>
  <si>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</si>
  <si>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</si>
  <si>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</si>
  <si>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</si>
  <si>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</si>
  <si>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</si>
  <si>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</si>
  <si>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</si>
  <si>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</si>
  <si>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</si>
  <si>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</si>
  <si>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</si>
  <si>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</si>
  <si>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</si>
  <si>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</si>
  <si>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</si>
  <si>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</si>
  <si>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</si>
  <si>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</si>
  <si>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</si>
  <si>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</si>
  <si>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</si>
  <si>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</si>
  <si>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</si>
  <si>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</si>
  <si>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</si>
  <si>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</si>
  <si>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</si>
  <si>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</si>
  <si>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</si>
  <si>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</si>
  <si>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</si>
  <si>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</si>
  <si>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</si>
  <si>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</si>
  <si>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</si>
  <si>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</si>
  <si>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</si>
  <si>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</si>
  <si>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</si>
  <si>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</si>
  <si>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</si>
  <si>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</si>
  <si>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</si>
  <si>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</si>
  <si>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</si>
  <si>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</si>
  <si>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</si>
  <si>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</si>
  <si>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</si>
  <si>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</si>
  <si>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</si>
  <si>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</si>
  <si>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</si>
  <si>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</si>
  <si>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</si>
  <si>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</si>
  <si>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</si>
  <si>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</si>
  <si>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</si>
  <si>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</si>
  <si>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</si>
  <si>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</si>
  <si>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</si>
  <si>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</si>
  <si>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</si>
  <si>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</si>
  <si>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</si>
  <si>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</si>
  <si>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</si>
  <si>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</si>
  <si>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</si>
  <si>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</si>
  <si>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</si>
  <si>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</si>
  <si>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</si>
  <si>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</si>
  <si>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</si>
  <si>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</si>
  <si>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</si>
  <si>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</si>
  <si>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</si>
  <si>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</si>
  <si>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</si>
  <si>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</si>
  <si>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</si>
  <si>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</si>
  <si>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</si>
  <si>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</si>
  <si>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</si>
  <si>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</si>
  <si>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</si>
  <si>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</si>
  <si>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</si>
  <si>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</si>
  <si>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</si>
  <si>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</si>
  <si>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</si>
  <si>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</si>
  <si>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</si>
  <si>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</si>
  <si>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</si>
  <si>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</si>
  <si>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</si>
  <si>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</si>
  <si>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</si>
  <si>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</si>
  <si>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</si>
  <si>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</si>
  <si>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</si>
  <si>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</si>
  <si>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</si>
  <si>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</si>
  <si>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</si>
  <si>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</si>
  <si>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</si>
  <si>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</si>
  <si>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</si>
  <si>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</si>
  <si>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</si>
  <si>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</si>
  <si>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</si>
  <si>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</si>
  <si>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</si>
  <si>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</si>
  <si>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</si>
  <si>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</si>
  <si>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</si>
  <si>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</si>
  <si>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</si>
  <si>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</si>
  <si>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</si>
  <si>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</si>
  <si>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</si>
  <si>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</si>
  <si>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</si>
  <si>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</si>
  <si>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</si>
  <si>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</si>
  <si>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</si>
  <si>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</si>
  <si>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</si>
  <si>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</si>
  <si>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</si>
  <si>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</si>
  <si>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</si>
  <si>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</si>
  <si>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</si>
  <si>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</si>
  <si>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</si>
  <si>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</si>
  <si>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</si>
  <si>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</si>
  <si>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</si>
  <si>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</si>
  <si>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</si>
  <si>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</si>
  <si>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</si>
  <si>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</si>
  <si>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</si>
  <si>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</si>
  <si>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</si>
  <si>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</si>
  <si>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</si>
  <si>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</si>
  <si>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</si>
  <si>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</si>
  <si>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</si>
  <si>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</si>
  <si>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</si>
  <si>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</si>
  <si>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</si>
  <si>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</si>
  <si>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</si>
  <si>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</si>
  <si>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</si>
  <si>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</si>
  <si>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</si>
  <si>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</si>
  <si>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</si>
  <si>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</si>
  <si>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</si>
  <si>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</si>
  <si>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</si>
  <si>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</si>
  <si>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</si>
  <si>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</si>
  <si>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</si>
  <si>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</si>
  <si>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</si>
  <si>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</si>
  <si>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</si>
  <si>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</si>
  <si>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</si>
  <si>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</si>
  <si>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</si>
  <si>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</si>
  <si>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</si>
  <si>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</si>
  <si>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</si>
  <si>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</si>
  <si>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</si>
  <si>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</si>
  <si>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</si>
  <si>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</si>
  <si>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</si>
  <si>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</si>
  <si>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</si>
  <si>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</si>
  <si>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</si>
  <si>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</si>
  <si>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</si>
  <si>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</si>
  <si>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</si>
  <si>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</si>
  <si>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</si>
  <si>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</si>
  <si>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</si>
  <si>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</si>
  <si>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</si>
  <si>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</si>
  <si>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</si>
  <si>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</si>
  <si>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</si>
  <si>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</si>
  <si>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</si>
  <si>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</si>
  <si>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</si>
  <si>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</si>
  <si>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</si>
  <si>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</si>
  <si>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</si>
  <si>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</si>
  <si>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</si>
  <si>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</si>
  <si>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</si>
  <si>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</si>
  <si>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</si>
  <si>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</si>
  <si>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</si>
  <si>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</si>
  <si>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</si>
  <si>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</si>
  <si>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</si>
  <si>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</si>
  <si>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</si>
  <si>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</si>
  <si>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</si>
  <si>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</si>
  <si>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</si>
  <si>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</si>
  <si>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</si>
  <si>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</si>
  <si>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</si>
  <si>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</si>
  <si>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</si>
  <si>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</si>
  <si>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</si>
  <si>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</si>
  <si>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</si>
  <si>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</si>
  <si>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</si>
  <si>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</si>
  <si>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</si>
  <si>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</si>
  <si>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</si>
  <si>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</si>
  <si>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</si>
  <si>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</si>
  <si>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</si>
  <si>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</si>
  <si>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</si>
  <si>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VENDA TOTAL:</t>
  </si>
  <si>
    <t>CUSTO TOTAL:</t>
  </si>
  <si>
    <t>LUCRO BRUTO TOTAL:</t>
  </si>
  <si>
    <t>TOTAL VENDIDO</t>
  </si>
  <si>
    <t>Banana Prata</t>
  </si>
  <si>
    <t>KG</t>
  </si>
  <si>
    <t>Cereja</t>
  </si>
  <si>
    <t>Kiwi</t>
  </si>
  <si>
    <t>Maça Verde</t>
  </si>
  <si>
    <t>Manga Palmer</t>
  </si>
  <si>
    <t>BANANA PRATA</t>
  </si>
  <si>
    <t>CEREJA</t>
  </si>
  <si>
    <t>KIWI</t>
  </si>
  <si>
    <t>MANGA PALMER</t>
  </si>
  <si>
    <t>Rosa Machado</t>
  </si>
  <si>
    <t>Samuel Carvalho</t>
  </si>
  <si>
    <t>Eduardo Pereira</t>
  </si>
  <si>
    <t>Luzia Souza</t>
  </si>
  <si>
    <t>Claudia Carvalho</t>
  </si>
  <si>
    <t>Leticia dos Santos</t>
  </si>
  <si>
    <t>Geraldo Leite</t>
  </si>
  <si>
    <t>CÓDIGO</t>
  </si>
  <si>
    <t>COLABORADOR</t>
  </si>
  <si>
    <t>COLABORADORES</t>
  </si>
  <si>
    <t>R$ MATERIAL SOLICITADO</t>
  </si>
  <si>
    <t>DATA SOLICITAÇÃO</t>
  </si>
  <si>
    <t>AUTORIZAÇÃO</t>
  </si>
  <si>
    <t>A1</t>
  </si>
  <si>
    <t>A0</t>
  </si>
  <si>
    <t>A2</t>
  </si>
  <si>
    <t>Pedro Campos</t>
  </si>
  <si>
    <t>SOLICITAÇÕES</t>
  </si>
  <si>
    <t>DATA INICIAL</t>
  </si>
  <si>
    <t>DATA ATUAL</t>
  </si>
  <si>
    <t>Se tempo de produção maior que 74 segundos, retornar "Erro", caso contrário, "OK"</t>
  </si>
  <si>
    <t>DATA e HORA</t>
  </si>
  <si>
    <t>MÁQUINA</t>
  </si>
  <si>
    <t>TEMPO PRODUÇÃO</t>
  </si>
  <si>
    <t>STATUS</t>
  </si>
  <si>
    <t>C3</t>
  </si>
  <si>
    <t>A3</t>
  </si>
  <si>
    <t>C1</t>
  </si>
  <si>
    <t>B3</t>
  </si>
  <si>
    <t>D3</t>
  </si>
  <si>
    <t>D2</t>
  </si>
  <si>
    <t>C2</t>
  </si>
  <si>
    <t>D1</t>
  </si>
  <si>
    <t>B1</t>
  </si>
  <si>
    <t>B2</t>
  </si>
  <si>
    <t>INOX</t>
  </si>
  <si>
    <t>PLÁSTICO</t>
  </si>
  <si>
    <t>Se tempo de produção MAIOR que 50 e produto PLÁSTICO, então "Revisar". Caso contrário, "OK"</t>
  </si>
  <si>
    <t>Item</t>
  </si>
  <si>
    <t>Prateleira</t>
  </si>
  <si>
    <t>Qtd</t>
  </si>
  <si>
    <t>Produto A</t>
  </si>
  <si>
    <t>Produto B</t>
  </si>
  <si>
    <t>Comprar</t>
  </si>
  <si>
    <t>Produto C</t>
  </si>
  <si>
    <t>E1</t>
  </si>
  <si>
    <t>Produto D</t>
  </si>
  <si>
    <t>Produto E</t>
  </si>
  <si>
    <t>Produto F</t>
  </si>
  <si>
    <t>E3</t>
  </si>
  <si>
    <t>Produto G</t>
  </si>
  <si>
    <t>Produto H</t>
  </si>
  <si>
    <t>Produto I</t>
  </si>
  <si>
    <t>Produto J</t>
  </si>
  <si>
    <t>Produto K</t>
  </si>
  <si>
    <t>Produto L</t>
  </si>
  <si>
    <t>Produto M</t>
  </si>
  <si>
    <t>Produto N</t>
  </si>
  <si>
    <t>Produto O</t>
  </si>
  <si>
    <t>Produto P</t>
  </si>
  <si>
    <t>Produto Q</t>
  </si>
  <si>
    <t>Produto R</t>
  </si>
  <si>
    <t>Produto S</t>
  </si>
  <si>
    <t>Produto T</t>
  </si>
  <si>
    <t>Produto U</t>
  </si>
  <si>
    <t>Produto V</t>
  </si>
  <si>
    <t>Produto W</t>
  </si>
  <si>
    <t>Produto X</t>
  </si>
  <si>
    <t>Produto Y</t>
  </si>
  <si>
    <t>Produto Z</t>
  </si>
  <si>
    <t>Comprar item com menos de 10 uni em estoque OU se observação igual a "Comprar"</t>
  </si>
  <si>
    <t>Observação</t>
  </si>
  <si>
    <t>ID_PEDIDO</t>
  </si>
  <si>
    <t>CLIENTE</t>
  </si>
  <si>
    <t>QUANTIDADE</t>
  </si>
  <si>
    <t>TOTAL</t>
  </si>
  <si>
    <t>TICKET MÉDIO</t>
  </si>
  <si>
    <t>743-967</t>
  </si>
  <si>
    <t>Item B</t>
  </si>
  <si>
    <t>434-438</t>
  </si>
  <si>
    <t>Item J</t>
  </si>
  <si>
    <t>512-366</t>
  </si>
  <si>
    <t>Item C</t>
  </si>
  <si>
    <t>749-933</t>
  </si>
  <si>
    <t>Item G</t>
  </si>
  <si>
    <t>292-307</t>
  </si>
  <si>
    <t>Item K</t>
  </si>
  <si>
    <t>421-253</t>
  </si>
  <si>
    <t>Item D</t>
  </si>
  <si>
    <t>649-202</t>
  </si>
  <si>
    <t>Item E</t>
  </si>
  <si>
    <t>152-818</t>
  </si>
  <si>
    <t>Item H</t>
  </si>
  <si>
    <t>692-467</t>
  </si>
  <si>
    <t>691-633</t>
  </si>
  <si>
    <t>247-328</t>
  </si>
  <si>
    <t>975-144</t>
  </si>
  <si>
    <t>938-322</t>
  </si>
  <si>
    <t>274-713</t>
  </si>
  <si>
    <t>135-619</t>
  </si>
  <si>
    <t>Item A</t>
  </si>
  <si>
    <t>148-709</t>
  </si>
  <si>
    <t>454-491</t>
  </si>
  <si>
    <t>984-882</t>
  </si>
  <si>
    <t>748-199</t>
  </si>
  <si>
    <t>Item I</t>
  </si>
  <si>
    <t>547-730</t>
  </si>
  <si>
    <t>131-670</t>
  </si>
  <si>
    <t>886-489</t>
  </si>
  <si>
    <t>460-818</t>
  </si>
  <si>
    <t>650-104</t>
  </si>
  <si>
    <t>982-521</t>
  </si>
  <si>
    <t>335-128</t>
  </si>
  <si>
    <t>998-925</t>
  </si>
  <si>
    <t>983-760</t>
  </si>
  <si>
    <t>863-349</t>
  </si>
  <si>
    <t>583-807</t>
  </si>
  <si>
    <t>536-986</t>
  </si>
  <si>
    <t>564-263</t>
  </si>
  <si>
    <t>784-773</t>
  </si>
  <si>
    <t>350-572</t>
  </si>
  <si>
    <t>593-976</t>
  </si>
  <si>
    <t>266-573</t>
  </si>
  <si>
    <t>858-469</t>
  </si>
  <si>
    <t>491-574</t>
  </si>
  <si>
    <t>790-306</t>
  </si>
  <si>
    <t>948-764</t>
  </si>
  <si>
    <t>602-610</t>
  </si>
  <si>
    <t>958-528</t>
  </si>
  <si>
    <t>690-871</t>
  </si>
  <si>
    <t>354-672</t>
  </si>
  <si>
    <t>108-440</t>
  </si>
  <si>
    <t>385-605</t>
  </si>
  <si>
    <t>708-745</t>
  </si>
  <si>
    <t>397-623</t>
  </si>
  <si>
    <t>908-333</t>
  </si>
  <si>
    <t>721-649</t>
  </si>
  <si>
    <t>387-609</t>
  </si>
  <si>
    <t>243-751</t>
  </si>
  <si>
    <t>554-187</t>
  </si>
  <si>
    <t>487-289</t>
  </si>
  <si>
    <t>365-823</t>
  </si>
  <si>
    <t>180-983</t>
  </si>
  <si>
    <t>177-105</t>
  </si>
  <si>
    <t>372-375</t>
  </si>
  <si>
    <t>570-950</t>
  </si>
  <si>
    <t>Item F</t>
  </si>
  <si>
    <t>404-799</t>
  </si>
  <si>
    <t>736-553</t>
  </si>
  <si>
    <t>902-478</t>
  </si>
  <si>
    <t>355-760</t>
  </si>
  <si>
    <t>951-847</t>
  </si>
  <si>
    <t>913-261</t>
  </si>
  <si>
    <t>698-388</t>
  </si>
  <si>
    <t>863-112</t>
  </si>
  <si>
    <t>718-910</t>
  </si>
  <si>
    <t>314-810</t>
  </si>
  <si>
    <t>285-165</t>
  </si>
  <si>
    <t>986-613</t>
  </si>
  <si>
    <t>268-791</t>
  </si>
  <si>
    <t>159-233</t>
  </si>
  <si>
    <t>344-909</t>
  </si>
  <si>
    <t>601-169</t>
  </si>
  <si>
    <t>747-615</t>
  </si>
  <si>
    <t>211-878</t>
  </si>
  <si>
    <t>721-628</t>
  </si>
  <si>
    <t>436-605</t>
  </si>
  <si>
    <t>709-515</t>
  </si>
  <si>
    <t>692-818</t>
  </si>
  <si>
    <t>891-265</t>
  </si>
  <si>
    <t>709-596</t>
  </si>
  <si>
    <t>380-640</t>
  </si>
  <si>
    <t>518-895</t>
  </si>
  <si>
    <t>481-633</t>
  </si>
  <si>
    <t>872-129</t>
  </si>
  <si>
    <t>228-918</t>
  </si>
  <si>
    <t>673-814</t>
  </si>
  <si>
    <t>501-470</t>
  </si>
  <si>
    <t>842-605</t>
  </si>
  <si>
    <t>646-246</t>
  </si>
  <si>
    <t>454-323</t>
  </si>
  <si>
    <t>626-973</t>
  </si>
  <si>
    <t>398-631</t>
  </si>
  <si>
    <t>449-794</t>
  </si>
  <si>
    <t>641-325</t>
  </si>
  <si>
    <t>277-313</t>
  </si>
  <si>
    <t>384-404</t>
  </si>
  <si>
    <t>407-684</t>
  </si>
  <si>
    <t>577-997</t>
  </si>
  <si>
    <t>678-337</t>
  </si>
  <si>
    <t>584-609</t>
  </si>
  <si>
    <t>193-868</t>
  </si>
  <si>
    <t>975-397</t>
  </si>
  <si>
    <t>678-516</t>
  </si>
  <si>
    <t>569-230</t>
  </si>
  <si>
    <t>253-320</t>
  </si>
  <si>
    <t>917-492</t>
  </si>
  <si>
    <t>283-239</t>
  </si>
  <si>
    <t>441-541</t>
  </si>
  <si>
    <t>654-378</t>
  </si>
  <si>
    <t>549-932</t>
  </si>
  <si>
    <t>228-418</t>
  </si>
  <si>
    <t>270-514</t>
  </si>
  <si>
    <t>221-874</t>
  </si>
  <si>
    <t>582-383</t>
  </si>
  <si>
    <t>689-241</t>
  </si>
  <si>
    <t>884-448</t>
  </si>
  <si>
    <t>893-915</t>
  </si>
  <si>
    <t>317-526</t>
  </si>
  <si>
    <t>517-984</t>
  </si>
  <si>
    <t>375-152</t>
  </si>
  <si>
    <t>265-306</t>
  </si>
  <si>
    <t>750-979</t>
  </si>
  <si>
    <t>804-596</t>
  </si>
  <si>
    <t>358-296</t>
  </si>
  <si>
    <t>681-710</t>
  </si>
  <si>
    <t>279-830</t>
  </si>
  <si>
    <t>147-597</t>
  </si>
  <si>
    <t>853-497</t>
  </si>
  <si>
    <t>787-405</t>
  </si>
  <si>
    <t>253-500</t>
  </si>
  <si>
    <t>980-223</t>
  </si>
  <si>
    <t>504-700</t>
  </si>
  <si>
    <t>525-319</t>
  </si>
  <si>
    <t>656-839</t>
  </si>
  <si>
    <t>939-814</t>
  </si>
  <si>
    <t>782-893</t>
  </si>
  <si>
    <t>379-365</t>
  </si>
  <si>
    <t>841-194</t>
  </si>
  <si>
    <t>501-751</t>
  </si>
  <si>
    <t>966-367</t>
  </si>
  <si>
    <t>164-593</t>
  </si>
  <si>
    <t>509-702</t>
  </si>
  <si>
    <t>236-748</t>
  </si>
  <si>
    <t>116-323</t>
  </si>
  <si>
    <t>657-898</t>
  </si>
  <si>
    <t>120-527</t>
  </si>
  <si>
    <t>851-158</t>
  </si>
  <si>
    <t>479-958</t>
  </si>
  <si>
    <t>875-274</t>
  </si>
  <si>
    <t>398-788</t>
  </si>
  <si>
    <t>444-232</t>
  </si>
  <si>
    <t>133-684</t>
  </si>
  <si>
    <t>883-751</t>
  </si>
  <si>
    <t>256-799</t>
  </si>
  <si>
    <t>909-298</t>
  </si>
  <si>
    <t>252-373</t>
  </si>
  <si>
    <t>767-171</t>
  </si>
  <si>
    <t>Marcelo</t>
  </si>
  <si>
    <t>Leonardo</t>
  </si>
  <si>
    <t>Carlos</t>
  </si>
  <si>
    <t>Pedro</t>
  </si>
  <si>
    <t>Elaine</t>
  </si>
  <si>
    <t>Vanessa</t>
  </si>
  <si>
    <t>Cristiane</t>
  </si>
  <si>
    <t>Fernanda</t>
  </si>
  <si>
    <t>Daniela</t>
  </si>
  <si>
    <t>Sebastiao</t>
  </si>
  <si>
    <t>Joana</t>
  </si>
  <si>
    <t>Angela</t>
  </si>
  <si>
    <t>Diego</t>
  </si>
  <si>
    <t>Daniel</t>
  </si>
  <si>
    <t>Camila</t>
  </si>
  <si>
    <t>Marcos</t>
  </si>
  <si>
    <t>Lucia</t>
  </si>
  <si>
    <t>Luis</t>
  </si>
  <si>
    <t>Roberto</t>
  </si>
  <si>
    <t>Antonia</t>
  </si>
  <si>
    <t>Vinicius</t>
  </si>
  <si>
    <t>Rogerio</t>
  </si>
  <si>
    <t>Alexandre</t>
  </si>
  <si>
    <t>Vitor</t>
  </si>
  <si>
    <t>Jorge</t>
  </si>
  <si>
    <t>Beatriz</t>
  </si>
  <si>
    <t>Matheus</t>
  </si>
  <si>
    <t>Rita</t>
  </si>
  <si>
    <t>Aparecida</t>
  </si>
  <si>
    <t>Mario</t>
  </si>
  <si>
    <t>Claudia</t>
  </si>
  <si>
    <t>Luana</t>
  </si>
  <si>
    <t>Claudio</t>
  </si>
  <si>
    <t>Francisca</t>
  </si>
  <si>
    <t>Eduardo</t>
  </si>
  <si>
    <t>Marlene</t>
  </si>
  <si>
    <t>Marcio</t>
  </si>
  <si>
    <t>Julio</t>
  </si>
  <si>
    <t>Terezinha</t>
  </si>
  <si>
    <t>Carla</t>
  </si>
  <si>
    <t>Anderson</t>
  </si>
  <si>
    <t>Bruno</t>
  </si>
  <si>
    <t>Manoel</t>
  </si>
  <si>
    <t>Rafaela</t>
  </si>
  <si>
    <t>Sergio</t>
  </si>
  <si>
    <t>Eliane</t>
  </si>
  <si>
    <t>Mário</t>
  </si>
  <si>
    <t>Gustavo</t>
  </si>
  <si>
    <t>Luciana</t>
  </si>
  <si>
    <t>Rosa</t>
  </si>
  <si>
    <t>Ana</t>
  </si>
  <si>
    <t>Davi</t>
  </si>
  <si>
    <t>Alessandra</t>
  </si>
  <si>
    <t>Vitoria</t>
  </si>
  <si>
    <t>Natalia</t>
  </si>
  <si>
    <t>Jose</t>
  </si>
  <si>
    <t>Fabio</t>
  </si>
  <si>
    <t>Adriano</t>
  </si>
  <si>
    <t>Sonia</t>
  </si>
  <si>
    <t>Thiago</t>
  </si>
  <si>
    <t>Janeiro</t>
  </si>
  <si>
    <t>MÊS</t>
  </si>
  <si>
    <t>QTD</t>
  </si>
  <si>
    <t>VENDAS</t>
  </si>
  <si>
    <t>Notebook</t>
  </si>
  <si>
    <t>Monitor 4k</t>
  </si>
  <si>
    <t>Tablet</t>
  </si>
  <si>
    <t>Smart Watch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</si>
  <si>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</si>
  <si>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</si>
  <si>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</si>
  <si>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</si>
  <si>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</si>
  <si>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</si>
  <si>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</si>
  <si>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</si>
  <si>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</si>
  <si>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</si>
  <si>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</si>
  <si>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TOTAL</t>
  </si>
  <si>
    <t>NOTEBOOK</t>
  </si>
  <si>
    <t>BOLETO</t>
  </si>
  <si>
    <t>VALOR</t>
  </si>
  <si>
    <t>DATA REGISTRO</t>
  </si>
  <si>
    <t>DATA PAGAMENTO</t>
  </si>
  <si>
    <t>1404683D273H</t>
  </si>
  <si>
    <t>3859031Z187F</t>
  </si>
  <si>
    <t>4817147G692J</t>
  </si>
  <si>
    <t>8146118F971L</t>
  </si>
  <si>
    <t>7062361A518E</t>
  </si>
  <si>
    <t>6902922H369N</t>
  </si>
  <si>
    <t>9815278N579P</t>
  </si>
  <si>
    <t>8146639G757Q</t>
  </si>
  <si>
    <t>7072743B313B</t>
  </si>
  <si>
    <t>9700582J251Z</t>
  </si>
  <si>
    <t>6481470R115F</t>
  </si>
  <si>
    <t>6852709T663L</t>
  </si>
  <si>
    <t>6425714E629R</t>
  </si>
  <si>
    <t>8775372F642G</t>
  </si>
  <si>
    <t>8560863O977N</t>
  </si>
  <si>
    <t>2288034H337L</t>
  </si>
  <si>
    <t>2556203G453K</t>
  </si>
  <si>
    <t>4566956C769T</t>
  </si>
  <si>
    <t>5333061G721Q</t>
  </si>
  <si>
    <t>2169887F749X</t>
  </si>
  <si>
    <t>4086408W696O</t>
  </si>
  <si>
    <t>5847685I637U</t>
  </si>
  <si>
    <t>1424493S544J</t>
  </si>
  <si>
    <t>7282977S981O</t>
  </si>
  <si>
    <t>7387137N749H</t>
  </si>
  <si>
    <t>7090775M127R</t>
  </si>
  <si>
    <t>3580884G291K</t>
  </si>
  <si>
    <t>7362970I503O</t>
  </si>
  <si>
    <t>5107965Y228V</t>
  </si>
  <si>
    <t>5700606J894R</t>
  </si>
  <si>
    <t>8659635A228Z</t>
  </si>
  <si>
    <t>8853001E374J</t>
  </si>
  <si>
    <t>8949604Q149U</t>
  </si>
  <si>
    <t>4534439N145M</t>
  </si>
  <si>
    <t>2011256T315T</t>
  </si>
  <si>
    <t>2477512U233P</t>
  </si>
  <si>
    <t>6435558L533Y</t>
  </si>
  <si>
    <t>8135246D903M</t>
  </si>
  <si>
    <t>7788562O968J</t>
  </si>
  <si>
    <t>2230577E847I</t>
  </si>
  <si>
    <t>5705092E479P</t>
  </si>
  <si>
    <t>8066187K994M</t>
  </si>
  <si>
    <t>3549283W743I</t>
  </si>
  <si>
    <t>7414849B130Y</t>
  </si>
  <si>
    <t>8226255R970W</t>
  </si>
  <si>
    <t>2854411N169Q</t>
  </si>
  <si>
    <t>5175006I218Z</t>
  </si>
  <si>
    <t>3479650A195G</t>
  </si>
  <si>
    <t>8832146J882B</t>
  </si>
  <si>
    <t>4866793W643A</t>
  </si>
  <si>
    <t>1942787L592A</t>
  </si>
  <si>
    <t>6834151D110O</t>
  </si>
  <si>
    <t>4871759S687C</t>
  </si>
  <si>
    <t>6542669A291E</t>
  </si>
  <si>
    <t>6737744M280Q</t>
  </si>
  <si>
    <t>7314789W580J</t>
  </si>
  <si>
    <t>6514243I697H</t>
  </si>
  <si>
    <t>9727886W683V</t>
  </si>
  <si>
    <t>1323832T320E</t>
  </si>
  <si>
    <t>4577034U271O</t>
  </si>
  <si>
    <t>4079403P973M</t>
  </si>
  <si>
    <t>6925883R914A</t>
  </si>
  <si>
    <t>8335189S344T</t>
  </si>
  <si>
    <t>3544296R860K</t>
  </si>
  <si>
    <t>1668590D855T</t>
  </si>
  <si>
    <t>5175073L569I</t>
  </si>
  <si>
    <t>4907159D980I</t>
  </si>
  <si>
    <t>7261097V133A</t>
  </si>
  <si>
    <t>5868351X406X</t>
  </si>
  <si>
    <t>7289908X138Q</t>
  </si>
  <si>
    <t>3876355J882Y</t>
  </si>
  <si>
    <t>9765811V627F</t>
  </si>
  <si>
    <t>5927860L891M</t>
  </si>
  <si>
    <t>6154035K873S</t>
  </si>
  <si>
    <t>5290055C165Z</t>
  </si>
  <si>
    <t>9321171W142E</t>
  </si>
  <si>
    <t>1822277F748O</t>
  </si>
  <si>
    <t>6513419O421N</t>
  </si>
  <si>
    <t>3577938C680E</t>
  </si>
  <si>
    <t>4847196W119W</t>
  </si>
  <si>
    <t>8105451J502A</t>
  </si>
  <si>
    <t>7241066R332G</t>
  </si>
  <si>
    <t>4209762T785G</t>
  </si>
  <si>
    <t>7144787E938B</t>
  </si>
  <si>
    <t>9449687F959Q</t>
  </si>
  <si>
    <t>6371271G149D</t>
  </si>
  <si>
    <t>4677006W385U</t>
  </si>
  <si>
    <t>7333964K322W</t>
  </si>
  <si>
    <t>8019341M854P</t>
  </si>
  <si>
    <t>1797573A481S</t>
  </si>
  <si>
    <t>6342629K687Y</t>
  </si>
  <si>
    <t>3349016O522Q</t>
  </si>
  <si>
    <t>7792614T866D</t>
  </si>
  <si>
    <t>1957418M269W</t>
  </si>
  <si>
    <t>6821933Y461W</t>
  </si>
  <si>
    <t>2747157J883M</t>
  </si>
  <si>
    <t>7816268V794N</t>
  </si>
  <si>
    <t>9502043S313Z</t>
  </si>
  <si>
    <t>1496449K991E</t>
  </si>
  <si>
    <t>4943572H912U</t>
  </si>
  <si>
    <t>2419486X492J</t>
  </si>
  <si>
    <t>2220901H891O</t>
  </si>
  <si>
    <t>3858346V536U</t>
  </si>
  <si>
    <t>8944835B714U</t>
  </si>
  <si>
    <t>2035082R470C</t>
  </si>
  <si>
    <t>5435614Q327A</t>
  </si>
  <si>
    <t>5640975Q452B</t>
  </si>
  <si>
    <t>3533380E638Q</t>
  </si>
  <si>
    <t>8883141S355Y</t>
  </si>
  <si>
    <t>8208630D995H</t>
  </si>
  <si>
    <t>9124346C204Y</t>
  </si>
  <si>
    <t>3571826K153E</t>
  </si>
  <si>
    <t>9216251B208M</t>
  </si>
  <si>
    <t>7496962Z137O</t>
  </si>
  <si>
    <t>6090786E210H</t>
  </si>
  <si>
    <t>5494772U578O</t>
  </si>
  <si>
    <t>2707324I546I</t>
  </si>
  <si>
    <t>4972907O496V</t>
  </si>
  <si>
    <t>3639572A391H</t>
  </si>
  <si>
    <t>7728097T972R</t>
  </si>
  <si>
    <t>5189039Z577Y</t>
  </si>
  <si>
    <t>7695893C315R</t>
  </si>
  <si>
    <t>2453672O753B</t>
  </si>
  <si>
    <t>9034044R262U</t>
  </si>
  <si>
    <t>4447969D171P</t>
  </si>
  <si>
    <t>4372234R177Y</t>
  </si>
  <si>
    <t>8688705X290S</t>
  </si>
  <si>
    <t>8110530B123H</t>
  </si>
  <si>
    <t>7145666O799W</t>
  </si>
  <si>
    <t>5295111V517X</t>
  </si>
  <si>
    <t>7700088U542R</t>
  </si>
  <si>
    <t>5309979T602L</t>
  </si>
  <si>
    <t>5416297K814N</t>
  </si>
  <si>
    <t>5712311O409W</t>
  </si>
  <si>
    <t>3696679J491Y</t>
  </si>
  <si>
    <t>3532994G204Y</t>
  </si>
  <si>
    <t>8300242O636N</t>
  </si>
  <si>
    <t>4683746J558E</t>
  </si>
  <si>
    <t>6346164L535X</t>
  </si>
  <si>
    <t>2938922V862S</t>
  </si>
  <si>
    <t>1515185T464W</t>
  </si>
  <si>
    <t>8113284P715B</t>
  </si>
  <si>
    <t>2757181F368W</t>
  </si>
  <si>
    <t>9281780S658F</t>
  </si>
  <si>
    <t>4479723V213A</t>
  </si>
  <si>
    <t>5982399X944T</t>
  </si>
  <si>
    <t>4786081F983N</t>
  </si>
  <si>
    <t>9037472S490T</t>
  </si>
  <si>
    <t>2141464D664X</t>
  </si>
  <si>
    <t>7838162R600L</t>
  </si>
  <si>
    <t>6873026H129N</t>
  </si>
  <si>
    <t>8201643M980N</t>
  </si>
  <si>
    <t>6480279E511W</t>
  </si>
  <si>
    <t>2488784P969X</t>
  </si>
  <si>
    <t>8175472S815M</t>
  </si>
  <si>
    <t>3574897D948N</t>
  </si>
  <si>
    <t>8930986V190I</t>
  </si>
  <si>
    <t>3052412X852N</t>
  </si>
  <si>
    <t>8601819G866O</t>
  </si>
  <si>
    <t>5534413A276R</t>
  </si>
  <si>
    <t>3800991F755G</t>
  </si>
  <si>
    <t>7866963U625K</t>
  </si>
  <si>
    <t>3071538V270C</t>
  </si>
  <si>
    <t>7976548S488G</t>
  </si>
  <si>
    <t>1930318K516V</t>
  </si>
  <si>
    <t>9669415N289G</t>
  </si>
  <si>
    <t>4006771B296F</t>
  </si>
  <si>
    <t>3228310A661K</t>
  </si>
  <si>
    <t>5617961X931F</t>
  </si>
  <si>
    <t>7752400E179M</t>
  </si>
  <si>
    <t>1739978S631X</t>
  </si>
  <si>
    <t>1772827I826V</t>
  </si>
  <si>
    <t>6495579K819P</t>
  </si>
  <si>
    <t>1205204P815M</t>
  </si>
  <si>
    <t>9770915D827H</t>
  </si>
  <si>
    <t>3856876A246M</t>
  </si>
  <si>
    <t>7296478I198C</t>
  </si>
  <si>
    <t>9424220U816V</t>
  </si>
  <si>
    <t>3769343D106E</t>
  </si>
  <si>
    <t>4178174S941N</t>
  </si>
  <si>
    <t>6950204G366O</t>
  </si>
  <si>
    <t>6403321M204Q</t>
  </si>
  <si>
    <t>3387753V233J</t>
  </si>
  <si>
    <t>3696071O540Q</t>
  </si>
  <si>
    <t>7692587P245W</t>
  </si>
  <si>
    <t>4016544C977J</t>
  </si>
  <si>
    <t>3951867U406I</t>
  </si>
  <si>
    <t>7582163L391O</t>
  </si>
  <si>
    <t>7551821U362Y</t>
  </si>
  <si>
    <t>9909441A877D</t>
  </si>
  <si>
    <t>3505263J645A</t>
  </si>
  <si>
    <t>9692229G699N</t>
  </si>
  <si>
    <t>1599711T188Z</t>
  </si>
  <si>
    <t>3851529T390X</t>
  </si>
  <si>
    <t>8400851N551E</t>
  </si>
  <si>
    <t>1506184N321T</t>
  </si>
  <si>
    <t>8521896V477N</t>
  </si>
  <si>
    <t>1817321G642F</t>
  </si>
  <si>
    <t>2232873I937N</t>
  </si>
  <si>
    <t>4466740Y517R</t>
  </si>
  <si>
    <t>4975513U339B</t>
  </si>
  <si>
    <t>5523571J195C</t>
  </si>
  <si>
    <t>5169266Z108X</t>
  </si>
  <si>
    <t>6594786A370U</t>
  </si>
  <si>
    <t>1060727D940J</t>
  </si>
  <si>
    <t>9960008D537R</t>
  </si>
  <si>
    <t>3151941T838N</t>
  </si>
  <si>
    <t>5769724H970X</t>
  </si>
  <si>
    <t>8076507T403L</t>
  </si>
  <si>
    <t>9793372X760S</t>
  </si>
  <si>
    <t>9387334V427C</t>
  </si>
  <si>
    <t>8636503E609Z</t>
  </si>
  <si>
    <t>9810574L107A</t>
  </si>
  <si>
    <t>9909147Q666N</t>
  </si>
  <si>
    <t>1993241K304Y</t>
  </si>
  <si>
    <t>6740823O446C</t>
  </si>
  <si>
    <t>3077537I952B</t>
  </si>
  <si>
    <t>5514930Z497M</t>
  </si>
  <si>
    <t>6231629D834I</t>
  </si>
  <si>
    <t>6180875G835E</t>
  </si>
  <si>
    <t>4643407I693S</t>
  </si>
  <si>
    <t>2087709N158W</t>
  </si>
  <si>
    <t>3144355N205K</t>
  </si>
  <si>
    <t>6387987U331P</t>
  </si>
  <si>
    <t>2553961J297A</t>
  </si>
  <si>
    <t>1886382L768D</t>
  </si>
  <si>
    <t>9357371N598M</t>
  </si>
  <si>
    <t>9885090G359S</t>
  </si>
  <si>
    <t>8214404S617D</t>
  </si>
  <si>
    <t>8815686E795H</t>
  </si>
  <si>
    <t>1099755E510M</t>
  </si>
  <si>
    <t>2048421D673H</t>
  </si>
  <si>
    <t>1400063O275K</t>
  </si>
  <si>
    <t>7924830W134H</t>
  </si>
  <si>
    <t>4282853F337A</t>
  </si>
  <si>
    <t>9962810D652P</t>
  </si>
  <si>
    <t>3548008B591X</t>
  </si>
  <si>
    <t>9163540X484F</t>
  </si>
  <si>
    <t>6690217S329B</t>
  </si>
  <si>
    <t>9698392A307U</t>
  </si>
  <si>
    <t>6935999G190L</t>
  </si>
  <si>
    <t>3767715C616U</t>
  </si>
  <si>
    <t>4063874E678R</t>
  </si>
  <si>
    <t>5154545V576W</t>
  </si>
  <si>
    <t>2421815B415K</t>
  </si>
  <si>
    <t>2515909U902J</t>
  </si>
  <si>
    <t>7337254S216R</t>
  </si>
  <si>
    <t>3252202T312O</t>
  </si>
  <si>
    <t>2520492D819P</t>
  </si>
  <si>
    <t>8272616L252B</t>
  </si>
  <si>
    <t>7123592K182A</t>
  </si>
  <si>
    <t>5329018A229I</t>
  </si>
  <si>
    <t>5356087M686E</t>
  </si>
  <si>
    <t>9750025E151H</t>
  </si>
  <si>
    <t>7887362G363S</t>
  </si>
  <si>
    <t>5764290B340W</t>
  </si>
  <si>
    <t>6999737E695N</t>
  </si>
  <si>
    <t>5878725F995X</t>
  </si>
  <si>
    <t>4779371X217I</t>
  </si>
  <si>
    <t>8595879I929Q</t>
  </si>
  <si>
    <t>9887761C795E</t>
  </si>
  <si>
    <t>7492388I388U</t>
  </si>
  <si>
    <t>3662790S519R</t>
  </si>
  <si>
    <t>6797319D940H</t>
  </si>
  <si>
    <t>2388568X208X</t>
  </si>
  <si>
    <t>7625156G812M</t>
  </si>
  <si>
    <t>2360137F533S</t>
  </si>
  <si>
    <t>7693825O735P</t>
  </si>
  <si>
    <t>5217729E384L</t>
  </si>
  <si>
    <t>1953057H849D</t>
  </si>
  <si>
    <t>4738932O393S</t>
  </si>
  <si>
    <t>2666312E490Z</t>
  </si>
  <si>
    <t>3000214G625V</t>
  </si>
  <si>
    <t>5615287F208V</t>
  </si>
  <si>
    <t>5045268W202S</t>
  </si>
  <si>
    <t>4522667F106C</t>
  </si>
  <si>
    <t>4081122J291K</t>
  </si>
  <si>
    <t>3657068W106O</t>
  </si>
  <si>
    <t>2896871J710Y</t>
  </si>
  <si>
    <t>4860949A497D</t>
  </si>
  <si>
    <t>9568013K686S</t>
  </si>
  <si>
    <t>8886940H314L</t>
  </si>
  <si>
    <t>1812372O491C</t>
  </si>
  <si>
    <t>5792202H499T</t>
  </si>
  <si>
    <t>5444696U923T</t>
  </si>
  <si>
    <t>5359846I914I</t>
  </si>
  <si>
    <t>6238101W532G</t>
  </si>
  <si>
    <t>4503697Z407N</t>
  </si>
  <si>
    <t>7486529U913W</t>
  </si>
  <si>
    <t>5954053M429J</t>
  </si>
  <si>
    <t>8430172Y204L</t>
  </si>
  <si>
    <t>6650624O727V</t>
  </si>
  <si>
    <t>3731738Y961G</t>
  </si>
  <si>
    <t>2587336G165Q</t>
  </si>
  <si>
    <t>3307771A226S</t>
  </si>
  <si>
    <t>7307145C973M</t>
  </si>
  <si>
    <t>9940057R629K</t>
  </si>
  <si>
    <t>6695340C369S</t>
  </si>
  <si>
    <t>6417199X434F</t>
  </si>
  <si>
    <t>3556934X431E</t>
  </si>
  <si>
    <t>6410248E647A</t>
  </si>
  <si>
    <t>8838930D131K</t>
  </si>
  <si>
    <t>2944940F475U</t>
  </si>
  <si>
    <t>9115712Z336O</t>
  </si>
  <si>
    <t>3094028L701F</t>
  </si>
  <si>
    <t>4003246M575U</t>
  </si>
  <si>
    <t>9823404E680P</t>
  </si>
  <si>
    <t>4429171G374X</t>
  </si>
  <si>
    <t>2058160R506Z</t>
  </si>
  <si>
    <t>7794598E255T</t>
  </si>
  <si>
    <t>6813311E357L</t>
  </si>
  <si>
    <t>4784472R497B</t>
  </si>
  <si>
    <t>9755302F124I</t>
  </si>
  <si>
    <t>8317968D921U</t>
  </si>
  <si>
    <t>1634106R667M</t>
  </si>
  <si>
    <t>1309997L990I</t>
  </si>
  <si>
    <t>1843576H803R</t>
  </si>
  <si>
    <t>7996775O798A</t>
  </si>
  <si>
    <t>6622318B458N</t>
  </si>
  <si>
    <t>5918378H993H</t>
  </si>
  <si>
    <t>6608711Z580H</t>
  </si>
  <si>
    <t>4821523M660A</t>
  </si>
  <si>
    <t>9695464Z746K</t>
  </si>
  <si>
    <t>6084176U834D</t>
  </si>
  <si>
    <t>4959276X149T</t>
  </si>
  <si>
    <t>4630351W801G</t>
  </si>
  <si>
    <t>8789638I905X</t>
  </si>
  <si>
    <t>7998142W316K</t>
  </si>
  <si>
    <t>2461894L518A</t>
  </si>
  <si>
    <t>5252930N864N</t>
  </si>
  <si>
    <t>8301762D550D</t>
  </si>
  <si>
    <t>8619658X730R</t>
  </si>
  <si>
    <t>3423664D517E</t>
  </si>
  <si>
    <t>4110034R669S</t>
  </si>
  <si>
    <t>8428961H732W</t>
  </si>
  <si>
    <t>1484867W274S</t>
  </si>
  <si>
    <t>9357907G970Y</t>
  </si>
  <si>
    <t>2791805O183C</t>
  </si>
  <si>
    <t>8277131V724H</t>
  </si>
  <si>
    <t>9491871E653O</t>
  </si>
  <si>
    <t>5650829C147T</t>
  </si>
  <si>
    <t>7269213C383L</t>
  </si>
  <si>
    <t>1744791T715Y</t>
  </si>
  <si>
    <t>2478201Z614P</t>
  </si>
  <si>
    <t>9492949F805L</t>
  </si>
  <si>
    <t>5904886Z110C</t>
  </si>
  <si>
    <t>2383283Y890R</t>
  </si>
  <si>
    <t>7693024V694F</t>
  </si>
  <si>
    <t>6797589T347S</t>
  </si>
  <si>
    <t>9186345Q501Y</t>
  </si>
  <si>
    <t>3085176M123K</t>
  </si>
  <si>
    <t>1719105S394Q</t>
  </si>
  <si>
    <t>1950842G558W</t>
  </si>
  <si>
    <t>7949478S899M</t>
  </si>
  <si>
    <t>8996187Y241L</t>
  </si>
  <si>
    <t>5185909Z181S</t>
  </si>
  <si>
    <t>1722828G956Y</t>
  </si>
  <si>
    <t>1684907H671V</t>
  </si>
  <si>
    <t>2901284V799F</t>
  </si>
  <si>
    <t>8808207W995O</t>
  </si>
  <si>
    <t>9797574C467T</t>
  </si>
  <si>
    <t>4890872L867N</t>
  </si>
  <si>
    <t>6030829M872N</t>
  </si>
  <si>
    <t>4960859C664F</t>
  </si>
  <si>
    <t>8766139Q676T</t>
  </si>
  <si>
    <t>1150489K272G</t>
  </si>
  <si>
    <t>2587034W835B</t>
  </si>
  <si>
    <t>9401059Y848S</t>
  </si>
  <si>
    <t>5965260V680T</t>
  </si>
  <si>
    <t>7036788F411M</t>
  </si>
  <si>
    <t>4947689F649O</t>
  </si>
  <si>
    <t>8229148H718P</t>
  </si>
  <si>
    <t>8903610X930E</t>
  </si>
  <si>
    <t>9312106T562Y</t>
  </si>
  <si>
    <t>5652045L150D</t>
  </si>
  <si>
    <t>8246987I524A</t>
  </si>
  <si>
    <t>6343609C146I</t>
  </si>
  <si>
    <t>7878279G810M</t>
  </si>
  <si>
    <t>7633279B902T</t>
  </si>
  <si>
    <t>2480827D406I</t>
  </si>
  <si>
    <t>3544172U326F</t>
  </si>
  <si>
    <t>4157110J702S</t>
  </si>
  <si>
    <t>7802103N791L</t>
  </si>
  <si>
    <t>3010406C115E</t>
  </si>
  <si>
    <t>9840898P191X</t>
  </si>
  <si>
    <t>9847983X500D</t>
  </si>
  <si>
    <t>3754063D356L</t>
  </si>
  <si>
    <t>8944187P892X</t>
  </si>
  <si>
    <t>9532475M321O</t>
  </si>
  <si>
    <t>3027003I384F</t>
  </si>
  <si>
    <t>8222157L515T</t>
  </si>
  <si>
    <t>6007670O666N</t>
  </si>
  <si>
    <t>3973542G132I</t>
  </si>
  <si>
    <t>3170018S323A</t>
  </si>
  <si>
    <t>3625815V245Z</t>
  </si>
  <si>
    <t>6235589E338Z</t>
  </si>
  <si>
    <t>5643746P901I</t>
  </si>
  <si>
    <t>2232456A476P</t>
  </si>
  <si>
    <t>5456301B266M</t>
  </si>
  <si>
    <t>8453125J376V</t>
  </si>
  <si>
    <t>5815798C733U</t>
  </si>
  <si>
    <t>8244055C701U</t>
  </si>
  <si>
    <t>8332479V322U</t>
  </si>
  <si>
    <t>9535519C801R</t>
  </si>
  <si>
    <t>1947636H730V</t>
  </si>
  <si>
    <t>9599959P485I</t>
  </si>
  <si>
    <t>7210000L406O</t>
  </si>
  <si>
    <t>5954792F509L</t>
  </si>
  <si>
    <t>1422261U140Y</t>
  </si>
  <si>
    <t>6554726Q413Q</t>
  </si>
  <si>
    <t>8634787N667S</t>
  </si>
  <si>
    <t>6344393C984E</t>
  </si>
  <si>
    <t>4019969M214E</t>
  </si>
  <si>
    <t>4725082M304X</t>
  </si>
  <si>
    <t>9250319N671U</t>
  </si>
  <si>
    <t>9812924H249B</t>
  </si>
  <si>
    <t>3464132S149N</t>
  </si>
  <si>
    <t>3106111L696T</t>
  </si>
  <si>
    <t>8496906G313G</t>
  </si>
  <si>
    <t>7543192C701M</t>
  </si>
  <si>
    <t>2375767W356L</t>
  </si>
  <si>
    <t>7172020F446B</t>
  </si>
  <si>
    <t>7166043L296T</t>
  </si>
  <si>
    <t>3524010P686J</t>
  </si>
  <si>
    <t>1781022C574H</t>
  </si>
  <si>
    <t>4883475G835Y</t>
  </si>
  <si>
    <t>4891266C427K</t>
  </si>
  <si>
    <t>9398998M522H</t>
  </si>
  <si>
    <t>4120899A865L</t>
  </si>
  <si>
    <t>8822394T285H</t>
  </si>
  <si>
    <t>2406819N318X</t>
  </si>
  <si>
    <t>9052604T627P</t>
  </si>
  <si>
    <t>8996948J650E</t>
  </si>
  <si>
    <t>3782035O885V</t>
  </si>
  <si>
    <t>4051695H280W</t>
  </si>
  <si>
    <t>5914945M524F</t>
  </si>
  <si>
    <t>1594174G379I</t>
  </si>
  <si>
    <t>9285384I341S</t>
  </si>
  <si>
    <t>2166855V354G</t>
  </si>
  <si>
    <t>3616808N269A</t>
  </si>
  <si>
    <t>5066673M814S</t>
  </si>
  <si>
    <t>8557532J301H</t>
  </si>
  <si>
    <t>7705872S385F</t>
  </si>
  <si>
    <t>4143319R535D</t>
  </si>
  <si>
    <t>9511220Y652V</t>
  </si>
  <si>
    <t>2019744L436B</t>
  </si>
  <si>
    <t>7061855J428Y</t>
  </si>
  <si>
    <t>7744730U268F</t>
  </si>
  <si>
    <t>4092105F273W</t>
  </si>
  <si>
    <t>3719502D264M</t>
  </si>
  <si>
    <t>4675582K942R</t>
  </si>
  <si>
    <t>3666063U406O</t>
  </si>
  <si>
    <t>7015142Q666H</t>
  </si>
  <si>
    <t>9706141F853H</t>
  </si>
  <si>
    <t>7535933T202G</t>
  </si>
  <si>
    <t>2839284P535I</t>
  </si>
  <si>
    <t>7968967H235B</t>
  </si>
  <si>
    <t>2966970K543H</t>
  </si>
  <si>
    <t>2724738A347L</t>
  </si>
  <si>
    <t>6964640W976Q</t>
  </si>
  <si>
    <t>9720914Q860A</t>
  </si>
  <si>
    <t>4040580K793I</t>
  </si>
  <si>
    <t>9411209R927C</t>
  </si>
  <si>
    <t>7424073O621L</t>
  </si>
  <si>
    <t>4208736W892A</t>
  </si>
  <si>
    <t>5678658D448C</t>
  </si>
  <si>
    <t>4695763W773D</t>
  </si>
  <si>
    <t>9036381O615M</t>
  </si>
  <si>
    <t>2469057Q727P</t>
  </si>
  <si>
    <t>2725094T637N</t>
  </si>
  <si>
    <t>6587047Z691A</t>
  </si>
  <si>
    <t>5698784C307R</t>
  </si>
  <si>
    <t>2067985Q943K</t>
  </si>
  <si>
    <t>2158658T388K</t>
  </si>
  <si>
    <t>7481755D233Y</t>
  </si>
  <si>
    <t>7217684A497Y</t>
  </si>
  <si>
    <t>3066515I576Y</t>
  </si>
  <si>
    <t>5260008I731Y</t>
  </si>
  <si>
    <t>9409516I335U</t>
  </si>
  <si>
    <t>5723937I283V</t>
  </si>
  <si>
    <t>2674563W882F</t>
  </si>
  <si>
    <t>7024295M612Q</t>
  </si>
  <si>
    <t>1088325X687T</t>
  </si>
  <si>
    <t>2995552N699U</t>
  </si>
  <si>
    <t>2715001R556E</t>
  </si>
  <si>
    <t>9698117N748B</t>
  </si>
  <si>
    <t>8222251H754X</t>
  </si>
  <si>
    <t>9454712T172A</t>
  </si>
  <si>
    <t>9110822T113N</t>
  </si>
  <si>
    <t>8858927I448B</t>
  </si>
  <si>
    <t>5599204J423L</t>
  </si>
  <si>
    <t>9501994H219I</t>
  </si>
  <si>
    <t>9804536N318Q</t>
  </si>
  <si>
    <t>3051239A519T</t>
  </si>
  <si>
    <t>5179812Q126J</t>
  </si>
  <si>
    <t>7824569K299H</t>
  </si>
  <si>
    <t>6184511Q909U</t>
  </si>
  <si>
    <t>4903237I367I</t>
  </si>
  <si>
    <t>7405086F679S</t>
  </si>
  <si>
    <t>6975941U352M</t>
  </si>
  <si>
    <t>3955569N623D</t>
  </si>
  <si>
    <t>9413613L958D</t>
  </si>
  <si>
    <t>8354518L119Q</t>
  </si>
  <si>
    <t>6452611R336D</t>
  </si>
  <si>
    <t>6339851W973R</t>
  </si>
  <si>
    <t>5557140V191I</t>
  </si>
  <si>
    <t>2352590J215H</t>
  </si>
  <si>
    <t>7827937A819U</t>
  </si>
  <si>
    <t>4254173P811X</t>
  </si>
  <si>
    <t>7097135S912B</t>
  </si>
  <si>
    <t>4537532C369U</t>
  </si>
  <si>
    <t>7743705A586I</t>
  </si>
  <si>
    <t>1987382E583K</t>
  </si>
  <si>
    <t>2158704S494O</t>
  </si>
  <si>
    <t>2672295W682L</t>
  </si>
  <si>
    <t>7483323Z169C</t>
  </si>
  <si>
    <t>3788055F892N</t>
  </si>
  <si>
    <t>1590741X549E</t>
  </si>
  <si>
    <t>7977193Y181H</t>
  </si>
  <si>
    <t>7888827W485G</t>
  </si>
  <si>
    <t>1024401J621G</t>
  </si>
  <si>
    <t>8903696S427L</t>
  </si>
  <si>
    <t>7622772T334V</t>
  </si>
  <si>
    <t>5470742Q216V</t>
  </si>
  <si>
    <t>3128429A456N</t>
  </si>
  <si>
    <t>7783811U832L</t>
  </si>
  <si>
    <t>2420859Z971Y</t>
  </si>
  <si>
    <t>6027458T751D</t>
  </si>
  <si>
    <t>1769980H529E</t>
  </si>
  <si>
    <t>6322501W863J</t>
  </si>
  <si>
    <t>7299667G710I</t>
  </si>
  <si>
    <t>4911678V139Y</t>
  </si>
  <si>
    <t>3490865I197H</t>
  </si>
  <si>
    <t>9294005U565F</t>
  </si>
  <si>
    <t>5433059F617F</t>
  </si>
  <si>
    <t>4900843A896G</t>
  </si>
  <si>
    <t>5203460J361M</t>
  </si>
  <si>
    <t>7497787I300M</t>
  </si>
  <si>
    <t>6110104G567C</t>
  </si>
  <si>
    <t>5666182W202O</t>
  </si>
  <si>
    <t>5466419F248R</t>
  </si>
  <si>
    <t>5872389U205V</t>
  </si>
  <si>
    <t>9699967A598V</t>
  </si>
  <si>
    <t>2142982O395X</t>
  </si>
  <si>
    <t>7163296Z245I</t>
  </si>
  <si>
    <t>3468527T205J</t>
  </si>
  <si>
    <t>4380679I399B</t>
  </si>
  <si>
    <t>1065921I468G</t>
  </si>
  <si>
    <t>8102181J955T</t>
  </si>
  <si>
    <t>5105308V410X</t>
  </si>
  <si>
    <t>5224090O375Z</t>
  </si>
  <si>
    <t>9633171F198M</t>
  </si>
  <si>
    <t>2167227Y552F</t>
  </si>
  <si>
    <t>9185998Z469Z</t>
  </si>
  <si>
    <t>5629810A715D</t>
  </si>
  <si>
    <t>8856635A695M</t>
  </si>
  <si>
    <t>7211316H377C</t>
  </si>
  <si>
    <t>8564032K571D</t>
  </si>
  <si>
    <t>3676611Q757U</t>
  </si>
  <si>
    <t>6941320V863I</t>
  </si>
  <si>
    <t>2930674P825N</t>
  </si>
  <si>
    <t>8212206K667L</t>
  </si>
  <si>
    <t>7092983X375N</t>
  </si>
  <si>
    <t>6955969W422I</t>
  </si>
  <si>
    <t>8858794F562I</t>
  </si>
  <si>
    <t>8469002B276K</t>
  </si>
  <si>
    <t>9326985Q526V</t>
  </si>
  <si>
    <t>8709417R525W</t>
  </si>
  <si>
    <t>1503225B331U</t>
  </si>
  <si>
    <t>6879871M375X</t>
  </si>
  <si>
    <t>1176011V366G</t>
  </si>
  <si>
    <t>5133281S877D</t>
  </si>
  <si>
    <t>4424941K518H</t>
  </si>
  <si>
    <t>2647329S569Z</t>
  </si>
  <si>
    <t>8804283K960T</t>
  </si>
  <si>
    <t>9242257Z593E</t>
  </si>
  <si>
    <t>7411781U243R</t>
  </si>
  <si>
    <t>4575867K504H</t>
  </si>
  <si>
    <t>5943504X851P</t>
  </si>
  <si>
    <t>8729013N657V</t>
  </si>
  <si>
    <t>1582392J186X</t>
  </si>
  <si>
    <t>7370233C669S</t>
  </si>
  <si>
    <t>6759864R826D</t>
  </si>
  <si>
    <t>8874307H163K</t>
  </si>
  <si>
    <t>1578790A852E</t>
  </si>
  <si>
    <t>5011542U515H</t>
  </si>
  <si>
    <t>6750078L426Y</t>
  </si>
  <si>
    <t>6107364R956E</t>
  </si>
  <si>
    <t>4402140I877Q</t>
  </si>
  <si>
    <t>2598639F475L</t>
  </si>
  <si>
    <t>7825696V438C</t>
  </si>
  <si>
    <t>6169531B110R</t>
  </si>
  <si>
    <t>7105164Q890S</t>
  </si>
  <si>
    <t>2442431S858B</t>
  </si>
  <si>
    <t>9961774S324I</t>
  </si>
  <si>
    <t>2784256J533A</t>
  </si>
  <si>
    <t>9491809X273G</t>
  </si>
  <si>
    <t>6273934R464G</t>
  </si>
  <si>
    <t>4961595H987T</t>
  </si>
  <si>
    <t>2063613Q818J</t>
  </si>
  <si>
    <t>7598400W116N</t>
  </si>
  <si>
    <t>7896592X876P</t>
  </si>
  <si>
    <t>9989459M422K</t>
  </si>
  <si>
    <t>7429601M911R</t>
  </si>
  <si>
    <t>8002260F266X</t>
  </si>
  <si>
    <t>4189784S713V</t>
  </si>
  <si>
    <t>6967242P382D</t>
  </si>
  <si>
    <t>7537359B797H</t>
  </si>
  <si>
    <t>8150276E337H</t>
  </si>
  <si>
    <t>5806783H525G</t>
  </si>
  <si>
    <t>8759744K738T</t>
  </si>
  <si>
    <t>1307901O950V</t>
  </si>
  <si>
    <t>3430070X481J</t>
  </si>
  <si>
    <t>4314434M612D</t>
  </si>
  <si>
    <t>4254904C250M</t>
  </si>
  <si>
    <t>9738334I818K</t>
  </si>
  <si>
    <t>4760128Y352G</t>
  </si>
  <si>
    <t>4747100E539D</t>
  </si>
  <si>
    <t>3824242J109R</t>
  </si>
  <si>
    <t>8998755Q880V</t>
  </si>
  <si>
    <t>1120752L466Y</t>
  </si>
  <si>
    <t>6132449O363R</t>
  </si>
  <si>
    <t>5727025C718M</t>
  </si>
  <si>
    <t>8399004O407Q</t>
  </si>
  <si>
    <t>6406328K408J</t>
  </si>
  <si>
    <t>3050650W772N</t>
  </si>
  <si>
    <t>3618681Q355T</t>
  </si>
  <si>
    <t>2230598E169W</t>
  </si>
  <si>
    <t>2077421B187Q</t>
  </si>
  <si>
    <t>5715077V852C</t>
  </si>
  <si>
    <t>4350982I814S</t>
  </si>
  <si>
    <t>1681819R945Y</t>
  </si>
  <si>
    <t>4843944D874L</t>
  </si>
  <si>
    <t>9680784K651U</t>
  </si>
  <si>
    <t>5448667I322L</t>
  </si>
  <si>
    <t>4765930Y777P</t>
  </si>
  <si>
    <t>6439688A937I</t>
  </si>
  <si>
    <t>6241066F292T</t>
  </si>
  <si>
    <t>3798666X551M</t>
  </si>
  <si>
    <t>5369447W569M</t>
  </si>
  <si>
    <t>4749435Q284C</t>
  </si>
  <si>
    <t>9990644H440M</t>
  </si>
  <si>
    <t>2725163J626C</t>
  </si>
  <si>
    <t>3130461J245F</t>
  </si>
  <si>
    <t>5981377O327J</t>
  </si>
  <si>
    <t>4456105Z979M</t>
  </si>
  <si>
    <t>7475909M459J</t>
  </si>
  <si>
    <t>5648946I484O</t>
  </si>
  <si>
    <t>7970081S445G</t>
  </si>
  <si>
    <t>5074714W656A</t>
  </si>
  <si>
    <t>6795714K532G</t>
  </si>
  <si>
    <t>3591361D491C</t>
  </si>
  <si>
    <t>5668005K997C</t>
  </si>
  <si>
    <t>7004231Y544I</t>
  </si>
  <si>
    <t>3388333F290Z</t>
  </si>
  <si>
    <t>2259369D956P</t>
  </si>
  <si>
    <t>8041172K717I</t>
  </si>
  <si>
    <t>8149573G361D</t>
  </si>
  <si>
    <t>4614216Y710T</t>
  </si>
  <si>
    <t>6748755Z747V</t>
  </si>
  <si>
    <t>6951169W667G</t>
  </si>
  <si>
    <t>4578470U950G</t>
  </si>
  <si>
    <t>6503987D148I</t>
  </si>
  <si>
    <t>1596537D853S</t>
  </si>
  <si>
    <t>5937137A307X</t>
  </si>
  <si>
    <t>2105663F717N</t>
  </si>
  <si>
    <t>6919553H247S</t>
  </si>
  <si>
    <t>2168103B641D</t>
  </si>
  <si>
    <t>9704142H797A</t>
  </si>
  <si>
    <t>1764008A881X</t>
  </si>
  <si>
    <t>8873957G912U</t>
  </si>
  <si>
    <t>7433553Z986X</t>
  </si>
  <si>
    <t>8999103S346Y</t>
  </si>
  <si>
    <t>9598981Y638M</t>
  </si>
  <si>
    <t>6958161T814V</t>
  </si>
  <si>
    <t>4381659D146D</t>
  </si>
  <si>
    <t>9145675C190S</t>
  </si>
  <si>
    <t>9454969I675S</t>
  </si>
  <si>
    <t>7970919U334P</t>
  </si>
  <si>
    <t>2046534Q577W</t>
  </si>
  <si>
    <t>6117787Y127D</t>
  </si>
  <si>
    <t>9711204N857N</t>
  </si>
  <si>
    <t>4246383P439X</t>
  </si>
  <si>
    <t>2517978P986L</t>
  </si>
  <si>
    <t>9975347J604B</t>
  </si>
  <si>
    <t>6536599G667J</t>
  </si>
  <si>
    <t>4800273X429R</t>
  </si>
  <si>
    <t>9232981U981K</t>
  </si>
  <si>
    <t>7262350O286L</t>
  </si>
  <si>
    <t>1871986L362J</t>
  </si>
  <si>
    <t>6442152S159I</t>
  </si>
  <si>
    <t>2913953X478N</t>
  </si>
  <si>
    <t>6668818S809E</t>
  </si>
  <si>
    <t>13S885T</t>
  </si>
  <si>
    <t>1344419B</t>
  </si>
  <si>
    <t>1316221B30</t>
  </si>
  <si>
    <t>1052723B</t>
  </si>
  <si>
    <t>1012462I8</t>
  </si>
  <si>
    <t>1384760C76</t>
  </si>
  <si>
    <t>1069464W321</t>
  </si>
  <si>
    <t>NUM CARACT</t>
  </si>
  <si>
    <t>TAXA</t>
  </si>
  <si>
    <t>PAGAMENTO</t>
  </si>
  <si>
    <t>Cartão Crédito</t>
  </si>
  <si>
    <t>Cartão Débito</t>
  </si>
  <si>
    <t>Dinheiro</t>
  </si>
  <si>
    <t>abc 123</t>
  </si>
  <si>
    <t>abc</t>
  </si>
  <si>
    <t>CONTAGEM:</t>
  </si>
  <si>
    <t>PRODUTO ABC</t>
  </si>
  <si>
    <t>VALIDADE</t>
  </si>
  <si>
    <t>DIA</t>
  </si>
  <si>
    <t>DIA DA SEMANA</t>
  </si>
  <si>
    <t>ANO</t>
  </si>
  <si>
    <t>DATA INICAL</t>
  </si>
  <si>
    <t>DATA FINAL</t>
  </si>
  <si>
    <t>QUANTOS DIAS TEM O MES</t>
  </si>
  <si>
    <t>VENDEDOR</t>
  </si>
  <si>
    <t>Semana 01</t>
  </si>
  <si>
    <t>Paulo de Souza</t>
  </si>
  <si>
    <t>Adriana Lopes</t>
  </si>
  <si>
    <t>Sueli Pereira</t>
  </si>
  <si>
    <t>Fernanda Martins</t>
  </si>
  <si>
    <t>Gustavo Gomes</t>
  </si>
  <si>
    <t>Luis de Oliveira</t>
  </si>
  <si>
    <t>Luciana Guimaraes</t>
  </si>
  <si>
    <t>Francisca Gomes</t>
  </si>
  <si>
    <t>Semana 02</t>
  </si>
  <si>
    <t>Semana 03</t>
  </si>
  <si>
    <t>Semana 04</t>
  </si>
  <si>
    <t>TOP 10 DE VENDAS</t>
  </si>
  <si>
    <t>10 MENORES VALORES</t>
  </si>
  <si>
    <t>Fernando Reis</t>
  </si>
  <si>
    <t>Regina Freitas</t>
  </si>
  <si>
    <t>Julia Fernandes</t>
  </si>
  <si>
    <t>Felipe Oliveira</t>
  </si>
  <si>
    <t>Renato Brito</t>
  </si>
  <si>
    <t>Ômega 3 120 cápsulas</t>
  </si>
  <si>
    <t>Pré-treino 300g</t>
  </si>
  <si>
    <t xml:space="preserve">Maria de Assis      </t>
  </si>
  <si>
    <t>Adriano     Borges</t>
  </si>
  <si>
    <t xml:space="preserve">Paulo Araujo   </t>
  </si>
  <si>
    <t>Natalia    Machado</t>
  </si>
  <si>
    <t xml:space="preserve">   Creatina     150g    </t>
  </si>
  <si>
    <t xml:space="preserve">  Creatina             60 cápsulas</t>
  </si>
  <si>
    <t>Coenzima         Q10     60 cápsulas</t>
  </si>
  <si>
    <t xml:space="preserve">           Andreia Mendes     </t>
  </si>
  <si>
    <t>Clique numa opção:</t>
  </si>
  <si>
    <t xml:space="preserve">Intervalo em </t>
  </si>
  <si>
    <t>Anos</t>
  </si>
  <si>
    <t>Meses</t>
  </si>
  <si>
    <t>Dias</t>
  </si>
  <si>
    <t>"Y"</t>
  </si>
  <si>
    <t>"M"</t>
  </si>
  <si>
    <t>"D"</t>
  </si>
  <si>
    <t>MÉDIA DE VENDA POR PRODUTO</t>
  </si>
  <si>
    <t>Número de colunas vazias</t>
  </si>
  <si>
    <t>Número de linhas vazias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</si>
</sst>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\ hh:mm:ss"/>
    <numFmt numFmtId="166" formatCode="[$-416]d\-mmm;@"/>
  </numFmts>
  <fonts count="1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4" fontId="6" fillId="0" borderId="0" xfId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44" fontId="0" fillId="0" borderId="0" xfId="1" applyFont="1" applyAlignment="1">
      <alignment horizontal="left" vertical="center"/>
    </xf>
    <xf numFmtId="44" fontId="5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/>
    <xf numFmtId="10" fontId="6" fillId="0" borderId="0" xfId="2" applyNumberFormat="1" applyFont="1" applyAlignment="1">
      <alignment horizontal="center" vertical="center"/>
    </xf>
    <xf numFmtId="0" fontId="9" fillId="0" borderId="0" xfId="0" applyFont="1"/>
    <xf numFmtId="0" fontId="4" fillId="1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/>
    <xf numFmtId="0" fontId="10" fillId="0" borderId="0" xfId="0" applyFont="1"/>
    <xf numFmtId="0" fontId="5" fillId="11" borderId="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5" fillId="0" borderId="2" xfId="0" applyNumberFormat="1" applyFont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44" fontId="5" fillId="0" borderId="3" xfId="1" applyFont="1" applyBorder="1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12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4" fontId="0" fillId="13" borderId="0" xfId="1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44" fontId="0" fillId="14" borderId="0" xfId="1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44" fontId="0" fillId="15" borderId="0" xfId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44" fontId="0" fillId="16" borderId="0" xfId="1" applyFont="1" applyFill="1" applyBorder="1" applyAlignment="1">
      <alignment horizontal="center" vertical="center"/>
    </xf>
    <xf numFmtId="0" fontId="0" fillId="17" borderId="0" xfId="0" applyFill="1"/>
    <xf numFmtId="0" fontId="12" fillId="17" borderId="0" xfId="0" applyFont="1" applyFill="1" applyAlignment="1">
      <alignment vertical="center"/>
    </xf>
    <xf numFmtId="0" fontId="0" fillId="0" borderId="3" xfId="0" applyBorder="1"/>
    <xf numFmtId="0" fontId="0" fillId="18" borderId="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44" fontId="0" fillId="0" borderId="3" xfId="1" applyFont="1" applyBorder="1"/>
    <xf numFmtId="164" fontId="0" fillId="14" borderId="0" xfId="0" applyNumberFormat="1" applyFill="1" applyAlignment="1">
      <alignment horizontal="center" vertical="center"/>
    </xf>
    <xf numFmtId="14" fontId="0" fillId="14" borderId="0" xfId="0" applyNumberFormat="1" applyFill="1" applyAlignment="1">
      <alignment horizontal="center" vertical="center"/>
    </xf>
    <xf numFmtId="0" fontId="0" fillId="14" borderId="0" xfId="0" applyFill="1"/>
    <xf numFmtId="0" fontId="0" fillId="18" borderId="0" xfId="0" applyFill="1"/>
    <xf numFmtId="0" fontId="14" fillId="0" borderId="0" xfId="0" applyFont="1"/>
    <xf numFmtId="0" fontId="0" fillId="19" borderId="0" xfId="0" applyFill="1"/>
    <xf numFmtId="0" fontId="5" fillId="0" borderId="3" xfId="0" applyFont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19" borderId="3" xfId="0" applyFill="1" applyBorder="1" applyAlignment="1">
      <alignment horizontal="left" vertical="center"/>
    </xf>
    <xf numFmtId="0" fontId="0" fillId="0" borderId="0" xfId="0" applyFont="1"/>
    <xf numFmtId="14" fontId="0" fillId="18" borderId="3" xfId="0" applyNumberFormat="1" applyFont="1" applyFill="1" applyBorder="1"/>
    <xf numFmtId="0" fontId="0" fillId="18" borderId="3" xfId="0" applyFont="1" applyFill="1" applyBorder="1"/>
    <xf numFmtId="14" fontId="0" fillId="0" borderId="3" xfId="0" applyNumberFormat="1" applyBorder="1"/>
    <xf numFmtId="0" fontId="13" fillId="17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CC99"/>
      <color rgb="FFFF9999"/>
      <color rgb="FFCCECFF"/>
      <color rgb="FFCCFFFF"/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entejoao.com.br/cursos" TargetMode="External"/><Relationship Id="rId2" Type="http://schemas.openxmlformats.org/officeDocument/2006/relationships/hyperlink" Target="https://excelentejoao.com.br/whatsapp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hyperlink" Target="https://instagram.com/excelentejoa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47675</xdr:rowOff>
    </xdr:from>
    <xdr:to>
      <xdr:col>9</xdr:col>
      <xdr:colOff>371475</xdr:colOff>
      <xdr:row>23</xdr:row>
      <xdr:rowOff>0</xdr:rowOff>
    </xdr:to>
    <xdr:pic>
      <xdr:nvPicPr>
        <xdr:cNvPr id="2" name="Imagem 6" descr="Homem com os braços para cima&#10;&#10;Descrição gerada automaticamente com confiança média">
          <a:extLst>
            <a:ext uri="{FF2B5EF4-FFF2-40B4-BE49-F238E27FC236}">
              <a16:creationId xmlns:a16="http://schemas.microsoft.com/office/drawing/2014/main" id="{A4B55F3D-DFEC-4B04-8DD1-36D20319E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twoCellAnchor>
  <xdr:twoCellAnchor editAs="absolute">
    <xdr:from>
      <xdr:col>9</xdr:col>
      <xdr:colOff>539678</xdr:colOff>
      <xdr:row>7</xdr:row>
      <xdr:rowOff>164046</xdr:rowOff>
    </xdr:from>
    <xdr:to>
      <xdr:col>16</xdr:col>
      <xdr:colOff>52478</xdr:colOff>
      <xdr:row>11</xdr:row>
      <xdr:rowOff>50046</xdr:rowOff>
    </xdr:to>
    <xdr:sp macro="" textlink="">
      <xdr:nvSpPr>
        <xdr:cNvPr id="3" name="CaixaDeTex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4BB673-3A23-4A11-A503-E6A4C0DB399F}"/>
            </a:ext>
          </a:extLst>
        </xdr:cNvPr>
        <xdr:cNvSpPr txBox="1"/>
      </xdr:nvSpPr>
      <xdr:spPr>
        <a:xfrm>
          <a:off x="6026078" y="1497546"/>
          <a:ext cx="3780000" cy="648000"/>
        </a:xfrm>
        <a:prstGeom prst="roundRect">
          <a:avLst>
            <a:gd name="adj" fmla="val 0"/>
          </a:avLst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Planilha personalizada</a:t>
          </a:r>
        </a:p>
      </xdr:txBody>
    </xdr:sp>
    <xdr:clientData/>
  </xdr:twoCellAnchor>
  <xdr:twoCellAnchor>
    <xdr:from>
      <xdr:col>9</xdr:col>
      <xdr:colOff>539678</xdr:colOff>
      <xdr:row>3</xdr:row>
      <xdr:rowOff>95250</xdr:rowOff>
    </xdr:from>
    <xdr:to>
      <xdr:col>16</xdr:col>
      <xdr:colOff>52478</xdr:colOff>
      <xdr:row>6</xdr:row>
      <xdr:rowOff>171750</xdr:rowOff>
    </xdr:to>
    <xdr:sp macro="" textlink="">
      <xdr:nvSpPr>
        <xdr:cNvPr id="4" name="CaixaDeTexto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BC0994-911A-47D0-A3E0-D62D512BF4E3}"/>
            </a:ext>
          </a:extLst>
        </xdr:cNvPr>
        <xdr:cNvSpPr txBox="1"/>
      </xdr:nvSpPr>
      <xdr:spPr>
        <a:xfrm>
          <a:off x="6026078" y="666750"/>
          <a:ext cx="3780000" cy="648000"/>
        </a:xfrm>
        <a:prstGeom prst="roundRect">
          <a:avLst>
            <a:gd name="adj" fmla="val 0"/>
          </a:avLst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2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 de Excel</a:t>
          </a:r>
        </a:p>
      </xdr:txBody>
    </xdr:sp>
    <xdr:clientData/>
  </xdr:twoCellAnchor>
  <xdr:twoCellAnchor>
    <xdr:from>
      <xdr:col>13</xdr:col>
      <xdr:colOff>252910</xdr:colOff>
      <xdr:row>16</xdr:row>
      <xdr:rowOff>161475</xdr:rowOff>
    </xdr:from>
    <xdr:to>
      <xdr:col>14</xdr:col>
      <xdr:colOff>554439</xdr:colOff>
      <xdr:row>21</xdr:row>
      <xdr:rowOff>72975</xdr:rowOff>
    </xdr:to>
    <xdr:pic>
      <xdr:nvPicPr>
        <xdr:cNvPr id="5" name="Imagem 4" descr="Ícone&#10;&#10;Descrição gerada automaticamen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92927F-05A4-4D3C-9A3E-38B763567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77710" y="3209475"/>
          <a:ext cx="911129" cy="864000"/>
        </a:xfrm>
        <a:prstGeom prst="rect">
          <a:avLst/>
        </a:prstGeom>
        <a:effectLst>
          <a:outerShdw blurRad="50800" dist="38100" dir="2700000" algn="tl" rotWithShape="0">
            <a:prstClr val="black"/>
          </a:outerShdw>
        </a:effectLst>
      </xdr:spPr>
    </xdr:pic>
    <xdr:clientData/>
  </xdr:twoCellAnchor>
  <xdr:twoCellAnchor>
    <xdr:from>
      <xdr:col>10</xdr:col>
      <xdr:colOff>533768</xdr:colOff>
      <xdr:row>16</xdr:row>
      <xdr:rowOff>53475</xdr:rowOff>
    </xdr:from>
    <xdr:to>
      <xdr:col>12</xdr:col>
      <xdr:colOff>394568</xdr:colOff>
      <xdr:row>21</xdr:row>
      <xdr:rowOff>180975</xdr:rowOff>
    </xdr:to>
    <xdr:pic>
      <xdr:nvPicPr>
        <xdr:cNvPr id="6" name="Imagem 5" descr="Ícone&#10;&#10;Descrição gerada automaticament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A314C1-AE2D-4EDC-A3E9-7E4F79217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29768" y="3101475"/>
          <a:ext cx="1080000" cy="1080000"/>
        </a:xfrm>
        <a:prstGeom prst="rect">
          <a:avLst/>
        </a:prstGeom>
      </xdr:spPr>
    </xdr:pic>
    <xdr:clientData/>
  </xdr:twoCellAnchor>
  <xdr:twoCellAnchor editAs="absolute">
    <xdr:from>
      <xdr:col>9</xdr:col>
      <xdr:colOff>539678</xdr:colOff>
      <xdr:row>12</xdr:row>
      <xdr:rowOff>42341</xdr:rowOff>
    </xdr:from>
    <xdr:to>
      <xdr:col>16</xdr:col>
      <xdr:colOff>52478</xdr:colOff>
      <xdr:row>15</xdr:row>
      <xdr:rowOff>118841</xdr:rowOff>
    </xdr:to>
    <xdr:sp macro="" textlink="">
      <xdr:nvSpPr>
        <xdr:cNvPr id="7" name="CaixaDeTex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AED158-69DA-4500-830D-C6833F7A1A6E}"/>
            </a:ext>
          </a:extLst>
        </xdr:cNvPr>
        <xdr:cNvSpPr txBox="1"/>
      </xdr:nvSpPr>
      <xdr:spPr>
        <a:xfrm>
          <a:off x="6026078" y="2328341"/>
          <a:ext cx="3780000" cy="648000"/>
        </a:xfrm>
        <a:prstGeom prst="roundRect">
          <a:avLst>
            <a:gd name="adj" fmla="val 0"/>
          </a:avLst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Aula particular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152400</xdr:rowOff>
    </xdr:from>
    <xdr:to>
      <xdr:col>12</xdr:col>
      <xdr:colOff>238125</xdr:colOff>
      <xdr:row>8</xdr:row>
      <xdr:rowOff>19050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BD3C3EF-CEE1-B7D9-14E7-227D3DFAEB98}"/>
            </a:ext>
          </a:extLst>
        </xdr:cNvPr>
        <xdr:cNvSpPr txBox="1"/>
      </xdr:nvSpPr>
      <xdr:spPr>
        <a:xfrm>
          <a:off x="7334250" y="533400"/>
          <a:ext cx="3629025" cy="10096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NÚM.CARACT</a:t>
          </a:r>
          <a:r>
            <a:rPr lang="pt-BR" sz="1100" baseline="0"/>
            <a:t> serve para contar o número de caracteres de uma célula. Aqui essa função foi usada para contar os caracteres de Boleto. E eu criei um filtro para essa tabela (Dados-&gt;Filtro) e depois pintei os boletos com a identificação com menos de 12 caracteres.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19050</xdr:rowOff>
    </xdr:from>
    <xdr:to>
      <xdr:col>13</xdr:col>
      <xdr:colOff>0</xdr:colOff>
      <xdr:row>7</xdr:row>
      <xdr:rowOff>47625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8B1ABC-A5C1-0AC3-F7E4-37A7D65A656F}"/>
            </a:ext>
          </a:extLst>
        </xdr:cNvPr>
        <xdr:cNvSpPr txBox="1"/>
      </xdr:nvSpPr>
      <xdr:spPr>
        <a:xfrm>
          <a:off x="6048375" y="400050"/>
          <a:ext cx="4257675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função ARRUMAR</a:t>
          </a:r>
          <a:r>
            <a:rPr lang="pt-BR" sz="1100" baseline="0"/>
            <a:t> retorna o texto selecionado sem espaços desnecessários. Então ela remove espaço no início da célula, no fim e quando há mais de um espaço entre as palavras.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3408-EC29-45CE-B2CE-452C0040EC9B}">
  <sheetPr codeName="Planilha1">
    <tabColor rgb="FF7030A0"/>
  </sheetPr>
  <dimension ref="A1:R23"/>
  <sheetViews>
    <sheetView showGridLines="0" zoomScaleNormal="100" workbookViewId="0"/>
  </sheetViews>
  <sheetFormatPr defaultColWidth="0" defaultRowHeight="15" customHeight="1" zeroHeight="1" x14ac:dyDescent="0.25"/>
  <cols>
    <col min="1" max="18" width="9.140625" customWidth="1"/>
    <col min="19" max="16384" width="9.140625" hidden="1"/>
  </cols>
  <sheetData>
    <row r="1" spans="1:18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1"/>
      <c r="K2" s="82" t="s">
        <v>2498</v>
      </c>
      <c r="L2" s="82"/>
      <c r="M2" s="82"/>
      <c r="N2" s="82"/>
      <c r="O2" s="82"/>
      <c r="P2" s="82"/>
      <c r="Q2" s="61"/>
      <c r="R2" s="61"/>
    </row>
    <row r="3" spans="1:18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1"/>
      <c r="K3" s="82"/>
      <c r="L3" s="82"/>
      <c r="M3" s="82"/>
      <c r="N3" s="82"/>
      <c r="O3" s="82"/>
      <c r="P3" s="82"/>
      <c r="Q3" s="61"/>
      <c r="R3" s="61"/>
    </row>
    <row r="4" spans="1:18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spans="1:18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</row>
    <row r="7" spans="1:18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</row>
    <row r="8" spans="1:18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</row>
    <row r="10" spans="1:18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8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</row>
    <row r="14" spans="1:18" x14ac:dyDescent="0.2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</row>
    <row r="15" spans="1:18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x14ac:dyDescent="0.25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1:18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</row>
    <row r="18" spans="1:18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1:18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1:18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1:18" ht="15" customHeight="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</row>
    <row r="22" spans="1:18" ht="15" customHeight="1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</row>
    <row r="23" spans="1:18" ht="15" customHeight="1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</sheetData>
  <sheetProtection algorithmName="SHA-512" hashValue="Sqsq4pa9d3plhlWlUIjZ4EWVmTQQ/CvRMJMBxSWapYUOMiGF3TAV5a8MUGD3iJS7eWzptXeCX35f2fZT5w/amA==" saltValue="BBUIPnh68tM4UcmGR/HubA==" spinCount="100000" sheet="1" objects="1" scenarios="1" selectLockedCells="1" selectUnlockedCells="1"/>
  <mergeCells count="1">
    <mergeCell ref="K2:P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193E-5B03-4697-9E26-3A89E63A7000}">
  <sheetPr codeName="Planilha10"/>
  <dimension ref="A1:E29"/>
  <sheetViews>
    <sheetView workbookViewId="0">
      <selection activeCell="E4" sqref="E4"/>
    </sheetView>
  </sheetViews>
  <sheetFormatPr defaultRowHeight="15" x14ac:dyDescent="0.25"/>
  <cols>
    <col min="1" max="4" width="13.7109375" customWidth="1"/>
    <col min="5" max="5" width="17" bestFit="1" customWidth="1"/>
    <col min="7" max="7" width="20.85546875" customWidth="1"/>
  </cols>
  <sheetData>
    <row r="1" spans="1:5" x14ac:dyDescent="0.25">
      <c r="A1" s="31" t="s">
        <v>1488</v>
      </c>
    </row>
    <row r="3" spans="1:5" x14ac:dyDescent="0.25">
      <c r="A3" s="38" t="s">
        <v>1456</v>
      </c>
      <c r="B3" s="38" t="s">
        <v>1457</v>
      </c>
      <c r="C3" s="38" t="s">
        <v>1458</v>
      </c>
      <c r="D3" s="38" t="s">
        <v>1489</v>
      </c>
      <c r="E3" s="22" t="s">
        <v>1442</v>
      </c>
    </row>
    <row r="4" spans="1:5" x14ac:dyDescent="0.25">
      <c r="A4" s="34" t="s">
        <v>1459</v>
      </c>
      <c r="B4" s="34" t="s">
        <v>1446</v>
      </c>
      <c r="C4" s="34">
        <v>1</v>
      </c>
      <c r="D4" s="34"/>
      <c r="E4" s="34" t="str">
        <f t="shared" ref="E4:E29" si="0">IF(OR(C4&lt;10,D4="Comprar"),"Comprar item","Não comprar item")</f>
        <v>Comprar item</v>
      </c>
    </row>
    <row r="5" spans="1:5" x14ac:dyDescent="0.25">
      <c r="A5" s="34" t="s">
        <v>1460</v>
      </c>
      <c r="B5" s="34" t="s">
        <v>1449</v>
      </c>
      <c r="C5" s="34">
        <v>51</v>
      </c>
      <c r="D5" s="34" t="s">
        <v>1461</v>
      </c>
      <c r="E5" s="34" t="str">
        <f t="shared" si="0"/>
        <v>Comprar item</v>
      </c>
    </row>
    <row r="6" spans="1:5" x14ac:dyDescent="0.25">
      <c r="A6" s="34" t="s">
        <v>1462</v>
      </c>
      <c r="B6" s="34" t="s">
        <v>1463</v>
      </c>
      <c r="C6" s="34">
        <v>14</v>
      </c>
      <c r="D6" s="34"/>
      <c r="E6" s="34" t="str">
        <f t="shared" si="0"/>
        <v>Não comprar item</v>
      </c>
    </row>
    <row r="7" spans="1:5" x14ac:dyDescent="0.25">
      <c r="A7" s="34" t="s">
        <v>1464</v>
      </c>
      <c r="B7" s="34" t="s">
        <v>1446</v>
      </c>
      <c r="C7" s="34">
        <v>2</v>
      </c>
      <c r="D7" s="34"/>
      <c r="E7" s="34" t="str">
        <f t="shared" si="0"/>
        <v>Comprar item</v>
      </c>
    </row>
    <row r="8" spans="1:5" x14ac:dyDescent="0.25">
      <c r="A8" s="34" t="s">
        <v>1465</v>
      </c>
      <c r="B8" s="34" t="s">
        <v>1448</v>
      </c>
      <c r="C8" s="34">
        <v>4</v>
      </c>
      <c r="D8" s="34"/>
      <c r="E8" s="34" t="str">
        <f t="shared" si="0"/>
        <v>Comprar item</v>
      </c>
    </row>
    <row r="9" spans="1:5" x14ac:dyDescent="0.25">
      <c r="A9" s="34" t="s">
        <v>1466</v>
      </c>
      <c r="B9" s="34" t="s">
        <v>1467</v>
      </c>
      <c r="C9" s="34">
        <v>1</v>
      </c>
      <c r="D9" s="34"/>
      <c r="E9" s="34" t="str">
        <f t="shared" si="0"/>
        <v>Comprar item</v>
      </c>
    </row>
    <row r="10" spans="1:5" x14ac:dyDescent="0.25">
      <c r="A10" s="34" t="s">
        <v>1468</v>
      </c>
      <c r="B10" s="34" t="s">
        <v>1443</v>
      </c>
      <c r="C10" s="34">
        <v>25</v>
      </c>
      <c r="D10" s="34" t="s">
        <v>1461</v>
      </c>
      <c r="E10" s="34" t="str">
        <f t="shared" si="0"/>
        <v>Comprar item</v>
      </c>
    </row>
    <row r="11" spans="1:5" x14ac:dyDescent="0.25">
      <c r="A11" s="34" t="s">
        <v>1469</v>
      </c>
      <c r="B11" s="34" t="s">
        <v>1451</v>
      </c>
      <c r="C11" s="34">
        <v>5</v>
      </c>
      <c r="D11" s="34"/>
      <c r="E11" s="34" t="str">
        <f t="shared" si="0"/>
        <v>Comprar item</v>
      </c>
    </row>
    <row r="12" spans="1:5" x14ac:dyDescent="0.25">
      <c r="A12" s="34" t="s">
        <v>1470</v>
      </c>
      <c r="B12" s="34" t="s">
        <v>1443</v>
      </c>
      <c r="C12" s="34">
        <v>12</v>
      </c>
      <c r="D12" s="34"/>
      <c r="E12" s="34" t="str">
        <f t="shared" si="0"/>
        <v>Não comprar item</v>
      </c>
    </row>
    <row r="13" spans="1:5" x14ac:dyDescent="0.25">
      <c r="A13" s="34" t="s">
        <v>1471</v>
      </c>
      <c r="B13" s="34" t="s">
        <v>1445</v>
      </c>
      <c r="C13" s="34">
        <v>4</v>
      </c>
      <c r="D13" s="34"/>
      <c r="E13" s="34" t="str">
        <f t="shared" si="0"/>
        <v>Comprar item</v>
      </c>
    </row>
    <row r="14" spans="1:5" x14ac:dyDescent="0.25">
      <c r="A14" s="34" t="s">
        <v>1472</v>
      </c>
      <c r="B14" s="34" t="s">
        <v>1463</v>
      </c>
      <c r="C14" s="34">
        <v>17</v>
      </c>
      <c r="D14" s="34"/>
      <c r="E14" s="34" t="str">
        <f t="shared" si="0"/>
        <v>Não comprar item</v>
      </c>
    </row>
    <row r="15" spans="1:5" x14ac:dyDescent="0.25">
      <c r="A15" s="34" t="s">
        <v>1473</v>
      </c>
      <c r="B15" s="34" t="s">
        <v>1445</v>
      </c>
      <c r="C15" s="34">
        <v>14</v>
      </c>
      <c r="D15" s="34"/>
      <c r="E15" s="34" t="str">
        <f t="shared" si="0"/>
        <v>Não comprar item</v>
      </c>
    </row>
    <row r="16" spans="1:5" x14ac:dyDescent="0.25">
      <c r="A16" s="34" t="s">
        <v>1474</v>
      </c>
      <c r="B16" s="34" t="s">
        <v>1450</v>
      </c>
      <c r="C16" s="34">
        <v>5</v>
      </c>
      <c r="D16" s="34"/>
      <c r="E16" s="34" t="str">
        <f t="shared" si="0"/>
        <v>Comprar item</v>
      </c>
    </row>
    <row r="17" spans="1:5" x14ac:dyDescent="0.25">
      <c r="A17" s="34" t="s">
        <v>1475</v>
      </c>
      <c r="B17" s="34" t="s">
        <v>1448</v>
      </c>
      <c r="C17" s="34">
        <v>3</v>
      </c>
      <c r="D17" s="34"/>
      <c r="E17" s="34" t="str">
        <f t="shared" si="0"/>
        <v>Comprar item</v>
      </c>
    </row>
    <row r="18" spans="1:5" x14ac:dyDescent="0.25">
      <c r="A18" s="34" t="s">
        <v>1476</v>
      </c>
      <c r="B18" s="34" t="s">
        <v>1431</v>
      </c>
      <c r="C18" s="34">
        <v>8</v>
      </c>
      <c r="D18" s="34"/>
      <c r="E18" s="34" t="str">
        <f t="shared" si="0"/>
        <v>Comprar item</v>
      </c>
    </row>
    <row r="19" spans="1:5" x14ac:dyDescent="0.25">
      <c r="A19" s="34" t="s">
        <v>1477</v>
      </c>
      <c r="B19" s="34" t="s">
        <v>1445</v>
      </c>
      <c r="C19" s="34">
        <v>7</v>
      </c>
      <c r="D19" s="34"/>
      <c r="E19" s="34" t="str">
        <f t="shared" si="0"/>
        <v>Comprar item</v>
      </c>
    </row>
    <row r="20" spans="1:5" x14ac:dyDescent="0.25">
      <c r="A20" s="34" t="s">
        <v>1478</v>
      </c>
      <c r="B20" s="34" t="s">
        <v>1449</v>
      </c>
      <c r="C20" s="34">
        <v>19</v>
      </c>
      <c r="D20" s="34"/>
      <c r="E20" s="34" t="str">
        <f t="shared" si="0"/>
        <v>Não comprar item</v>
      </c>
    </row>
    <row r="21" spans="1:5" x14ac:dyDescent="0.25">
      <c r="A21" s="34" t="s">
        <v>1479</v>
      </c>
      <c r="B21" s="34" t="s">
        <v>1446</v>
      </c>
      <c r="C21" s="34">
        <v>1</v>
      </c>
      <c r="D21" s="34"/>
      <c r="E21" s="34" t="str">
        <f t="shared" si="0"/>
        <v>Comprar item</v>
      </c>
    </row>
    <row r="22" spans="1:5" x14ac:dyDescent="0.25">
      <c r="A22" s="34" t="s">
        <v>1480</v>
      </c>
      <c r="B22" s="34" t="s">
        <v>1449</v>
      </c>
      <c r="C22" s="34">
        <v>51</v>
      </c>
      <c r="D22" s="34" t="s">
        <v>1461</v>
      </c>
      <c r="E22" s="34" t="str">
        <f t="shared" si="0"/>
        <v>Comprar item</v>
      </c>
    </row>
    <row r="23" spans="1:5" x14ac:dyDescent="0.25">
      <c r="A23" s="34" t="s">
        <v>1481</v>
      </c>
      <c r="B23" s="34" t="s">
        <v>1463</v>
      </c>
      <c r="C23" s="34">
        <v>14</v>
      </c>
      <c r="D23" s="34"/>
      <c r="E23" s="34" t="str">
        <f t="shared" si="0"/>
        <v>Não comprar item</v>
      </c>
    </row>
    <row r="24" spans="1:5" x14ac:dyDescent="0.25">
      <c r="A24" s="34" t="s">
        <v>1482</v>
      </c>
      <c r="B24" s="34" t="s">
        <v>1446</v>
      </c>
      <c r="C24" s="34">
        <v>2</v>
      </c>
      <c r="D24" s="34"/>
      <c r="E24" s="34" t="str">
        <f t="shared" si="0"/>
        <v>Comprar item</v>
      </c>
    </row>
    <row r="25" spans="1:5" x14ac:dyDescent="0.25">
      <c r="A25" s="34" t="s">
        <v>1483</v>
      </c>
      <c r="B25" s="34" t="s">
        <v>1448</v>
      </c>
      <c r="C25" s="34">
        <v>4</v>
      </c>
      <c r="D25" s="34"/>
      <c r="E25" s="34" t="str">
        <f t="shared" si="0"/>
        <v>Comprar item</v>
      </c>
    </row>
    <row r="26" spans="1:5" x14ac:dyDescent="0.25">
      <c r="A26" s="34" t="s">
        <v>1484</v>
      </c>
      <c r="B26" s="34" t="s">
        <v>1467</v>
      </c>
      <c r="C26" s="34">
        <v>1</v>
      </c>
      <c r="D26" s="34"/>
      <c r="E26" s="34" t="str">
        <f t="shared" si="0"/>
        <v>Comprar item</v>
      </c>
    </row>
    <row r="27" spans="1:5" x14ac:dyDescent="0.25">
      <c r="A27" s="34" t="s">
        <v>1485</v>
      </c>
      <c r="B27" s="34" t="s">
        <v>1443</v>
      </c>
      <c r="C27" s="34">
        <v>25</v>
      </c>
      <c r="D27" s="34" t="s">
        <v>1461</v>
      </c>
      <c r="E27" s="34" t="str">
        <f t="shared" si="0"/>
        <v>Comprar item</v>
      </c>
    </row>
    <row r="28" spans="1:5" x14ac:dyDescent="0.25">
      <c r="A28" s="34" t="s">
        <v>1486</v>
      </c>
      <c r="B28" s="34" t="s">
        <v>1451</v>
      </c>
      <c r="C28" s="34">
        <v>5</v>
      </c>
      <c r="D28" s="34"/>
      <c r="E28" s="34" t="str">
        <f t="shared" si="0"/>
        <v>Comprar item</v>
      </c>
    </row>
    <row r="29" spans="1:5" x14ac:dyDescent="0.25">
      <c r="A29" s="34" t="s">
        <v>1487</v>
      </c>
      <c r="B29" s="34" t="s">
        <v>1443</v>
      </c>
      <c r="C29" s="34">
        <v>12</v>
      </c>
      <c r="D29" s="34"/>
      <c r="E29" s="34" t="str">
        <f t="shared" si="0"/>
        <v>Não comprar item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9154-0142-4184-A66E-43518B0C5EB2}">
  <sheetPr codeName="Planilha11"/>
  <dimension ref="A1:I161"/>
  <sheetViews>
    <sheetView workbookViewId="0">
      <selection activeCell="I2" sqref="I2"/>
    </sheetView>
  </sheetViews>
  <sheetFormatPr defaultRowHeight="15" x14ac:dyDescent="0.25"/>
  <cols>
    <col min="1" max="1" width="10.42578125" bestFit="1" customWidth="1"/>
    <col min="2" max="2" width="15.140625" bestFit="1" customWidth="1"/>
    <col min="3" max="3" width="12.5703125" bestFit="1" customWidth="1"/>
    <col min="4" max="4" width="14.42578125" bestFit="1" customWidth="1"/>
    <col min="5" max="5" width="17.7109375" bestFit="1" customWidth="1"/>
    <col min="6" max="6" width="16.5703125" customWidth="1"/>
    <col min="9" max="9" width="27.42578125" customWidth="1"/>
  </cols>
  <sheetData>
    <row r="1" spans="1:9" x14ac:dyDescent="0.25">
      <c r="A1" s="39" t="s">
        <v>21</v>
      </c>
      <c r="B1" s="39" t="s">
        <v>1490</v>
      </c>
      <c r="C1" s="39" t="s">
        <v>1491</v>
      </c>
      <c r="D1" s="39" t="s">
        <v>22</v>
      </c>
      <c r="E1" s="39" t="s">
        <v>1492</v>
      </c>
      <c r="F1" s="39" t="s">
        <v>1493</v>
      </c>
      <c r="I1" s="39" t="s">
        <v>1494</v>
      </c>
    </row>
    <row r="2" spans="1:9" x14ac:dyDescent="0.25">
      <c r="A2" s="40">
        <v>45658</v>
      </c>
      <c r="B2" s="41" t="s">
        <v>1495</v>
      </c>
      <c r="C2" s="42" t="s">
        <v>1666</v>
      </c>
      <c r="D2" s="41" t="s">
        <v>1496</v>
      </c>
      <c r="E2" s="41">
        <v>2</v>
      </c>
      <c r="F2" s="43">
        <v>30.4</v>
      </c>
      <c r="I2" s="44">
        <f>AVERAGE(F:F)</f>
        <v>76.422937500000003</v>
      </c>
    </row>
    <row r="3" spans="1:9" x14ac:dyDescent="0.25">
      <c r="A3" s="40">
        <v>45658.3</v>
      </c>
      <c r="B3" s="41" t="s">
        <v>1497</v>
      </c>
      <c r="C3" s="42" t="s">
        <v>1667</v>
      </c>
      <c r="D3" s="41" t="s">
        <v>1498</v>
      </c>
      <c r="E3" s="41">
        <v>4</v>
      </c>
      <c r="F3" s="43">
        <v>76.84</v>
      </c>
    </row>
    <row r="4" spans="1:9" x14ac:dyDescent="0.25">
      <c r="A4" s="40">
        <v>45658.600000000006</v>
      </c>
      <c r="B4" s="41" t="s">
        <v>1499</v>
      </c>
      <c r="C4" s="42" t="s">
        <v>1668</v>
      </c>
      <c r="D4" s="41" t="s">
        <v>1500</v>
      </c>
      <c r="E4" s="41">
        <v>7</v>
      </c>
      <c r="F4" s="43">
        <v>103.18</v>
      </c>
    </row>
    <row r="5" spans="1:9" x14ac:dyDescent="0.25">
      <c r="A5" s="40">
        <v>45658.900000000009</v>
      </c>
      <c r="B5" s="41" t="s">
        <v>1501</v>
      </c>
      <c r="C5" s="42" t="s">
        <v>1669</v>
      </c>
      <c r="D5" s="41" t="s">
        <v>1502</v>
      </c>
      <c r="E5" s="41">
        <v>1</v>
      </c>
      <c r="F5" s="43">
        <v>12.76</v>
      </c>
    </row>
    <row r="6" spans="1:9" x14ac:dyDescent="0.25">
      <c r="A6" s="40">
        <v>45659.200000000012</v>
      </c>
      <c r="B6" s="41" t="s">
        <v>1503</v>
      </c>
      <c r="C6" s="42" t="s">
        <v>1670</v>
      </c>
      <c r="D6" s="41" t="s">
        <v>1504</v>
      </c>
      <c r="E6" s="41">
        <v>7</v>
      </c>
      <c r="F6" s="43">
        <v>127.12</v>
      </c>
    </row>
    <row r="7" spans="1:9" x14ac:dyDescent="0.25">
      <c r="A7" s="40">
        <v>45659.500000000015</v>
      </c>
      <c r="B7" s="41" t="s">
        <v>1505</v>
      </c>
      <c r="C7" s="42" t="s">
        <v>1671</v>
      </c>
      <c r="D7" s="41" t="s">
        <v>1506</v>
      </c>
      <c r="E7" s="41">
        <v>7</v>
      </c>
      <c r="F7" s="43">
        <v>75.180000000000007</v>
      </c>
    </row>
    <row r="8" spans="1:9" x14ac:dyDescent="0.25">
      <c r="A8" s="40">
        <v>45659.800000000017</v>
      </c>
      <c r="B8" s="41" t="s">
        <v>1507</v>
      </c>
      <c r="C8" s="42" t="s">
        <v>1672</v>
      </c>
      <c r="D8" s="41" t="s">
        <v>1508</v>
      </c>
      <c r="E8" s="41">
        <v>9</v>
      </c>
      <c r="F8" s="43">
        <v>130.13999999999999</v>
      </c>
    </row>
    <row r="9" spans="1:9" x14ac:dyDescent="0.25">
      <c r="A9" s="40">
        <v>45660.10000000002</v>
      </c>
      <c r="B9" s="41" t="s">
        <v>1509</v>
      </c>
      <c r="C9" s="42" t="s">
        <v>1673</v>
      </c>
      <c r="D9" s="41" t="s">
        <v>1510</v>
      </c>
      <c r="E9" s="41">
        <v>1</v>
      </c>
      <c r="F9" s="43">
        <v>10.18</v>
      </c>
    </row>
    <row r="10" spans="1:9" x14ac:dyDescent="0.25">
      <c r="A10" s="40">
        <v>45660.400000000023</v>
      </c>
      <c r="B10" s="41" t="s">
        <v>1511</v>
      </c>
      <c r="C10" s="42" t="s">
        <v>1674</v>
      </c>
      <c r="D10" s="41" t="s">
        <v>1504</v>
      </c>
      <c r="E10" s="41">
        <v>10</v>
      </c>
      <c r="F10" s="43">
        <v>175.3</v>
      </c>
    </row>
    <row r="11" spans="1:9" x14ac:dyDescent="0.25">
      <c r="A11" s="40">
        <v>45660.700000000026</v>
      </c>
      <c r="B11" s="41" t="s">
        <v>1512</v>
      </c>
      <c r="C11" s="42" t="s">
        <v>1675</v>
      </c>
      <c r="D11" s="41" t="s">
        <v>1510</v>
      </c>
      <c r="E11" s="41">
        <v>8</v>
      </c>
      <c r="F11" s="43">
        <v>113.44</v>
      </c>
    </row>
    <row r="12" spans="1:9" x14ac:dyDescent="0.25">
      <c r="A12" s="40">
        <v>45661.000000000029</v>
      </c>
      <c r="B12" s="41" t="s">
        <v>1513</v>
      </c>
      <c r="C12" s="42" t="s">
        <v>1676</v>
      </c>
      <c r="D12" s="41" t="s">
        <v>1498</v>
      </c>
      <c r="E12" s="41">
        <v>10</v>
      </c>
      <c r="F12" s="43">
        <v>157.9</v>
      </c>
    </row>
    <row r="13" spans="1:9" x14ac:dyDescent="0.25">
      <c r="A13" s="40">
        <v>45661.300000000032</v>
      </c>
      <c r="B13" s="41" t="s">
        <v>1514</v>
      </c>
      <c r="C13" s="42" t="s">
        <v>1677</v>
      </c>
      <c r="D13" s="41" t="s">
        <v>1508</v>
      </c>
      <c r="E13" s="41">
        <v>9</v>
      </c>
      <c r="F13" s="43">
        <v>150.47999999999999</v>
      </c>
    </row>
    <row r="14" spans="1:9" x14ac:dyDescent="0.25">
      <c r="A14" s="40">
        <v>45661.600000000035</v>
      </c>
      <c r="B14" s="41" t="s">
        <v>1515</v>
      </c>
      <c r="C14" s="42" t="s">
        <v>1678</v>
      </c>
      <c r="D14" s="41" t="s">
        <v>1510</v>
      </c>
      <c r="E14" s="41">
        <v>4</v>
      </c>
      <c r="F14" s="43">
        <v>75.88</v>
      </c>
    </row>
    <row r="15" spans="1:9" x14ac:dyDescent="0.25">
      <c r="A15" s="40">
        <v>45661.900000000038</v>
      </c>
      <c r="B15" s="41" t="s">
        <v>1516</v>
      </c>
      <c r="C15" s="42" t="s">
        <v>1679</v>
      </c>
      <c r="D15" s="41" t="s">
        <v>1502</v>
      </c>
      <c r="E15" s="41">
        <v>10</v>
      </c>
      <c r="F15" s="43">
        <v>124</v>
      </c>
    </row>
    <row r="16" spans="1:9" x14ac:dyDescent="0.25">
      <c r="A16" s="40">
        <v>45662.200000000041</v>
      </c>
      <c r="B16" s="41" t="s">
        <v>1517</v>
      </c>
      <c r="C16" s="42" t="s">
        <v>1677</v>
      </c>
      <c r="D16" s="41" t="s">
        <v>1518</v>
      </c>
      <c r="E16" s="41">
        <v>4</v>
      </c>
      <c r="F16" s="43">
        <v>67.760000000000005</v>
      </c>
    </row>
    <row r="17" spans="1:6" x14ac:dyDescent="0.25">
      <c r="A17" s="40">
        <v>45662.500000000044</v>
      </c>
      <c r="B17" s="41" t="s">
        <v>1519</v>
      </c>
      <c r="C17" s="42" t="s">
        <v>1680</v>
      </c>
      <c r="D17" s="41" t="s">
        <v>1500</v>
      </c>
      <c r="E17" s="41">
        <v>1</v>
      </c>
      <c r="F17" s="43">
        <v>15.8</v>
      </c>
    </row>
    <row r="18" spans="1:6" x14ac:dyDescent="0.25">
      <c r="A18" s="40">
        <v>45662.800000000047</v>
      </c>
      <c r="B18" s="41" t="s">
        <v>1520</v>
      </c>
      <c r="C18" s="42" t="s">
        <v>1671</v>
      </c>
      <c r="D18" s="41" t="s">
        <v>1506</v>
      </c>
      <c r="E18" s="41">
        <v>5</v>
      </c>
      <c r="F18" s="43">
        <v>72.45</v>
      </c>
    </row>
    <row r="19" spans="1:6" x14ac:dyDescent="0.25">
      <c r="A19" s="40">
        <v>45663.100000000049</v>
      </c>
      <c r="B19" s="41" t="s">
        <v>1521</v>
      </c>
      <c r="C19" s="42" t="s">
        <v>1681</v>
      </c>
      <c r="D19" s="41" t="s">
        <v>1498</v>
      </c>
      <c r="E19" s="41">
        <v>2</v>
      </c>
      <c r="F19" s="43">
        <v>35.82</v>
      </c>
    </row>
    <row r="20" spans="1:6" x14ac:dyDescent="0.25">
      <c r="A20" s="40">
        <v>45663.400000000052</v>
      </c>
      <c r="B20" s="41" t="s">
        <v>1522</v>
      </c>
      <c r="C20" s="42" t="s">
        <v>1682</v>
      </c>
      <c r="D20" s="41" t="s">
        <v>1523</v>
      </c>
      <c r="E20" s="41">
        <v>7</v>
      </c>
      <c r="F20" s="43">
        <v>83.23</v>
      </c>
    </row>
    <row r="21" spans="1:6" x14ac:dyDescent="0.25">
      <c r="A21" s="40">
        <v>45663.700000000055</v>
      </c>
      <c r="B21" s="41" t="s">
        <v>1524</v>
      </c>
      <c r="C21" s="42" t="s">
        <v>1683</v>
      </c>
      <c r="D21" s="41" t="s">
        <v>1504</v>
      </c>
      <c r="E21" s="41">
        <v>4</v>
      </c>
      <c r="F21" s="43">
        <v>54.88</v>
      </c>
    </row>
    <row r="22" spans="1:6" x14ac:dyDescent="0.25">
      <c r="A22" s="40">
        <v>45664.000000000058</v>
      </c>
      <c r="B22" s="41" t="s">
        <v>1525</v>
      </c>
      <c r="C22" s="42" t="s">
        <v>1684</v>
      </c>
      <c r="D22" s="41" t="s">
        <v>1504</v>
      </c>
      <c r="E22" s="41">
        <v>7</v>
      </c>
      <c r="F22" s="43">
        <v>121.1</v>
      </c>
    </row>
    <row r="23" spans="1:6" x14ac:dyDescent="0.25">
      <c r="A23" s="40">
        <v>45664.300000000061</v>
      </c>
      <c r="B23" s="41" t="s">
        <v>1526</v>
      </c>
      <c r="C23" s="42" t="s">
        <v>1676</v>
      </c>
      <c r="D23" s="41" t="s">
        <v>1502</v>
      </c>
      <c r="E23" s="41">
        <v>1</v>
      </c>
      <c r="F23" s="43">
        <v>15.04</v>
      </c>
    </row>
    <row r="24" spans="1:6" x14ac:dyDescent="0.25">
      <c r="A24" s="40">
        <v>45664.600000000064</v>
      </c>
      <c r="B24" s="41" t="s">
        <v>1527</v>
      </c>
      <c r="C24" s="42" t="s">
        <v>1674</v>
      </c>
      <c r="D24" s="41" t="s">
        <v>1523</v>
      </c>
      <c r="E24" s="41">
        <v>8</v>
      </c>
      <c r="F24" s="43">
        <v>112</v>
      </c>
    </row>
    <row r="25" spans="1:6" x14ac:dyDescent="0.25">
      <c r="A25" s="40">
        <v>45664.900000000067</v>
      </c>
      <c r="B25" s="41" t="s">
        <v>1528</v>
      </c>
      <c r="C25" s="42" t="s">
        <v>1685</v>
      </c>
      <c r="D25" s="41" t="s">
        <v>1504</v>
      </c>
      <c r="E25" s="41">
        <v>2</v>
      </c>
      <c r="F25" s="43">
        <v>31.54</v>
      </c>
    </row>
    <row r="26" spans="1:6" x14ac:dyDescent="0.25">
      <c r="A26" s="40">
        <v>45665.20000000007</v>
      </c>
      <c r="B26" s="41" t="s">
        <v>1529</v>
      </c>
      <c r="C26" s="42" t="s">
        <v>1686</v>
      </c>
      <c r="D26" s="41" t="s">
        <v>1504</v>
      </c>
      <c r="E26" s="41">
        <v>2</v>
      </c>
      <c r="F26" s="43">
        <v>23.7</v>
      </c>
    </row>
    <row r="27" spans="1:6" x14ac:dyDescent="0.25">
      <c r="A27" s="40">
        <v>45665.500000000073</v>
      </c>
      <c r="B27" s="41" t="s">
        <v>1530</v>
      </c>
      <c r="C27" s="42" t="s">
        <v>1687</v>
      </c>
      <c r="D27" s="41" t="s">
        <v>1518</v>
      </c>
      <c r="E27" s="41">
        <v>4</v>
      </c>
      <c r="F27" s="43">
        <v>62.84</v>
      </c>
    </row>
    <row r="28" spans="1:6" x14ac:dyDescent="0.25">
      <c r="A28" s="40">
        <v>45665.800000000076</v>
      </c>
      <c r="B28" s="41" t="s">
        <v>1531</v>
      </c>
      <c r="C28" s="42" t="s">
        <v>1688</v>
      </c>
      <c r="D28" s="41" t="s">
        <v>1510</v>
      </c>
      <c r="E28" s="41">
        <v>9</v>
      </c>
      <c r="F28" s="43">
        <v>90.81</v>
      </c>
    </row>
    <row r="29" spans="1:6" x14ac:dyDescent="0.25">
      <c r="A29" s="40">
        <v>45666.100000000079</v>
      </c>
      <c r="B29" s="41" t="s">
        <v>1532</v>
      </c>
      <c r="C29" s="42" t="s">
        <v>1684</v>
      </c>
      <c r="D29" s="41" t="s">
        <v>1502</v>
      </c>
      <c r="E29" s="41">
        <v>9</v>
      </c>
      <c r="F29" s="43">
        <v>142.47</v>
      </c>
    </row>
    <row r="30" spans="1:6" x14ac:dyDescent="0.25">
      <c r="A30" s="40">
        <v>45666.400000000081</v>
      </c>
      <c r="B30" s="41" t="s">
        <v>1533</v>
      </c>
      <c r="C30" s="42" t="s">
        <v>1689</v>
      </c>
      <c r="D30" s="41" t="s">
        <v>1523</v>
      </c>
      <c r="E30" s="41">
        <v>1</v>
      </c>
      <c r="F30" s="43">
        <v>15.36</v>
      </c>
    </row>
    <row r="31" spans="1:6" x14ac:dyDescent="0.25">
      <c r="A31" s="40">
        <v>45666.700000000084</v>
      </c>
      <c r="B31" s="41" t="s">
        <v>1534</v>
      </c>
      <c r="C31" s="42" t="s">
        <v>1690</v>
      </c>
      <c r="D31" s="41" t="s">
        <v>1504</v>
      </c>
      <c r="E31" s="41">
        <v>8</v>
      </c>
      <c r="F31" s="43">
        <v>136.4</v>
      </c>
    </row>
    <row r="32" spans="1:6" x14ac:dyDescent="0.25">
      <c r="A32" s="40">
        <v>45667.000000000087</v>
      </c>
      <c r="B32" s="41" t="s">
        <v>1535</v>
      </c>
      <c r="C32" s="42" t="s">
        <v>1691</v>
      </c>
      <c r="D32" s="41" t="s">
        <v>1518</v>
      </c>
      <c r="E32" s="41">
        <v>6</v>
      </c>
      <c r="F32" s="43">
        <v>66.72</v>
      </c>
    </row>
    <row r="33" spans="1:6" x14ac:dyDescent="0.25">
      <c r="A33" s="40">
        <v>45667.30000000009</v>
      </c>
      <c r="B33" s="41" t="s">
        <v>1536</v>
      </c>
      <c r="C33" s="42" t="s">
        <v>1673</v>
      </c>
      <c r="D33" s="41" t="s">
        <v>1523</v>
      </c>
      <c r="E33" s="41">
        <v>3</v>
      </c>
      <c r="F33" s="43">
        <v>38.07</v>
      </c>
    </row>
    <row r="34" spans="1:6" x14ac:dyDescent="0.25">
      <c r="A34" s="40">
        <v>45667.600000000093</v>
      </c>
      <c r="B34" s="41" t="s">
        <v>1537</v>
      </c>
      <c r="C34" s="42" t="s">
        <v>1692</v>
      </c>
      <c r="D34" s="41" t="s">
        <v>1523</v>
      </c>
      <c r="E34" s="41">
        <v>2</v>
      </c>
      <c r="F34" s="43">
        <v>27.36</v>
      </c>
    </row>
    <row r="35" spans="1:6" x14ac:dyDescent="0.25">
      <c r="A35" s="40">
        <v>45667.900000000096</v>
      </c>
      <c r="B35" s="41" t="s">
        <v>1538</v>
      </c>
      <c r="C35" s="42" t="s">
        <v>1689</v>
      </c>
      <c r="D35" s="41" t="s">
        <v>1496</v>
      </c>
      <c r="E35" s="41">
        <v>3</v>
      </c>
      <c r="F35" s="43">
        <v>43.77</v>
      </c>
    </row>
    <row r="36" spans="1:6" x14ac:dyDescent="0.25">
      <c r="A36" s="40">
        <v>45668.200000000099</v>
      </c>
      <c r="B36" s="41" t="s">
        <v>1539</v>
      </c>
      <c r="C36" s="42" t="s">
        <v>1693</v>
      </c>
      <c r="D36" s="41" t="s">
        <v>1508</v>
      </c>
      <c r="E36" s="41">
        <v>5</v>
      </c>
      <c r="F36" s="43">
        <v>84.45</v>
      </c>
    </row>
    <row r="37" spans="1:6" x14ac:dyDescent="0.25">
      <c r="A37" s="40">
        <v>45668.500000000102</v>
      </c>
      <c r="B37" s="41" t="s">
        <v>1540</v>
      </c>
      <c r="C37" s="42" t="s">
        <v>1694</v>
      </c>
      <c r="D37" s="41" t="s">
        <v>1523</v>
      </c>
      <c r="E37" s="41">
        <v>1</v>
      </c>
      <c r="F37" s="43">
        <v>11</v>
      </c>
    </row>
    <row r="38" spans="1:6" x14ac:dyDescent="0.25">
      <c r="A38" s="40">
        <v>45668.800000000105</v>
      </c>
      <c r="B38" s="41" t="s">
        <v>1541</v>
      </c>
      <c r="C38" s="42" t="s">
        <v>1688</v>
      </c>
      <c r="D38" s="41" t="s">
        <v>1502</v>
      </c>
      <c r="E38" s="41">
        <v>8</v>
      </c>
      <c r="F38" s="43">
        <v>145.44</v>
      </c>
    </row>
    <row r="39" spans="1:6" x14ac:dyDescent="0.25">
      <c r="A39" s="40">
        <v>45669.100000000108</v>
      </c>
      <c r="B39" s="41" t="s">
        <v>1542</v>
      </c>
      <c r="C39" s="42" t="s">
        <v>1695</v>
      </c>
      <c r="D39" s="41" t="s">
        <v>1500</v>
      </c>
      <c r="E39" s="41">
        <v>2</v>
      </c>
      <c r="F39" s="43">
        <v>33.86</v>
      </c>
    </row>
    <row r="40" spans="1:6" x14ac:dyDescent="0.25">
      <c r="A40" s="40">
        <v>45669.400000000111</v>
      </c>
      <c r="B40" s="41" t="s">
        <v>1543</v>
      </c>
      <c r="C40" s="42" t="s">
        <v>1696</v>
      </c>
      <c r="D40" s="41" t="s">
        <v>1510</v>
      </c>
      <c r="E40" s="41">
        <v>5</v>
      </c>
      <c r="F40" s="43">
        <v>57.4</v>
      </c>
    </row>
    <row r="41" spans="1:6" x14ac:dyDescent="0.25">
      <c r="A41" s="40">
        <v>45669.700000000114</v>
      </c>
      <c r="B41" s="41" t="s">
        <v>1544</v>
      </c>
      <c r="C41" s="42" t="s">
        <v>1697</v>
      </c>
      <c r="D41" s="41" t="s">
        <v>1518</v>
      </c>
      <c r="E41" s="41">
        <v>2</v>
      </c>
      <c r="F41" s="43">
        <v>21.22</v>
      </c>
    </row>
    <row r="42" spans="1:6" x14ac:dyDescent="0.25">
      <c r="A42" s="40">
        <v>45670.000000000116</v>
      </c>
      <c r="B42" s="41" t="s">
        <v>1545</v>
      </c>
      <c r="C42" s="42" t="s">
        <v>1698</v>
      </c>
      <c r="D42" s="41" t="s">
        <v>1508</v>
      </c>
      <c r="E42" s="41">
        <v>3</v>
      </c>
      <c r="F42" s="43">
        <v>31.98</v>
      </c>
    </row>
    <row r="43" spans="1:6" x14ac:dyDescent="0.25">
      <c r="A43" s="40">
        <v>45670.300000000119</v>
      </c>
      <c r="B43" s="41" t="s">
        <v>1546</v>
      </c>
      <c r="C43" s="42" t="s">
        <v>1699</v>
      </c>
      <c r="D43" s="41" t="s">
        <v>1506</v>
      </c>
      <c r="E43" s="41">
        <v>2</v>
      </c>
      <c r="F43" s="43">
        <v>31.3</v>
      </c>
    </row>
    <row r="44" spans="1:6" x14ac:dyDescent="0.25">
      <c r="A44" s="40">
        <v>45670.600000000122</v>
      </c>
      <c r="B44" s="41" t="s">
        <v>1547</v>
      </c>
      <c r="C44" s="42" t="s">
        <v>1688</v>
      </c>
      <c r="D44" s="41" t="s">
        <v>1508</v>
      </c>
      <c r="E44" s="41">
        <v>9</v>
      </c>
      <c r="F44" s="43">
        <v>128.16</v>
      </c>
    </row>
    <row r="45" spans="1:6" x14ac:dyDescent="0.25">
      <c r="A45" s="40">
        <v>45670.900000000125</v>
      </c>
      <c r="B45" s="41" t="s">
        <v>1548</v>
      </c>
      <c r="C45" s="42" t="s">
        <v>1686</v>
      </c>
      <c r="D45" s="41" t="s">
        <v>1508</v>
      </c>
      <c r="E45" s="41">
        <v>2</v>
      </c>
      <c r="F45" s="43">
        <v>32.159999999999997</v>
      </c>
    </row>
    <row r="46" spans="1:6" x14ac:dyDescent="0.25">
      <c r="A46" s="40">
        <v>45671.200000000128</v>
      </c>
      <c r="B46" s="41" t="s">
        <v>1549</v>
      </c>
      <c r="C46" s="42" t="s">
        <v>1700</v>
      </c>
      <c r="D46" s="41" t="s">
        <v>1504</v>
      </c>
      <c r="E46" s="41">
        <v>1</v>
      </c>
      <c r="F46" s="43">
        <v>17.989999999999998</v>
      </c>
    </row>
    <row r="47" spans="1:6" x14ac:dyDescent="0.25">
      <c r="A47" s="40">
        <v>45671.500000000131</v>
      </c>
      <c r="B47" s="41" t="s">
        <v>1550</v>
      </c>
      <c r="C47" s="42" t="s">
        <v>1692</v>
      </c>
      <c r="D47" s="41" t="s">
        <v>1502</v>
      </c>
      <c r="E47" s="41">
        <v>4</v>
      </c>
      <c r="F47" s="43">
        <v>61</v>
      </c>
    </row>
    <row r="48" spans="1:6" x14ac:dyDescent="0.25">
      <c r="A48" s="40">
        <v>45671.800000000134</v>
      </c>
      <c r="B48" s="41" t="s">
        <v>1551</v>
      </c>
      <c r="C48" s="42" t="s">
        <v>1701</v>
      </c>
      <c r="D48" s="41" t="s">
        <v>1496</v>
      </c>
      <c r="E48" s="41">
        <v>7</v>
      </c>
      <c r="F48" s="43">
        <v>80.849999999999994</v>
      </c>
    </row>
    <row r="49" spans="1:6" x14ac:dyDescent="0.25">
      <c r="A49" s="40">
        <v>45672.100000000137</v>
      </c>
      <c r="B49" s="41" t="s">
        <v>1552</v>
      </c>
      <c r="C49" s="42" t="s">
        <v>1670</v>
      </c>
      <c r="D49" s="41" t="s">
        <v>1496</v>
      </c>
      <c r="E49" s="41">
        <v>8</v>
      </c>
      <c r="F49" s="43">
        <v>84</v>
      </c>
    </row>
    <row r="50" spans="1:6" x14ac:dyDescent="0.25">
      <c r="A50" s="40">
        <v>45672.40000000014</v>
      </c>
      <c r="B50" s="41" t="s">
        <v>1553</v>
      </c>
      <c r="C50" s="42" t="s">
        <v>1702</v>
      </c>
      <c r="D50" s="41" t="s">
        <v>1502</v>
      </c>
      <c r="E50" s="41">
        <v>8</v>
      </c>
      <c r="F50" s="43">
        <v>108.48</v>
      </c>
    </row>
    <row r="51" spans="1:6" x14ac:dyDescent="0.25">
      <c r="A51" s="40">
        <v>45672.700000000143</v>
      </c>
      <c r="B51" s="41" t="s">
        <v>1554</v>
      </c>
      <c r="C51" s="42" t="s">
        <v>1703</v>
      </c>
      <c r="D51" s="41" t="s">
        <v>1504</v>
      </c>
      <c r="E51" s="41">
        <v>9</v>
      </c>
      <c r="F51" s="43">
        <v>156.41999999999999</v>
      </c>
    </row>
    <row r="52" spans="1:6" x14ac:dyDescent="0.25">
      <c r="A52" s="40">
        <v>45673.000000000146</v>
      </c>
      <c r="B52" s="41" t="s">
        <v>1555</v>
      </c>
      <c r="C52" s="42" t="s">
        <v>1704</v>
      </c>
      <c r="D52" s="41" t="s">
        <v>1508</v>
      </c>
      <c r="E52" s="41">
        <v>3</v>
      </c>
      <c r="F52" s="43">
        <v>45.72</v>
      </c>
    </row>
    <row r="53" spans="1:6" x14ac:dyDescent="0.25">
      <c r="A53" s="40">
        <v>45673.300000000148</v>
      </c>
      <c r="B53" s="41" t="s">
        <v>1556</v>
      </c>
      <c r="C53" s="42" t="s">
        <v>1705</v>
      </c>
      <c r="D53" s="41" t="s">
        <v>1502</v>
      </c>
      <c r="E53" s="41">
        <v>2</v>
      </c>
      <c r="F53" s="43">
        <v>28.18</v>
      </c>
    </row>
    <row r="54" spans="1:6" x14ac:dyDescent="0.25">
      <c r="A54" s="40">
        <v>45673.600000000151</v>
      </c>
      <c r="B54" s="41" t="s">
        <v>1557</v>
      </c>
      <c r="C54" s="42" t="s">
        <v>1706</v>
      </c>
      <c r="D54" s="41" t="s">
        <v>1504</v>
      </c>
      <c r="E54" s="41">
        <v>7</v>
      </c>
      <c r="F54" s="43">
        <v>115.29</v>
      </c>
    </row>
    <row r="55" spans="1:6" x14ac:dyDescent="0.25">
      <c r="A55" s="40">
        <v>45673.900000000154</v>
      </c>
      <c r="B55" s="41" t="s">
        <v>1558</v>
      </c>
      <c r="C55" s="42" t="s">
        <v>1669</v>
      </c>
      <c r="D55" s="41" t="s">
        <v>1502</v>
      </c>
      <c r="E55" s="41">
        <v>5</v>
      </c>
      <c r="F55" s="43">
        <v>90.85</v>
      </c>
    </row>
    <row r="56" spans="1:6" x14ac:dyDescent="0.25">
      <c r="A56" s="40">
        <v>45674.200000000157</v>
      </c>
      <c r="B56" s="41" t="s">
        <v>1559</v>
      </c>
      <c r="C56" s="42" t="s">
        <v>1692</v>
      </c>
      <c r="D56" s="41" t="s">
        <v>1496</v>
      </c>
      <c r="E56" s="41">
        <v>4</v>
      </c>
      <c r="F56" s="43">
        <v>48.72</v>
      </c>
    </row>
    <row r="57" spans="1:6" x14ac:dyDescent="0.25">
      <c r="A57" s="40">
        <v>45674.50000000016</v>
      </c>
      <c r="B57" s="41" t="s">
        <v>1560</v>
      </c>
      <c r="C57" s="42" t="s">
        <v>1673</v>
      </c>
      <c r="D57" s="41" t="s">
        <v>1523</v>
      </c>
      <c r="E57" s="41">
        <v>1</v>
      </c>
      <c r="F57" s="43">
        <v>16</v>
      </c>
    </row>
    <row r="58" spans="1:6" x14ac:dyDescent="0.25">
      <c r="A58" s="40">
        <v>45674.800000000163</v>
      </c>
      <c r="B58" s="41" t="s">
        <v>1561</v>
      </c>
      <c r="C58" s="42" t="s">
        <v>1707</v>
      </c>
      <c r="D58" s="41" t="s">
        <v>1498</v>
      </c>
      <c r="E58" s="41">
        <v>5</v>
      </c>
      <c r="F58" s="43">
        <v>93.1</v>
      </c>
    </row>
    <row r="59" spans="1:6" x14ac:dyDescent="0.25">
      <c r="A59" s="40">
        <v>45675.100000000166</v>
      </c>
      <c r="B59" s="41" t="s">
        <v>1562</v>
      </c>
      <c r="C59" s="42" t="s">
        <v>1708</v>
      </c>
      <c r="D59" s="41" t="s">
        <v>1518</v>
      </c>
      <c r="E59" s="41">
        <v>4</v>
      </c>
      <c r="F59" s="43">
        <v>61.28</v>
      </c>
    </row>
    <row r="60" spans="1:6" x14ac:dyDescent="0.25">
      <c r="A60" s="40">
        <v>45675.400000000169</v>
      </c>
      <c r="B60" s="41" t="s">
        <v>1563</v>
      </c>
      <c r="C60" s="42" t="s">
        <v>1709</v>
      </c>
      <c r="D60" s="41" t="s">
        <v>1564</v>
      </c>
      <c r="E60" s="41">
        <v>6</v>
      </c>
      <c r="F60" s="43">
        <v>117.18</v>
      </c>
    </row>
    <row r="61" spans="1:6" x14ac:dyDescent="0.25">
      <c r="A61" s="40">
        <v>45675.700000000172</v>
      </c>
      <c r="B61" s="41" t="s">
        <v>1565</v>
      </c>
      <c r="C61" s="42" t="s">
        <v>1682</v>
      </c>
      <c r="D61" s="41" t="s">
        <v>1502</v>
      </c>
      <c r="E61" s="41">
        <v>1</v>
      </c>
      <c r="F61" s="43">
        <v>12.27</v>
      </c>
    </row>
    <row r="62" spans="1:6" x14ac:dyDescent="0.25">
      <c r="A62" s="40">
        <v>45676.000000000175</v>
      </c>
      <c r="B62" s="41" t="s">
        <v>1566</v>
      </c>
      <c r="C62" s="42" t="s">
        <v>1682</v>
      </c>
      <c r="D62" s="41" t="s">
        <v>1508</v>
      </c>
      <c r="E62" s="41">
        <v>4</v>
      </c>
      <c r="F62" s="43">
        <v>78.84</v>
      </c>
    </row>
    <row r="63" spans="1:6" x14ac:dyDescent="0.25">
      <c r="A63" s="40">
        <v>45676.300000000178</v>
      </c>
      <c r="B63" s="41" t="s">
        <v>1567</v>
      </c>
      <c r="C63" s="42" t="s">
        <v>1710</v>
      </c>
      <c r="D63" s="41" t="s">
        <v>1508</v>
      </c>
      <c r="E63" s="41">
        <v>1</v>
      </c>
      <c r="F63" s="43">
        <v>11.13</v>
      </c>
    </row>
    <row r="64" spans="1:6" x14ac:dyDescent="0.25">
      <c r="A64" s="40">
        <v>45676.60000000018</v>
      </c>
      <c r="B64" s="41" t="s">
        <v>1568</v>
      </c>
      <c r="C64" s="42" t="s">
        <v>1711</v>
      </c>
      <c r="D64" s="41" t="s">
        <v>1564</v>
      </c>
      <c r="E64" s="41">
        <v>3</v>
      </c>
      <c r="F64" s="43">
        <v>51.39</v>
      </c>
    </row>
    <row r="65" spans="1:6" x14ac:dyDescent="0.25">
      <c r="A65" s="40">
        <v>45676.900000000183</v>
      </c>
      <c r="B65" s="41" t="s">
        <v>1569</v>
      </c>
      <c r="C65" s="42" t="s">
        <v>1712</v>
      </c>
      <c r="D65" s="41" t="s">
        <v>1500</v>
      </c>
      <c r="E65" s="41">
        <v>6</v>
      </c>
      <c r="F65" s="43">
        <v>80.7</v>
      </c>
    </row>
    <row r="66" spans="1:6" x14ac:dyDescent="0.25">
      <c r="A66" s="40">
        <v>45677.200000000186</v>
      </c>
      <c r="B66" s="41" t="s">
        <v>1570</v>
      </c>
      <c r="C66" s="42" t="s">
        <v>1713</v>
      </c>
      <c r="D66" s="41" t="s">
        <v>1500</v>
      </c>
      <c r="E66" s="41">
        <v>7</v>
      </c>
      <c r="F66" s="43">
        <v>129.01</v>
      </c>
    </row>
    <row r="67" spans="1:6" x14ac:dyDescent="0.25">
      <c r="A67" s="40">
        <v>45677.500000000189</v>
      </c>
      <c r="B67" s="41" t="s">
        <v>1571</v>
      </c>
      <c r="C67" s="42" t="s">
        <v>1694</v>
      </c>
      <c r="D67" s="41" t="s">
        <v>1518</v>
      </c>
      <c r="E67" s="41">
        <v>1</v>
      </c>
      <c r="F67" s="43">
        <v>16.36</v>
      </c>
    </row>
    <row r="68" spans="1:6" x14ac:dyDescent="0.25">
      <c r="A68" s="40">
        <v>45677.800000000192</v>
      </c>
      <c r="B68" s="41" t="s">
        <v>1572</v>
      </c>
      <c r="C68" s="42" t="s">
        <v>1714</v>
      </c>
      <c r="D68" s="41" t="s">
        <v>1496</v>
      </c>
      <c r="E68" s="41">
        <v>7</v>
      </c>
      <c r="F68" s="43">
        <v>90.3</v>
      </c>
    </row>
    <row r="69" spans="1:6" x14ac:dyDescent="0.25">
      <c r="A69" s="40">
        <v>45678.100000000195</v>
      </c>
      <c r="B69" s="41" t="s">
        <v>1573</v>
      </c>
      <c r="C69" s="42" t="s">
        <v>1715</v>
      </c>
      <c r="D69" s="41" t="s">
        <v>1518</v>
      </c>
      <c r="E69" s="41">
        <v>9</v>
      </c>
      <c r="F69" s="43">
        <v>157.13999999999999</v>
      </c>
    </row>
    <row r="70" spans="1:6" x14ac:dyDescent="0.25">
      <c r="A70" s="40">
        <v>45678.400000000198</v>
      </c>
      <c r="B70" s="41" t="s">
        <v>1574</v>
      </c>
      <c r="C70" s="42" t="s">
        <v>1681</v>
      </c>
      <c r="D70" s="41" t="s">
        <v>1510</v>
      </c>
      <c r="E70" s="41">
        <v>9</v>
      </c>
      <c r="F70" s="43">
        <v>140.94</v>
      </c>
    </row>
    <row r="71" spans="1:6" x14ac:dyDescent="0.25">
      <c r="A71" s="40">
        <v>45678.700000000201</v>
      </c>
      <c r="B71" s="41" t="s">
        <v>1575</v>
      </c>
      <c r="C71" s="42" t="s">
        <v>1716</v>
      </c>
      <c r="D71" s="41" t="s">
        <v>1523</v>
      </c>
      <c r="E71" s="41">
        <v>9</v>
      </c>
      <c r="F71" s="43">
        <v>107.37</v>
      </c>
    </row>
    <row r="72" spans="1:6" x14ac:dyDescent="0.25">
      <c r="A72" s="40">
        <v>45679.000000000204</v>
      </c>
      <c r="B72" s="41" t="s">
        <v>1576</v>
      </c>
      <c r="C72" s="42" t="s">
        <v>1675</v>
      </c>
      <c r="D72" s="41" t="s">
        <v>1496</v>
      </c>
      <c r="E72" s="41">
        <v>1</v>
      </c>
      <c r="F72" s="43">
        <v>16.66</v>
      </c>
    </row>
    <row r="73" spans="1:6" x14ac:dyDescent="0.25">
      <c r="A73" s="40">
        <v>45679.300000000207</v>
      </c>
      <c r="B73" s="41" t="s">
        <v>1577</v>
      </c>
      <c r="C73" s="42" t="s">
        <v>1701</v>
      </c>
      <c r="D73" s="41" t="s">
        <v>1502</v>
      </c>
      <c r="E73" s="41">
        <v>6</v>
      </c>
      <c r="F73" s="43">
        <v>96.42</v>
      </c>
    </row>
    <row r="74" spans="1:6" x14ac:dyDescent="0.25">
      <c r="A74" s="40">
        <v>45679.60000000021</v>
      </c>
      <c r="B74" s="41" t="s">
        <v>1578</v>
      </c>
      <c r="C74" s="42" t="s">
        <v>1707</v>
      </c>
      <c r="D74" s="41" t="s">
        <v>1523</v>
      </c>
      <c r="E74" s="41">
        <v>5</v>
      </c>
      <c r="F74" s="43">
        <v>82.05</v>
      </c>
    </row>
    <row r="75" spans="1:6" x14ac:dyDescent="0.25">
      <c r="A75" s="40">
        <v>45679.900000000212</v>
      </c>
      <c r="B75" s="41" t="s">
        <v>1579</v>
      </c>
      <c r="C75" s="42" t="s">
        <v>1701</v>
      </c>
      <c r="D75" s="41" t="s">
        <v>1564</v>
      </c>
      <c r="E75" s="41">
        <v>1</v>
      </c>
      <c r="F75" s="43">
        <v>11.65</v>
      </c>
    </row>
    <row r="76" spans="1:6" x14ac:dyDescent="0.25">
      <c r="A76" s="40">
        <v>45680.200000000215</v>
      </c>
      <c r="B76" s="41" t="s">
        <v>1580</v>
      </c>
      <c r="C76" s="42" t="s">
        <v>1670</v>
      </c>
      <c r="D76" s="41" t="s">
        <v>1510</v>
      </c>
      <c r="E76" s="41">
        <v>10</v>
      </c>
      <c r="F76" s="43">
        <v>174.2</v>
      </c>
    </row>
    <row r="77" spans="1:6" x14ac:dyDescent="0.25">
      <c r="A77" s="40">
        <v>45680.500000000218</v>
      </c>
      <c r="B77" s="41" t="s">
        <v>1581</v>
      </c>
      <c r="C77" s="42" t="s">
        <v>1690</v>
      </c>
      <c r="D77" s="41" t="s">
        <v>1518</v>
      </c>
      <c r="E77" s="41">
        <v>3</v>
      </c>
      <c r="F77" s="43">
        <v>54.69</v>
      </c>
    </row>
    <row r="78" spans="1:6" x14ac:dyDescent="0.25">
      <c r="A78" s="40">
        <v>45680.800000000221</v>
      </c>
      <c r="B78" s="41" t="s">
        <v>1582</v>
      </c>
      <c r="C78" s="42" t="s">
        <v>1717</v>
      </c>
      <c r="D78" s="41" t="s">
        <v>1500</v>
      </c>
      <c r="E78" s="41">
        <v>10</v>
      </c>
      <c r="F78" s="43">
        <v>113.7</v>
      </c>
    </row>
    <row r="79" spans="1:6" x14ac:dyDescent="0.25">
      <c r="A79" s="40">
        <v>45681.100000000224</v>
      </c>
      <c r="B79" s="41" t="s">
        <v>1583</v>
      </c>
      <c r="C79" s="42" t="s">
        <v>1666</v>
      </c>
      <c r="D79" s="41" t="s">
        <v>1504</v>
      </c>
      <c r="E79" s="41">
        <v>5</v>
      </c>
      <c r="F79" s="43">
        <v>68.95</v>
      </c>
    </row>
    <row r="80" spans="1:6" x14ac:dyDescent="0.25">
      <c r="A80" s="40">
        <v>45681.400000000227</v>
      </c>
      <c r="B80" s="41" t="s">
        <v>1584</v>
      </c>
      <c r="C80" s="42" t="s">
        <v>1718</v>
      </c>
      <c r="D80" s="41" t="s">
        <v>1500</v>
      </c>
      <c r="E80" s="41">
        <v>5</v>
      </c>
      <c r="F80" s="43">
        <v>89.95</v>
      </c>
    </row>
    <row r="81" spans="1:6" x14ac:dyDescent="0.25">
      <c r="A81" s="40">
        <v>45681.70000000023</v>
      </c>
      <c r="B81" s="41" t="s">
        <v>1585</v>
      </c>
      <c r="C81" s="42" t="s">
        <v>1702</v>
      </c>
      <c r="D81" s="41" t="s">
        <v>1518</v>
      </c>
      <c r="E81" s="41">
        <v>6</v>
      </c>
      <c r="F81" s="43">
        <v>103.02</v>
      </c>
    </row>
    <row r="82" spans="1:6" x14ac:dyDescent="0.25">
      <c r="A82" s="40">
        <v>45682.000000000233</v>
      </c>
      <c r="B82" s="41" t="s">
        <v>1586</v>
      </c>
      <c r="C82" s="42" t="s">
        <v>1703</v>
      </c>
      <c r="D82" s="41" t="s">
        <v>1508</v>
      </c>
      <c r="E82" s="41">
        <v>1</v>
      </c>
      <c r="F82" s="43">
        <v>12.1</v>
      </c>
    </row>
    <row r="83" spans="1:6" x14ac:dyDescent="0.25">
      <c r="A83" s="40">
        <v>45682.300000000236</v>
      </c>
      <c r="B83" s="41" t="s">
        <v>1587</v>
      </c>
      <c r="C83" s="42" t="s">
        <v>1719</v>
      </c>
      <c r="D83" s="41" t="s">
        <v>1498</v>
      </c>
      <c r="E83" s="41">
        <v>3</v>
      </c>
      <c r="F83" s="43">
        <v>31.2</v>
      </c>
    </row>
    <row r="84" spans="1:6" x14ac:dyDescent="0.25">
      <c r="A84" s="40">
        <v>45682.600000000239</v>
      </c>
      <c r="B84" s="41" t="s">
        <v>1588</v>
      </c>
      <c r="C84" s="42" t="s">
        <v>1708</v>
      </c>
      <c r="D84" s="41" t="s">
        <v>1510</v>
      </c>
      <c r="E84" s="41">
        <v>5</v>
      </c>
      <c r="F84" s="43">
        <v>91.4</v>
      </c>
    </row>
    <row r="85" spans="1:6" x14ac:dyDescent="0.25">
      <c r="A85" s="40">
        <v>45682.900000000242</v>
      </c>
      <c r="B85" s="41" t="s">
        <v>1589</v>
      </c>
      <c r="C85" s="42" t="s">
        <v>1720</v>
      </c>
      <c r="D85" s="41" t="s">
        <v>1523</v>
      </c>
      <c r="E85" s="41">
        <v>3</v>
      </c>
      <c r="F85" s="43">
        <v>54.45</v>
      </c>
    </row>
    <row r="86" spans="1:6" x14ac:dyDescent="0.25">
      <c r="A86" s="40">
        <v>45683.200000000244</v>
      </c>
      <c r="B86" s="41" t="s">
        <v>1590</v>
      </c>
      <c r="C86" s="42" t="s">
        <v>1680</v>
      </c>
      <c r="D86" s="41" t="s">
        <v>1496</v>
      </c>
      <c r="E86" s="41">
        <v>2</v>
      </c>
      <c r="F86" s="43">
        <v>39.479999999999997</v>
      </c>
    </row>
    <row r="87" spans="1:6" x14ac:dyDescent="0.25">
      <c r="A87" s="40">
        <v>45683.500000000247</v>
      </c>
      <c r="B87" s="41" t="s">
        <v>1591</v>
      </c>
      <c r="C87" s="42" t="s">
        <v>1721</v>
      </c>
      <c r="D87" s="41" t="s">
        <v>1504</v>
      </c>
      <c r="E87" s="41">
        <v>10</v>
      </c>
      <c r="F87" s="43">
        <v>144.80000000000001</v>
      </c>
    </row>
    <row r="88" spans="1:6" x14ac:dyDescent="0.25">
      <c r="A88" s="40">
        <v>45683.80000000025</v>
      </c>
      <c r="B88" s="41" t="s">
        <v>1592</v>
      </c>
      <c r="C88" s="42" t="s">
        <v>1687</v>
      </c>
      <c r="D88" s="41" t="s">
        <v>1506</v>
      </c>
      <c r="E88" s="41">
        <v>5</v>
      </c>
      <c r="F88" s="43">
        <v>65.8</v>
      </c>
    </row>
    <row r="89" spans="1:6" x14ac:dyDescent="0.25">
      <c r="A89" s="40">
        <v>45684.100000000253</v>
      </c>
      <c r="B89" s="41" t="s">
        <v>1593</v>
      </c>
      <c r="C89" s="42" t="s">
        <v>1722</v>
      </c>
      <c r="D89" s="41" t="s">
        <v>1498</v>
      </c>
      <c r="E89" s="41">
        <v>8</v>
      </c>
      <c r="F89" s="43">
        <v>150.96</v>
      </c>
    </row>
    <row r="90" spans="1:6" x14ac:dyDescent="0.25">
      <c r="A90" s="40">
        <v>45684.400000000256</v>
      </c>
      <c r="B90" s="41" t="s">
        <v>1594</v>
      </c>
      <c r="C90" s="42" t="s">
        <v>1721</v>
      </c>
      <c r="D90" s="41" t="s">
        <v>1502</v>
      </c>
      <c r="E90" s="41">
        <v>10</v>
      </c>
      <c r="F90" s="43">
        <v>141</v>
      </c>
    </row>
    <row r="91" spans="1:6" x14ac:dyDescent="0.25">
      <c r="A91" s="40">
        <v>45684.700000000259</v>
      </c>
      <c r="B91" s="41" t="s">
        <v>1595</v>
      </c>
      <c r="C91" s="42" t="s">
        <v>1681</v>
      </c>
      <c r="D91" s="41" t="s">
        <v>1496</v>
      </c>
      <c r="E91" s="41">
        <v>2</v>
      </c>
      <c r="F91" s="43">
        <v>26.62</v>
      </c>
    </row>
    <row r="92" spans="1:6" x14ac:dyDescent="0.25">
      <c r="A92" s="40">
        <v>45685.000000000262</v>
      </c>
      <c r="B92" s="41" t="s">
        <v>1596</v>
      </c>
      <c r="C92" s="42" t="s">
        <v>1694</v>
      </c>
      <c r="D92" s="41" t="s">
        <v>1518</v>
      </c>
      <c r="E92" s="41">
        <v>9</v>
      </c>
      <c r="F92" s="43">
        <v>121.05</v>
      </c>
    </row>
    <row r="93" spans="1:6" x14ac:dyDescent="0.25">
      <c r="A93" s="40">
        <v>45685.300000000265</v>
      </c>
      <c r="B93" s="41" t="s">
        <v>1597</v>
      </c>
      <c r="C93" s="42" t="s">
        <v>1723</v>
      </c>
      <c r="D93" s="41" t="s">
        <v>1506</v>
      </c>
      <c r="E93" s="41">
        <v>10</v>
      </c>
      <c r="F93" s="43">
        <v>186.5</v>
      </c>
    </row>
    <row r="94" spans="1:6" x14ac:dyDescent="0.25">
      <c r="A94" s="40">
        <v>45685.600000000268</v>
      </c>
      <c r="B94" s="41" t="s">
        <v>1598</v>
      </c>
      <c r="C94" s="42" t="s">
        <v>1724</v>
      </c>
      <c r="D94" s="41" t="s">
        <v>1502</v>
      </c>
      <c r="E94" s="41">
        <v>5</v>
      </c>
      <c r="F94" s="43">
        <v>87.8</v>
      </c>
    </row>
    <row r="95" spans="1:6" x14ac:dyDescent="0.25">
      <c r="A95" s="40">
        <v>45685.900000000271</v>
      </c>
      <c r="B95" s="41" t="s">
        <v>1599</v>
      </c>
      <c r="C95" s="42" t="s">
        <v>1725</v>
      </c>
      <c r="D95" s="41" t="s">
        <v>1504</v>
      </c>
      <c r="E95" s="41">
        <v>5</v>
      </c>
      <c r="F95" s="43">
        <v>55.85</v>
      </c>
    </row>
    <row r="96" spans="1:6" x14ac:dyDescent="0.25">
      <c r="A96" s="40">
        <v>45686.200000000274</v>
      </c>
      <c r="B96" s="41" t="s">
        <v>1600</v>
      </c>
      <c r="C96" s="42" t="s">
        <v>1716</v>
      </c>
      <c r="D96" s="41" t="s">
        <v>1506</v>
      </c>
      <c r="E96" s="41">
        <v>9</v>
      </c>
      <c r="F96" s="43">
        <v>176.94</v>
      </c>
    </row>
    <row r="97" spans="1:6" x14ac:dyDescent="0.25">
      <c r="A97" s="40">
        <v>45686.500000000276</v>
      </c>
      <c r="B97" s="41" t="s">
        <v>1601</v>
      </c>
      <c r="C97" s="42" t="s">
        <v>1666</v>
      </c>
      <c r="D97" s="41" t="s">
        <v>1498</v>
      </c>
      <c r="E97" s="41">
        <v>3</v>
      </c>
      <c r="F97" s="43">
        <v>54.57</v>
      </c>
    </row>
    <row r="98" spans="1:6" x14ac:dyDescent="0.25">
      <c r="A98" s="40">
        <v>45686.800000000279</v>
      </c>
      <c r="B98" s="41" t="s">
        <v>1602</v>
      </c>
      <c r="C98" s="42" t="s">
        <v>1667</v>
      </c>
      <c r="D98" s="41" t="s">
        <v>1498</v>
      </c>
      <c r="E98" s="41">
        <v>6</v>
      </c>
      <c r="F98" s="43">
        <v>73.14</v>
      </c>
    </row>
    <row r="99" spans="1:6" x14ac:dyDescent="0.25">
      <c r="A99" s="40">
        <v>45687.100000000282</v>
      </c>
      <c r="B99" s="41" t="s">
        <v>1603</v>
      </c>
      <c r="C99" s="42" t="s">
        <v>1668</v>
      </c>
      <c r="D99" s="41" t="s">
        <v>1504</v>
      </c>
      <c r="E99" s="41">
        <v>6</v>
      </c>
      <c r="F99" s="43">
        <v>113.34</v>
      </c>
    </row>
    <row r="100" spans="1:6" x14ac:dyDescent="0.25">
      <c r="A100" s="40">
        <v>45687.400000000285</v>
      </c>
      <c r="B100" s="41" t="s">
        <v>1604</v>
      </c>
      <c r="C100" s="42" t="s">
        <v>1669</v>
      </c>
      <c r="D100" s="41" t="s">
        <v>1502</v>
      </c>
      <c r="E100" s="41">
        <v>3</v>
      </c>
      <c r="F100" s="43">
        <v>51.6</v>
      </c>
    </row>
    <row r="101" spans="1:6" x14ac:dyDescent="0.25">
      <c r="A101" s="40">
        <v>45687.700000000288</v>
      </c>
      <c r="B101" s="41" t="s">
        <v>1605</v>
      </c>
      <c r="C101" s="42" t="s">
        <v>1670</v>
      </c>
      <c r="D101" s="41" t="s">
        <v>1500</v>
      </c>
      <c r="E101" s="41">
        <v>7</v>
      </c>
      <c r="F101" s="43">
        <v>85.05</v>
      </c>
    </row>
    <row r="102" spans="1:6" x14ac:dyDescent="0.25">
      <c r="A102" s="40">
        <v>45688.000000000291</v>
      </c>
      <c r="B102" s="41" t="s">
        <v>1606</v>
      </c>
      <c r="C102" s="42" t="s">
        <v>1671</v>
      </c>
      <c r="D102" s="41" t="s">
        <v>1498</v>
      </c>
      <c r="E102" s="41">
        <v>10</v>
      </c>
      <c r="F102" s="43">
        <v>144.30000000000001</v>
      </c>
    </row>
    <row r="103" spans="1:6" x14ac:dyDescent="0.25">
      <c r="A103" s="40">
        <v>45688.300000000294</v>
      </c>
      <c r="B103" s="41" t="s">
        <v>1607</v>
      </c>
      <c r="C103" s="42" t="s">
        <v>1672</v>
      </c>
      <c r="D103" s="41" t="s">
        <v>1498</v>
      </c>
      <c r="E103" s="41">
        <v>8</v>
      </c>
      <c r="F103" s="43">
        <v>90.64</v>
      </c>
    </row>
    <row r="104" spans="1:6" x14ac:dyDescent="0.25">
      <c r="A104" s="40">
        <v>45688.600000000297</v>
      </c>
      <c r="B104" s="41" t="s">
        <v>1608</v>
      </c>
      <c r="C104" s="42" t="s">
        <v>1673</v>
      </c>
      <c r="D104" s="41" t="s">
        <v>1500</v>
      </c>
      <c r="E104" s="41">
        <v>8</v>
      </c>
      <c r="F104" s="43">
        <v>97.68</v>
      </c>
    </row>
    <row r="105" spans="1:6" x14ac:dyDescent="0.25">
      <c r="A105" s="40">
        <v>45688.9000000003</v>
      </c>
      <c r="B105" s="41" t="s">
        <v>1609</v>
      </c>
      <c r="C105" s="42" t="s">
        <v>1674</v>
      </c>
      <c r="D105" s="41" t="s">
        <v>1518</v>
      </c>
      <c r="E105" s="41">
        <v>3</v>
      </c>
      <c r="F105" s="43">
        <v>58.14</v>
      </c>
    </row>
    <row r="106" spans="1:6" x14ac:dyDescent="0.25">
      <c r="A106" s="40">
        <v>45689.200000000303</v>
      </c>
      <c r="B106" s="41" t="s">
        <v>1610</v>
      </c>
      <c r="C106" s="42" t="s">
        <v>1675</v>
      </c>
      <c r="D106" s="41" t="s">
        <v>1500</v>
      </c>
      <c r="E106" s="41">
        <v>1</v>
      </c>
      <c r="F106" s="43">
        <v>11.6</v>
      </c>
    </row>
    <row r="107" spans="1:6" x14ac:dyDescent="0.25">
      <c r="A107" s="40">
        <v>45689.500000000306</v>
      </c>
      <c r="B107" s="41" t="s">
        <v>1611</v>
      </c>
      <c r="C107" s="42" t="s">
        <v>1676</v>
      </c>
      <c r="D107" s="41" t="s">
        <v>1506</v>
      </c>
      <c r="E107" s="41">
        <v>1</v>
      </c>
      <c r="F107" s="43">
        <v>10.06</v>
      </c>
    </row>
    <row r="108" spans="1:6" x14ac:dyDescent="0.25">
      <c r="A108" s="40">
        <v>45689.800000000309</v>
      </c>
      <c r="B108" s="41" t="s">
        <v>1612</v>
      </c>
      <c r="C108" s="42" t="s">
        <v>1677</v>
      </c>
      <c r="D108" s="41" t="s">
        <v>1502</v>
      </c>
      <c r="E108" s="41">
        <v>7</v>
      </c>
      <c r="F108" s="43">
        <v>82.11</v>
      </c>
    </row>
    <row r="109" spans="1:6" x14ac:dyDescent="0.25">
      <c r="A109" s="40">
        <v>45690.100000000311</v>
      </c>
      <c r="B109" s="41" t="s">
        <v>1613</v>
      </c>
      <c r="C109" s="42" t="s">
        <v>1678</v>
      </c>
      <c r="D109" s="41" t="s">
        <v>1498</v>
      </c>
      <c r="E109" s="41">
        <v>10</v>
      </c>
      <c r="F109" s="43">
        <v>130.30000000000001</v>
      </c>
    </row>
    <row r="110" spans="1:6" x14ac:dyDescent="0.25">
      <c r="A110" s="40">
        <v>45690.400000000314</v>
      </c>
      <c r="B110" s="41" t="s">
        <v>1614</v>
      </c>
      <c r="C110" s="42" t="s">
        <v>1679</v>
      </c>
      <c r="D110" s="41" t="s">
        <v>1506</v>
      </c>
      <c r="E110" s="41">
        <v>1</v>
      </c>
      <c r="F110" s="43">
        <v>10.02</v>
      </c>
    </row>
    <row r="111" spans="1:6" x14ac:dyDescent="0.25">
      <c r="A111" s="40">
        <v>45690.700000000317</v>
      </c>
      <c r="B111" s="41" t="s">
        <v>1615</v>
      </c>
      <c r="C111" s="42" t="s">
        <v>1677</v>
      </c>
      <c r="D111" s="41" t="s">
        <v>1500</v>
      </c>
      <c r="E111" s="41">
        <v>2</v>
      </c>
      <c r="F111" s="43">
        <v>33.26</v>
      </c>
    </row>
    <row r="112" spans="1:6" x14ac:dyDescent="0.25">
      <c r="A112" s="40">
        <v>45691.00000000032</v>
      </c>
      <c r="B112" s="41" t="s">
        <v>1616</v>
      </c>
      <c r="C112" s="42" t="s">
        <v>1680</v>
      </c>
      <c r="D112" s="41" t="s">
        <v>1523</v>
      </c>
      <c r="E112" s="41">
        <v>2</v>
      </c>
      <c r="F112" s="43">
        <v>36.479999999999997</v>
      </c>
    </row>
    <row r="113" spans="1:6" x14ac:dyDescent="0.25">
      <c r="A113" s="40">
        <v>45691.300000000323</v>
      </c>
      <c r="B113" s="41" t="s">
        <v>1617</v>
      </c>
      <c r="C113" s="42" t="s">
        <v>1671</v>
      </c>
      <c r="D113" s="41" t="s">
        <v>1508</v>
      </c>
      <c r="E113" s="41">
        <v>1</v>
      </c>
      <c r="F113" s="43">
        <v>16.86</v>
      </c>
    </row>
    <row r="114" spans="1:6" x14ac:dyDescent="0.25">
      <c r="A114" s="40">
        <v>45691.600000000326</v>
      </c>
      <c r="B114" s="41" t="s">
        <v>1618</v>
      </c>
      <c r="C114" s="42" t="s">
        <v>1681</v>
      </c>
      <c r="D114" s="41" t="s">
        <v>1498</v>
      </c>
      <c r="E114" s="41">
        <v>9</v>
      </c>
      <c r="F114" s="43">
        <v>125.19</v>
      </c>
    </row>
    <row r="115" spans="1:6" x14ac:dyDescent="0.25">
      <c r="A115" s="40">
        <v>45691.900000000329</v>
      </c>
      <c r="B115" s="41" t="s">
        <v>1619</v>
      </c>
      <c r="C115" s="42" t="s">
        <v>1682</v>
      </c>
      <c r="D115" s="41" t="s">
        <v>1510</v>
      </c>
      <c r="E115" s="41">
        <v>7</v>
      </c>
      <c r="F115" s="43">
        <v>87.08</v>
      </c>
    </row>
    <row r="116" spans="1:6" x14ac:dyDescent="0.25">
      <c r="A116" s="40">
        <v>45692.200000000332</v>
      </c>
      <c r="B116" s="41" t="s">
        <v>1620</v>
      </c>
      <c r="C116" s="42" t="s">
        <v>1683</v>
      </c>
      <c r="D116" s="41" t="s">
        <v>1500</v>
      </c>
      <c r="E116" s="41">
        <v>7</v>
      </c>
      <c r="F116" s="43">
        <v>114.8</v>
      </c>
    </row>
    <row r="117" spans="1:6" x14ac:dyDescent="0.25">
      <c r="A117" s="40">
        <v>45692.500000000335</v>
      </c>
      <c r="B117" s="41" t="s">
        <v>1621</v>
      </c>
      <c r="C117" s="42" t="s">
        <v>1684</v>
      </c>
      <c r="D117" s="41" t="s">
        <v>1518</v>
      </c>
      <c r="E117" s="41">
        <v>2</v>
      </c>
      <c r="F117" s="43">
        <v>31.44</v>
      </c>
    </row>
    <row r="118" spans="1:6" x14ac:dyDescent="0.25">
      <c r="A118" s="40">
        <v>45692.800000000338</v>
      </c>
      <c r="B118" s="41" t="s">
        <v>1622</v>
      </c>
      <c r="C118" s="42" t="s">
        <v>1676</v>
      </c>
      <c r="D118" s="41" t="s">
        <v>1508</v>
      </c>
      <c r="E118" s="41">
        <v>10</v>
      </c>
      <c r="F118" s="43">
        <v>172.1</v>
      </c>
    </row>
    <row r="119" spans="1:6" x14ac:dyDescent="0.25">
      <c r="A119" s="40">
        <v>45693.100000000341</v>
      </c>
      <c r="B119" s="41" t="s">
        <v>1623</v>
      </c>
      <c r="C119" s="42" t="s">
        <v>1674</v>
      </c>
      <c r="D119" s="41" t="s">
        <v>1496</v>
      </c>
      <c r="E119" s="41">
        <v>3</v>
      </c>
      <c r="F119" s="43">
        <v>30.21</v>
      </c>
    </row>
    <row r="120" spans="1:6" x14ac:dyDescent="0.25">
      <c r="A120" s="40">
        <v>45693.400000000343</v>
      </c>
      <c r="B120" s="41" t="s">
        <v>1624</v>
      </c>
      <c r="C120" s="42" t="s">
        <v>1685</v>
      </c>
      <c r="D120" s="41" t="s">
        <v>1500</v>
      </c>
      <c r="E120" s="41">
        <v>4</v>
      </c>
      <c r="F120" s="43">
        <v>56.32</v>
      </c>
    </row>
    <row r="121" spans="1:6" x14ac:dyDescent="0.25">
      <c r="A121" s="40">
        <v>45693.700000000346</v>
      </c>
      <c r="B121" s="41" t="s">
        <v>1625</v>
      </c>
      <c r="C121" s="42" t="s">
        <v>1686</v>
      </c>
      <c r="D121" s="41" t="s">
        <v>1502</v>
      </c>
      <c r="E121" s="41">
        <v>4</v>
      </c>
      <c r="F121" s="43">
        <v>78.12</v>
      </c>
    </row>
    <row r="122" spans="1:6" x14ac:dyDescent="0.25">
      <c r="A122" s="40">
        <v>45694.000000000349</v>
      </c>
      <c r="B122" s="41" t="s">
        <v>1626</v>
      </c>
      <c r="C122" s="42" t="s">
        <v>1687</v>
      </c>
      <c r="D122" s="41" t="s">
        <v>1500</v>
      </c>
      <c r="E122" s="41">
        <v>1</v>
      </c>
      <c r="F122" s="43">
        <v>12.67</v>
      </c>
    </row>
    <row r="123" spans="1:6" x14ac:dyDescent="0.25">
      <c r="A123" s="40">
        <v>45694.300000000352</v>
      </c>
      <c r="B123" s="41" t="s">
        <v>1627</v>
      </c>
      <c r="C123" s="42" t="s">
        <v>1688</v>
      </c>
      <c r="D123" s="41" t="s">
        <v>1506</v>
      </c>
      <c r="E123" s="41">
        <v>4</v>
      </c>
      <c r="F123" s="43">
        <v>74.319999999999993</v>
      </c>
    </row>
    <row r="124" spans="1:6" x14ac:dyDescent="0.25">
      <c r="A124" s="40">
        <v>45694.600000000355</v>
      </c>
      <c r="B124" s="41" t="s">
        <v>1628</v>
      </c>
      <c r="C124" s="42" t="s">
        <v>1684</v>
      </c>
      <c r="D124" s="41" t="s">
        <v>1523</v>
      </c>
      <c r="E124" s="41">
        <v>2</v>
      </c>
      <c r="F124" s="43">
        <v>36.340000000000003</v>
      </c>
    </row>
    <row r="125" spans="1:6" x14ac:dyDescent="0.25">
      <c r="A125" s="40">
        <v>45694.900000000358</v>
      </c>
      <c r="B125" s="41" t="s">
        <v>1629</v>
      </c>
      <c r="C125" s="42" t="s">
        <v>1689</v>
      </c>
      <c r="D125" s="41" t="s">
        <v>1506</v>
      </c>
      <c r="E125" s="41">
        <v>7</v>
      </c>
      <c r="F125" s="43">
        <v>128.24</v>
      </c>
    </row>
    <row r="126" spans="1:6" x14ac:dyDescent="0.25">
      <c r="A126" s="40">
        <v>45695.200000000361</v>
      </c>
      <c r="B126" s="41" t="s">
        <v>1630</v>
      </c>
      <c r="C126" s="42" t="s">
        <v>1690</v>
      </c>
      <c r="D126" s="41" t="s">
        <v>1498</v>
      </c>
      <c r="E126" s="41">
        <v>1</v>
      </c>
      <c r="F126" s="43">
        <v>19.059999999999999</v>
      </c>
    </row>
    <row r="127" spans="1:6" x14ac:dyDescent="0.25">
      <c r="A127" s="40">
        <v>45695.500000000364</v>
      </c>
      <c r="B127" s="41" t="s">
        <v>1631</v>
      </c>
      <c r="C127" s="42" t="s">
        <v>1691</v>
      </c>
      <c r="D127" s="41" t="s">
        <v>1510</v>
      </c>
      <c r="E127" s="41">
        <v>7</v>
      </c>
      <c r="F127" s="43">
        <v>86.1</v>
      </c>
    </row>
    <row r="128" spans="1:6" x14ac:dyDescent="0.25">
      <c r="A128" s="40">
        <v>45695.800000000367</v>
      </c>
      <c r="B128" s="41" t="s">
        <v>1632</v>
      </c>
      <c r="C128" s="42" t="s">
        <v>1673</v>
      </c>
      <c r="D128" s="41" t="s">
        <v>1564</v>
      </c>
      <c r="E128" s="41">
        <v>10</v>
      </c>
      <c r="F128" s="43">
        <v>100.9</v>
      </c>
    </row>
    <row r="129" spans="1:6" x14ac:dyDescent="0.25">
      <c r="A129" s="40">
        <v>45696.10000000037</v>
      </c>
      <c r="B129" s="41" t="s">
        <v>1633</v>
      </c>
      <c r="C129" s="42" t="s">
        <v>1692</v>
      </c>
      <c r="D129" s="41" t="s">
        <v>1498</v>
      </c>
      <c r="E129" s="41">
        <v>2</v>
      </c>
      <c r="F129" s="43">
        <v>32.200000000000003</v>
      </c>
    </row>
    <row r="130" spans="1:6" x14ac:dyDescent="0.25">
      <c r="A130" s="40">
        <v>45696.400000000373</v>
      </c>
      <c r="B130" s="41" t="s">
        <v>1634</v>
      </c>
      <c r="C130" s="42" t="s">
        <v>1666</v>
      </c>
      <c r="D130" s="41" t="s">
        <v>1496</v>
      </c>
      <c r="E130" s="41">
        <v>2</v>
      </c>
      <c r="F130" s="43">
        <v>30.4</v>
      </c>
    </row>
    <row r="131" spans="1:6" x14ac:dyDescent="0.25">
      <c r="A131" s="40">
        <v>45696.700000000375</v>
      </c>
      <c r="B131" s="41" t="s">
        <v>1635</v>
      </c>
      <c r="C131" s="42" t="s">
        <v>1667</v>
      </c>
      <c r="D131" s="41" t="s">
        <v>1498</v>
      </c>
      <c r="E131" s="41">
        <v>4</v>
      </c>
      <c r="F131" s="43">
        <v>76.84</v>
      </c>
    </row>
    <row r="132" spans="1:6" x14ac:dyDescent="0.25">
      <c r="A132" s="40">
        <v>45697.000000000378</v>
      </c>
      <c r="B132" s="41" t="s">
        <v>1636</v>
      </c>
      <c r="C132" s="42" t="s">
        <v>1668</v>
      </c>
      <c r="D132" s="41" t="s">
        <v>1500</v>
      </c>
      <c r="E132" s="41">
        <v>7</v>
      </c>
      <c r="F132" s="43">
        <v>103.18</v>
      </c>
    </row>
    <row r="133" spans="1:6" x14ac:dyDescent="0.25">
      <c r="A133" s="40">
        <v>45697.300000000381</v>
      </c>
      <c r="B133" s="41" t="s">
        <v>1637</v>
      </c>
      <c r="C133" s="42" t="s">
        <v>1669</v>
      </c>
      <c r="D133" s="41" t="s">
        <v>1502</v>
      </c>
      <c r="E133" s="41">
        <v>1</v>
      </c>
      <c r="F133" s="43">
        <v>12.76</v>
      </c>
    </row>
    <row r="134" spans="1:6" x14ac:dyDescent="0.25">
      <c r="A134" s="40">
        <v>45697.600000000384</v>
      </c>
      <c r="B134" s="41" t="s">
        <v>1638</v>
      </c>
      <c r="C134" s="42" t="s">
        <v>1670</v>
      </c>
      <c r="D134" s="41" t="s">
        <v>1504</v>
      </c>
      <c r="E134" s="41">
        <v>7</v>
      </c>
      <c r="F134" s="43">
        <v>127.12</v>
      </c>
    </row>
    <row r="135" spans="1:6" x14ac:dyDescent="0.25">
      <c r="A135" s="40">
        <v>45697.900000000387</v>
      </c>
      <c r="B135" s="41" t="s">
        <v>1639</v>
      </c>
      <c r="C135" s="42" t="s">
        <v>1671</v>
      </c>
      <c r="D135" s="41" t="s">
        <v>1506</v>
      </c>
      <c r="E135" s="41">
        <v>7</v>
      </c>
      <c r="F135" s="43">
        <v>75.180000000000007</v>
      </c>
    </row>
    <row r="136" spans="1:6" x14ac:dyDescent="0.25">
      <c r="A136" s="40">
        <v>45698.20000000039</v>
      </c>
      <c r="B136" s="41" t="s">
        <v>1640</v>
      </c>
      <c r="C136" s="42" t="s">
        <v>1672</v>
      </c>
      <c r="D136" s="41" t="s">
        <v>1508</v>
      </c>
      <c r="E136" s="41">
        <v>9</v>
      </c>
      <c r="F136" s="43">
        <v>130.13999999999999</v>
      </c>
    </row>
    <row r="137" spans="1:6" x14ac:dyDescent="0.25">
      <c r="A137" s="40">
        <v>45698.500000000393</v>
      </c>
      <c r="B137" s="41" t="s">
        <v>1641</v>
      </c>
      <c r="C137" s="42" t="s">
        <v>1673</v>
      </c>
      <c r="D137" s="41" t="s">
        <v>1510</v>
      </c>
      <c r="E137" s="41">
        <v>1</v>
      </c>
      <c r="F137" s="43">
        <v>10.18</v>
      </c>
    </row>
    <row r="138" spans="1:6" x14ac:dyDescent="0.25">
      <c r="A138" s="40">
        <v>45698.800000000396</v>
      </c>
      <c r="B138" s="41" t="s">
        <v>1642</v>
      </c>
      <c r="C138" s="42" t="s">
        <v>1674</v>
      </c>
      <c r="D138" s="41" t="s">
        <v>1504</v>
      </c>
      <c r="E138" s="41">
        <v>10</v>
      </c>
      <c r="F138" s="43">
        <v>175.3</v>
      </c>
    </row>
    <row r="139" spans="1:6" x14ac:dyDescent="0.25">
      <c r="A139" s="40">
        <v>45699.100000000399</v>
      </c>
      <c r="B139" s="41" t="s">
        <v>1643</v>
      </c>
      <c r="C139" s="42" t="s">
        <v>1675</v>
      </c>
      <c r="D139" s="41" t="s">
        <v>1510</v>
      </c>
      <c r="E139" s="41">
        <v>8</v>
      </c>
      <c r="F139" s="43">
        <v>113.44</v>
      </c>
    </row>
    <row r="140" spans="1:6" x14ac:dyDescent="0.25">
      <c r="A140" s="40">
        <v>45699.400000000402</v>
      </c>
      <c r="B140" s="41" t="s">
        <v>1644</v>
      </c>
      <c r="C140" s="42" t="s">
        <v>1676</v>
      </c>
      <c r="D140" s="41" t="s">
        <v>1498</v>
      </c>
      <c r="E140" s="41">
        <v>10</v>
      </c>
      <c r="F140" s="43">
        <v>157.9</v>
      </c>
    </row>
    <row r="141" spans="1:6" x14ac:dyDescent="0.25">
      <c r="A141" s="40">
        <v>45699.700000000405</v>
      </c>
      <c r="B141" s="41" t="s">
        <v>1645</v>
      </c>
      <c r="C141" s="42" t="s">
        <v>1677</v>
      </c>
      <c r="D141" s="41" t="s">
        <v>1508</v>
      </c>
      <c r="E141" s="41">
        <v>9</v>
      </c>
      <c r="F141" s="43">
        <v>150.47999999999999</v>
      </c>
    </row>
    <row r="142" spans="1:6" x14ac:dyDescent="0.25">
      <c r="A142" s="40">
        <v>45700.000000000407</v>
      </c>
      <c r="B142" s="41" t="s">
        <v>1646</v>
      </c>
      <c r="C142" s="42" t="s">
        <v>1678</v>
      </c>
      <c r="D142" s="41" t="s">
        <v>1510</v>
      </c>
      <c r="E142" s="41">
        <v>4</v>
      </c>
      <c r="F142" s="43">
        <v>75.88</v>
      </c>
    </row>
    <row r="143" spans="1:6" x14ac:dyDescent="0.25">
      <c r="A143" s="40">
        <v>45700.30000000041</v>
      </c>
      <c r="B143" s="41" t="s">
        <v>1647</v>
      </c>
      <c r="C143" s="42" t="s">
        <v>1679</v>
      </c>
      <c r="D143" s="41" t="s">
        <v>1502</v>
      </c>
      <c r="E143" s="41">
        <v>10</v>
      </c>
      <c r="F143" s="43">
        <v>124</v>
      </c>
    </row>
    <row r="144" spans="1:6" x14ac:dyDescent="0.25">
      <c r="A144" s="40">
        <v>45700.600000000413</v>
      </c>
      <c r="B144" s="41" t="s">
        <v>1648</v>
      </c>
      <c r="C144" s="42" t="s">
        <v>1677</v>
      </c>
      <c r="D144" s="41" t="s">
        <v>1518</v>
      </c>
      <c r="E144" s="41">
        <v>4</v>
      </c>
      <c r="F144" s="43">
        <v>67.760000000000005</v>
      </c>
    </row>
    <row r="145" spans="1:6" x14ac:dyDescent="0.25">
      <c r="A145" s="40">
        <v>45700.900000000416</v>
      </c>
      <c r="B145" s="41" t="s">
        <v>1649</v>
      </c>
      <c r="C145" s="42" t="s">
        <v>1680</v>
      </c>
      <c r="D145" s="41" t="s">
        <v>1500</v>
      </c>
      <c r="E145" s="41">
        <v>1</v>
      </c>
      <c r="F145" s="43">
        <v>15.8</v>
      </c>
    </row>
    <row r="146" spans="1:6" x14ac:dyDescent="0.25">
      <c r="A146" s="40">
        <v>45701.200000000419</v>
      </c>
      <c r="B146" s="41" t="s">
        <v>1650</v>
      </c>
      <c r="C146" s="42" t="s">
        <v>1671</v>
      </c>
      <c r="D146" s="41" t="s">
        <v>1506</v>
      </c>
      <c r="E146" s="41">
        <v>5</v>
      </c>
      <c r="F146" s="43">
        <v>72.45</v>
      </c>
    </row>
    <row r="147" spans="1:6" x14ac:dyDescent="0.25">
      <c r="A147" s="40">
        <v>45701.500000000422</v>
      </c>
      <c r="B147" s="41" t="s">
        <v>1651</v>
      </c>
      <c r="C147" s="42" t="s">
        <v>1681</v>
      </c>
      <c r="D147" s="41" t="s">
        <v>1498</v>
      </c>
      <c r="E147" s="41">
        <v>2</v>
      </c>
      <c r="F147" s="43">
        <v>35.82</v>
      </c>
    </row>
    <row r="148" spans="1:6" x14ac:dyDescent="0.25">
      <c r="A148" s="40">
        <v>45701.800000000425</v>
      </c>
      <c r="B148" s="41" t="s">
        <v>1652</v>
      </c>
      <c r="C148" s="42" t="s">
        <v>1682</v>
      </c>
      <c r="D148" s="41" t="s">
        <v>1523</v>
      </c>
      <c r="E148" s="41">
        <v>7</v>
      </c>
      <c r="F148" s="43">
        <v>83.23</v>
      </c>
    </row>
    <row r="149" spans="1:6" x14ac:dyDescent="0.25">
      <c r="A149" s="40">
        <v>45702.100000000428</v>
      </c>
      <c r="B149" s="41" t="s">
        <v>1653</v>
      </c>
      <c r="C149" s="42" t="s">
        <v>1683</v>
      </c>
      <c r="D149" s="41" t="s">
        <v>1504</v>
      </c>
      <c r="E149" s="41">
        <v>4</v>
      </c>
      <c r="F149" s="43">
        <v>54.88</v>
      </c>
    </row>
    <row r="150" spans="1:6" x14ac:dyDescent="0.25">
      <c r="A150" s="40">
        <v>45702.400000000431</v>
      </c>
      <c r="B150" s="41" t="s">
        <v>1654</v>
      </c>
      <c r="C150" s="42" t="s">
        <v>1684</v>
      </c>
      <c r="D150" s="41" t="s">
        <v>1504</v>
      </c>
      <c r="E150" s="41">
        <v>7</v>
      </c>
      <c r="F150" s="43">
        <v>121.1</v>
      </c>
    </row>
    <row r="151" spans="1:6" x14ac:dyDescent="0.25">
      <c r="A151" s="40">
        <v>45702.700000000434</v>
      </c>
      <c r="B151" s="41" t="s">
        <v>1655</v>
      </c>
      <c r="C151" s="42" t="s">
        <v>1676</v>
      </c>
      <c r="D151" s="41" t="s">
        <v>1502</v>
      </c>
      <c r="E151" s="41">
        <v>1</v>
      </c>
      <c r="F151" s="43">
        <v>15.04</v>
      </c>
    </row>
    <row r="152" spans="1:6" x14ac:dyDescent="0.25">
      <c r="A152" s="40">
        <v>45703.000000000437</v>
      </c>
      <c r="B152" s="41" t="s">
        <v>1656</v>
      </c>
      <c r="C152" s="42" t="s">
        <v>1674</v>
      </c>
      <c r="D152" s="41" t="s">
        <v>1523</v>
      </c>
      <c r="E152" s="41">
        <v>8</v>
      </c>
      <c r="F152" s="43">
        <v>112</v>
      </c>
    </row>
    <row r="153" spans="1:6" x14ac:dyDescent="0.25">
      <c r="A153" s="40">
        <v>45703.300000000439</v>
      </c>
      <c r="B153" s="41" t="s">
        <v>1657</v>
      </c>
      <c r="C153" s="42" t="s">
        <v>1685</v>
      </c>
      <c r="D153" s="41" t="s">
        <v>1504</v>
      </c>
      <c r="E153" s="41">
        <v>2</v>
      </c>
      <c r="F153" s="43">
        <v>31.54</v>
      </c>
    </row>
    <row r="154" spans="1:6" x14ac:dyDescent="0.25">
      <c r="A154" s="40">
        <v>45703.600000000442</v>
      </c>
      <c r="B154" s="41" t="s">
        <v>1658</v>
      </c>
      <c r="C154" s="42" t="s">
        <v>1686</v>
      </c>
      <c r="D154" s="41" t="s">
        <v>1504</v>
      </c>
      <c r="E154" s="41">
        <v>2</v>
      </c>
      <c r="F154" s="43">
        <v>23.7</v>
      </c>
    </row>
    <row r="155" spans="1:6" x14ac:dyDescent="0.25">
      <c r="A155" s="40">
        <v>45703.900000000445</v>
      </c>
      <c r="B155" s="41" t="s">
        <v>1659</v>
      </c>
      <c r="C155" s="42" t="s">
        <v>1687</v>
      </c>
      <c r="D155" s="41" t="s">
        <v>1518</v>
      </c>
      <c r="E155" s="41">
        <v>4</v>
      </c>
      <c r="F155" s="43">
        <v>62.84</v>
      </c>
    </row>
    <row r="156" spans="1:6" x14ac:dyDescent="0.25">
      <c r="A156" s="40">
        <v>45704.200000000448</v>
      </c>
      <c r="B156" s="41" t="s">
        <v>1660</v>
      </c>
      <c r="C156" s="42" t="s">
        <v>1688</v>
      </c>
      <c r="D156" s="41" t="s">
        <v>1510</v>
      </c>
      <c r="E156" s="41">
        <v>9</v>
      </c>
      <c r="F156" s="43">
        <v>90.81</v>
      </c>
    </row>
    <row r="157" spans="1:6" x14ac:dyDescent="0.25">
      <c r="A157" s="40">
        <v>45704.500000000451</v>
      </c>
      <c r="B157" s="41" t="s">
        <v>1661</v>
      </c>
      <c r="C157" s="42" t="s">
        <v>1684</v>
      </c>
      <c r="D157" s="41" t="s">
        <v>1502</v>
      </c>
      <c r="E157" s="41">
        <v>9</v>
      </c>
      <c r="F157" s="43">
        <v>142.47</v>
      </c>
    </row>
    <row r="158" spans="1:6" x14ac:dyDescent="0.25">
      <c r="A158" s="40">
        <v>45704.800000000454</v>
      </c>
      <c r="B158" s="41" t="s">
        <v>1662</v>
      </c>
      <c r="C158" s="42" t="s">
        <v>1689</v>
      </c>
      <c r="D158" s="41" t="s">
        <v>1523</v>
      </c>
      <c r="E158" s="41">
        <v>1</v>
      </c>
      <c r="F158" s="43">
        <v>15.36</v>
      </c>
    </row>
    <row r="159" spans="1:6" x14ac:dyDescent="0.25">
      <c r="A159" s="40">
        <v>45705.100000000457</v>
      </c>
      <c r="B159" s="41" t="s">
        <v>1663</v>
      </c>
      <c r="C159" s="42" t="s">
        <v>1690</v>
      </c>
      <c r="D159" s="41" t="s">
        <v>1504</v>
      </c>
      <c r="E159" s="41">
        <v>8</v>
      </c>
      <c r="F159" s="43">
        <v>136.4</v>
      </c>
    </row>
    <row r="160" spans="1:6" x14ac:dyDescent="0.25">
      <c r="A160" s="40">
        <v>45705.40000000046</v>
      </c>
      <c r="B160" s="41" t="s">
        <v>1664</v>
      </c>
      <c r="C160" s="42" t="s">
        <v>1691</v>
      </c>
      <c r="D160" s="41" t="s">
        <v>1518</v>
      </c>
      <c r="E160" s="41">
        <v>6</v>
      </c>
      <c r="F160" s="43">
        <v>66.72</v>
      </c>
    </row>
    <row r="161" spans="1:6" x14ac:dyDescent="0.25">
      <c r="A161" s="40">
        <v>45705.700000000463</v>
      </c>
      <c r="B161" s="41" t="s">
        <v>1665</v>
      </c>
      <c r="C161" s="42" t="s">
        <v>1673</v>
      </c>
      <c r="D161" s="41" t="s">
        <v>1523</v>
      </c>
      <c r="E161" s="41">
        <v>3</v>
      </c>
      <c r="F161" s="43">
        <v>38.07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4A8C-49C3-4E78-A168-72C77845FBE4}">
  <sheetPr codeName="Planilha12"/>
  <dimension ref="A1:I49"/>
  <sheetViews>
    <sheetView workbookViewId="0">
      <selection activeCell="I9" sqref="I9"/>
    </sheetView>
  </sheetViews>
  <sheetFormatPr defaultRowHeight="15" x14ac:dyDescent="0.25"/>
  <cols>
    <col min="1" max="4" width="16" customWidth="1"/>
    <col min="8" max="8" width="16.42578125" bestFit="1" customWidth="1"/>
    <col min="9" max="9" width="13.28515625" bestFit="1" customWidth="1"/>
  </cols>
  <sheetData>
    <row r="1" spans="1:9" x14ac:dyDescent="0.25">
      <c r="A1" s="9" t="s">
        <v>1727</v>
      </c>
      <c r="B1" s="9" t="s">
        <v>22</v>
      </c>
      <c r="C1" s="9" t="s">
        <v>1728</v>
      </c>
      <c r="D1" s="9" t="s">
        <v>1729</v>
      </c>
    </row>
    <row r="2" spans="1:9" x14ac:dyDescent="0.25">
      <c r="A2" s="45" t="s">
        <v>1726</v>
      </c>
      <c r="B2" s="45" t="s">
        <v>1730</v>
      </c>
      <c r="C2" s="16">
        <v>39</v>
      </c>
      <c r="D2" s="46">
        <v>38961</v>
      </c>
    </row>
    <row r="3" spans="1:9" x14ac:dyDescent="0.25">
      <c r="A3" s="45" t="s">
        <v>1726</v>
      </c>
      <c r="B3" s="45" t="s">
        <v>1731</v>
      </c>
      <c r="C3" s="16">
        <v>34</v>
      </c>
      <c r="D3" s="46">
        <v>13566</v>
      </c>
      <c r="H3" t="s">
        <v>1745</v>
      </c>
    </row>
    <row r="4" spans="1:9" x14ac:dyDescent="0.25">
      <c r="A4" s="45" t="s">
        <v>1726</v>
      </c>
      <c r="B4" s="45" t="s">
        <v>1732</v>
      </c>
      <c r="C4" s="16">
        <v>32</v>
      </c>
      <c r="D4" s="46">
        <v>8000</v>
      </c>
      <c r="H4" s="47">
        <f>AVERAGE(D:D)</f>
        <v>11041.0625</v>
      </c>
    </row>
    <row r="5" spans="1:9" x14ac:dyDescent="0.25">
      <c r="A5" s="45" t="s">
        <v>1726</v>
      </c>
      <c r="B5" s="45" t="s">
        <v>1733</v>
      </c>
      <c r="C5" s="16">
        <v>18</v>
      </c>
      <c r="D5" s="46">
        <v>1782</v>
      </c>
    </row>
    <row r="6" spans="1:9" x14ac:dyDescent="0.25">
      <c r="A6" s="45" t="s">
        <v>1734</v>
      </c>
      <c r="B6" s="45" t="s">
        <v>1730</v>
      </c>
      <c r="C6" s="16">
        <v>32</v>
      </c>
      <c r="D6" s="46">
        <v>31968</v>
      </c>
    </row>
    <row r="7" spans="1:9" x14ac:dyDescent="0.25">
      <c r="A7" s="45" t="s">
        <v>1734</v>
      </c>
      <c r="B7" s="45" t="s">
        <v>1731</v>
      </c>
      <c r="C7" s="16">
        <v>19</v>
      </c>
      <c r="D7" s="46">
        <v>7581</v>
      </c>
      <c r="H7" s="62" t="s">
        <v>2506</v>
      </c>
      <c r="I7" s="62"/>
    </row>
    <row r="8" spans="1:9" x14ac:dyDescent="0.25">
      <c r="A8" s="45" t="s">
        <v>1734</v>
      </c>
      <c r="B8" s="45" t="s">
        <v>1732</v>
      </c>
      <c r="C8" s="16">
        <v>41</v>
      </c>
      <c r="D8" s="46">
        <v>10250</v>
      </c>
      <c r="H8" s="62" t="s">
        <v>1733</v>
      </c>
      <c r="I8" s="66">
        <f>AVERAGEIF(B:B,H8,D:D)</f>
        <v>2582.25</v>
      </c>
    </row>
    <row r="9" spans="1:9" x14ac:dyDescent="0.25">
      <c r="A9" s="45" t="s">
        <v>1734</v>
      </c>
      <c r="B9" s="45" t="s">
        <v>1733</v>
      </c>
      <c r="C9" s="16">
        <v>10</v>
      </c>
      <c r="D9" s="46">
        <v>990</v>
      </c>
      <c r="H9" s="62" t="s">
        <v>1730</v>
      </c>
      <c r="I9" s="66">
        <f>AVERAGEIF(B:B,H9,D:D)</f>
        <v>22644</v>
      </c>
    </row>
    <row r="10" spans="1:9" x14ac:dyDescent="0.25">
      <c r="A10" s="45" t="s">
        <v>1735</v>
      </c>
      <c r="B10" s="45" t="s">
        <v>1730</v>
      </c>
      <c r="C10" s="16">
        <v>14</v>
      </c>
      <c r="D10" s="46">
        <v>13986</v>
      </c>
    </row>
    <row r="11" spans="1:9" x14ac:dyDescent="0.25">
      <c r="A11" s="45" t="s">
        <v>1735</v>
      </c>
      <c r="B11" s="45" t="s">
        <v>1731</v>
      </c>
      <c r="C11" s="16">
        <v>28</v>
      </c>
      <c r="D11" s="46">
        <v>11172</v>
      </c>
    </row>
    <row r="12" spans="1:9" x14ac:dyDescent="0.25">
      <c r="A12" s="45" t="s">
        <v>1735</v>
      </c>
      <c r="B12" s="45" t="s">
        <v>1732</v>
      </c>
      <c r="C12" s="16">
        <v>14</v>
      </c>
      <c r="D12" s="46">
        <v>3500</v>
      </c>
    </row>
    <row r="13" spans="1:9" x14ac:dyDescent="0.25">
      <c r="A13" s="45" t="s">
        <v>1735</v>
      </c>
      <c r="B13" s="45" t="s">
        <v>1733</v>
      </c>
      <c r="C13" s="16">
        <v>21</v>
      </c>
      <c r="D13" s="46">
        <v>2079</v>
      </c>
    </row>
    <row r="14" spans="1:9" x14ac:dyDescent="0.25">
      <c r="A14" s="45" t="s">
        <v>1736</v>
      </c>
      <c r="B14" s="45" t="s">
        <v>1730</v>
      </c>
      <c r="C14" s="16">
        <v>17</v>
      </c>
      <c r="D14" s="46">
        <v>16983</v>
      </c>
    </row>
    <row r="15" spans="1:9" x14ac:dyDescent="0.25">
      <c r="A15" s="45" t="s">
        <v>1736</v>
      </c>
      <c r="B15" s="45" t="s">
        <v>1731</v>
      </c>
      <c r="C15" s="16">
        <v>42</v>
      </c>
      <c r="D15" s="46">
        <v>16758</v>
      </c>
    </row>
    <row r="16" spans="1:9" x14ac:dyDescent="0.25">
      <c r="A16" s="45" t="s">
        <v>1736</v>
      </c>
      <c r="B16" s="45" t="s">
        <v>1732</v>
      </c>
      <c r="C16" s="16">
        <v>18</v>
      </c>
      <c r="D16" s="46">
        <v>4500</v>
      </c>
    </row>
    <row r="17" spans="1:4" x14ac:dyDescent="0.25">
      <c r="A17" s="45" t="s">
        <v>1736</v>
      </c>
      <c r="B17" s="45" t="s">
        <v>1733</v>
      </c>
      <c r="C17" s="16">
        <v>30</v>
      </c>
      <c r="D17" s="46">
        <v>2970</v>
      </c>
    </row>
    <row r="18" spans="1:4" x14ac:dyDescent="0.25">
      <c r="A18" s="45" t="s">
        <v>1737</v>
      </c>
      <c r="B18" s="45" t="s">
        <v>1730</v>
      </c>
      <c r="C18" s="16">
        <v>10</v>
      </c>
      <c r="D18" s="46">
        <v>9990</v>
      </c>
    </row>
    <row r="19" spans="1:4" x14ac:dyDescent="0.25">
      <c r="A19" s="45" t="s">
        <v>1737</v>
      </c>
      <c r="B19" s="45" t="s">
        <v>1731</v>
      </c>
      <c r="C19" s="16">
        <v>31</v>
      </c>
      <c r="D19" s="46">
        <v>12369</v>
      </c>
    </row>
    <row r="20" spans="1:4" x14ac:dyDescent="0.25">
      <c r="A20" s="45" t="s">
        <v>1737</v>
      </c>
      <c r="B20" s="45" t="s">
        <v>1732</v>
      </c>
      <c r="C20" s="16">
        <v>19</v>
      </c>
      <c r="D20" s="46">
        <v>4750</v>
      </c>
    </row>
    <row r="21" spans="1:4" x14ac:dyDescent="0.25">
      <c r="A21" s="45" t="s">
        <v>1737</v>
      </c>
      <c r="B21" s="45" t="s">
        <v>1733</v>
      </c>
      <c r="C21" s="16">
        <v>31</v>
      </c>
      <c r="D21" s="46">
        <v>3069</v>
      </c>
    </row>
    <row r="22" spans="1:4" x14ac:dyDescent="0.25">
      <c r="A22" s="45" t="s">
        <v>1738</v>
      </c>
      <c r="B22" s="45" t="s">
        <v>1730</v>
      </c>
      <c r="C22" s="16">
        <v>38</v>
      </c>
      <c r="D22" s="46">
        <v>37962</v>
      </c>
    </row>
    <row r="23" spans="1:4" x14ac:dyDescent="0.25">
      <c r="A23" s="45" t="s">
        <v>1738</v>
      </c>
      <c r="B23" s="45" t="s">
        <v>1731</v>
      </c>
      <c r="C23" s="16">
        <v>25</v>
      </c>
      <c r="D23" s="46">
        <v>9975</v>
      </c>
    </row>
    <row r="24" spans="1:4" x14ac:dyDescent="0.25">
      <c r="A24" s="45" t="s">
        <v>1738</v>
      </c>
      <c r="B24" s="45" t="s">
        <v>1732</v>
      </c>
      <c r="C24" s="16">
        <v>45</v>
      </c>
      <c r="D24" s="46">
        <v>11250</v>
      </c>
    </row>
    <row r="25" spans="1:4" x14ac:dyDescent="0.25">
      <c r="A25" s="45" t="s">
        <v>1738</v>
      </c>
      <c r="B25" s="45" t="s">
        <v>1733</v>
      </c>
      <c r="C25" s="16">
        <v>15</v>
      </c>
      <c r="D25" s="46">
        <v>1485</v>
      </c>
    </row>
    <row r="26" spans="1:4" x14ac:dyDescent="0.25">
      <c r="A26" s="45" t="s">
        <v>1739</v>
      </c>
      <c r="B26" s="45" t="s">
        <v>1730</v>
      </c>
      <c r="C26" s="16">
        <v>38</v>
      </c>
      <c r="D26" s="46">
        <v>37962</v>
      </c>
    </row>
    <row r="27" spans="1:4" x14ac:dyDescent="0.25">
      <c r="A27" s="45" t="s">
        <v>1739</v>
      </c>
      <c r="B27" s="45" t="s">
        <v>1731</v>
      </c>
      <c r="C27" s="16">
        <v>31</v>
      </c>
      <c r="D27" s="46">
        <v>12369</v>
      </c>
    </row>
    <row r="28" spans="1:4" x14ac:dyDescent="0.25">
      <c r="A28" s="45" t="s">
        <v>1739</v>
      </c>
      <c r="B28" s="45" t="s">
        <v>1732</v>
      </c>
      <c r="C28" s="16">
        <v>19</v>
      </c>
      <c r="D28" s="46">
        <v>4750</v>
      </c>
    </row>
    <row r="29" spans="1:4" x14ac:dyDescent="0.25">
      <c r="A29" s="45" t="s">
        <v>1739</v>
      </c>
      <c r="B29" s="45" t="s">
        <v>1733</v>
      </c>
      <c r="C29" s="16">
        <v>48</v>
      </c>
      <c r="D29" s="46">
        <v>4752</v>
      </c>
    </row>
    <row r="30" spans="1:4" x14ac:dyDescent="0.25">
      <c r="A30" s="45" t="s">
        <v>1740</v>
      </c>
      <c r="B30" s="45" t="s">
        <v>1730</v>
      </c>
      <c r="C30" s="16">
        <v>14</v>
      </c>
      <c r="D30" s="46">
        <v>13986</v>
      </c>
    </row>
    <row r="31" spans="1:4" x14ac:dyDescent="0.25">
      <c r="A31" s="45" t="s">
        <v>1740</v>
      </c>
      <c r="B31" s="45" t="s">
        <v>1731</v>
      </c>
      <c r="C31" s="16">
        <v>31</v>
      </c>
      <c r="D31" s="46">
        <v>12369</v>
      </c>
    </row>
    <row r="32" spans="1:4" x14ac:dyDescent="0.25">
      <c r="A32" s="45" t="s">
        <v>1740</v>
      </c>
      <c r="B32" s="45" t="s">
        <v>1732</v>
      </c>
      <c r="C32" s="16">
        <v>46</v>
      </c>
      <c r="D32" s="46">
        <v>11500</v>
      </c>
    </row>
    <row r="33" spans="1:4" x14ac:dyDescent="0.25">
      <c r="A33" s="45" t="s">
        <v>1740</v>
      </c>
      <c r="B33" s="45" t="s">
        <v>1733</v>
      </c>
      <c r="C33" s="16">
        <v>26</v>
      </c>
      <c r="D33" s="46">
        <v>2574</v>
      </c>
    </row>
    <row r="34" spans="1:4" x14ac:dyDescent="0.25">
      <c r="A34" s="45" t="s">
        <v>1741</v>
      </c>
      <c r="B34" s="45" t="s">
        <v>1730</v>
      </c>
      <c r="C34" s="16">
        <v>27</v>
      </c>
      <c r="D34" s="46">
        <v>26973</v>
      </c>
    </row>
    <row r="35" spans="1:4" x14ac:dyDescent="0.25">
      <c r="A35" s="45" t="s">
        <v>1741</v>
      </c>
      <c r="B35" s="45" t="s">
        <v>1731</v>
      </c>
      <c r="C35" s="16">
        <v>38</v>
      </c>
      <c r="D35" s="46">
        <v>15162</v>
      </c>
    </row>
    <row r="36" spans="1:4" x14ac:dyDescent="0.25">
      <c r="A36" s="45" t="s">
        <v>1741</v>
      </c>
      <c r="B36" s="45" t="s">
        <v>1732</v>
      </c>
      <c r="C36" s="16">
        <v>50</v>
      </c>
      <c r="D36" s="46">
        <v>12500</v>
      </c>
    </row>
    <row r="37" spans="1:4" x14ac:dyDescent="0.25">
      <c r="A37" s="45" t="s">
        <v>1741</v>
      </c>
      <c r="B37" s="45" t="s">
        <v>1733</v>
      </c>
      <c r="C37" s="16">
        <v>42</v>
      </c>
      <c r="D37" s="46">
        <v>4158</v>
      </c>
    </row>
    <row r="38" spans="1:4" x14ac:dyDescent="0.25">
      <c r="A38" s="45" t="s">
        <v>1742</v>
      </c>
      <c r="B38" s="45" t="s">
        <v>1730</v>
      </c>
      <c r="C38" s="16">
        <v>10</v>
      </c>
      <c r="D38" s="46">
        <v>9990</v>
      </c>
    </row>
    <row r="39" spans="1:4" x14ac:dyDescent="0.25">
      <c r="A39" s="45" t="s">
        <v>1742</v>
      </c>
      <c r="B39" s="45" t="s">
        <v>1731</v>
      </c>
      <c r="C39" s="16">
        <v>23</v>
      </c>
      <c r="D39" s="46">
        <v>9177</v>
      </c>
    </row>
    <row r="40" spans="1:4" x14ac:dyDescent="0.25">
      <c r="A40" s="45" t="s">
        <v>1742</v>
      </c>
      <c r="B40" s="45" t="s">
        <v>1732</v>
      </c>
      <c r="C40" s="16">
        <v>26</v>
      </c>
      <c r="D40" s="46">
        <v>6500</v>
      </c>
    </row>
    <row r="41" spans="1:4" x14ac:dyDescent="0.25">
      <c r="A41" s="45" t="s">
        <v>1742</v>
      </c>
      <c r="B41" s="45" t="s">
        <v>1733</v>
      </c>
      <c r="C41" s="16">
        <v>33</v>
      </c>
      <c r="D41" s="46">
        <v>3267</v>
      </c>
    </row>
    <row r="42" spans="1:4" x14ac:dyDescent="0.25">
      <c r="A42" s="45" t="s">
        <v>1743</v>
      </c>
      <c r="B42" s="45" t="s">
        <v>1730</v>
      </c>
      <c r="C42" s="16">
        <v>18</v>
      </c>
      <c r="D42" s="46">
        <v>17982</v>
      </c>
    </row>
    <row r="43" spans="1:4" x14ac:dyDescent="0.25">
      <c r="A43" s="45" t="s">
        <v>1743</v>
      </c>
      <c r="B43" s="45" t="s">
        <v>1731</v>
      </c>
      <c r="C43" s="16">
        <v>27</v>
      </c>
      <c r="D43" s="46">
        <v>10773</v>
      </c>
    </row>
    <row r="44" spans="1:4" x14ac:dyDescent="0.25">
      <c r="A44" s="45" t="s">
        <v>1743</v>
      </c>
      <c r="B44" s="45" t="s">
        <v>1732</v>
      </c>
      <c r="C44" s="16">
        <v>34</v>
      </c>
      <c r="D44" s="46">
        <v>8500</v>
      </c>
    </row>
    <row r="45" spans="1:4" x14ac:dyDescent="0.25">
      <c r="A45" s="45" t="s">
        <v>1743</v>
      </c>
      <c r="B45" s="45" t="s">
        <v>1733</v>
      </c>
      <c r="C45" s="16">
        <v>16</v>
      </c>
      <c r="D45" s="46">
        <v>1584</v>
      </c>
    </row>
    <row r="46" spans="1:4" x14ac:dyDescent="0.25">
      <c r="A46" s="45" t="s">
        <v>1744</v>
      </c>
      <c r="B46" s="45" t="s">
        <v>1730</v>
      </c>
      <c r="C46" s="16">
        <v>15</v>
      </c>
      <c r="D46" s="46">
        <v>14985</v>
      </c>
    </row>
    <row r="47" spans="1:4" x14ac:dyDescent="0.25">
      <c r="A47" s="45" t="s">
        <v>1744</v>
      </c>
      <c r="B47" s="45" t="s">
        <v>1731</v>
      </c>
      <c r="C47" s="16">
        <v>15</v>
      </c>
      <c r="D47" s="46">
        <v>5985</v>
      </c>
    </row>
    <row r="48" spans="1:4" x14ac:dyDescent="0.25">
      <c r="A48" s="45" t="s">
        <v>1744</v>
      </c>
      <c r="B48" s="45" t="s">
        <v>1732</v>
      </c>
      <c r="C48" s="16">
        <v>16</v>
      </c>
      <c r="D48" s="46">
        <v>4000</v>
      </c>
    </row>
    <row r="49" spans="1:4" x14ac:dyDescent="0.25">
      <c r="A49" s="45" t="s">
        <v>1744</v>
      </c>
      <c r="B49" s="45" t="s">
        <v>1733</v>
      </c>
      <c r="C49" s="16">
        <v>23</v>
      </c>
      <c r="D49" s="46">
        <v>2277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754-78BF-4F55-9A14-8AD8B8F16CF4}">
  <sheetPr codeName="Planilha13"/>
  <dimension ref="A1:E706"/>
  <sheetViews>
    <sheetView workbookViewId="0">
      <selection activeCell="E28" sqref="E28"/>
    </sheetView>
  </sheetViews>
  <sheetFormatPr defaultRowHeight="15" x14ac:dyDescent="0.25"/>
  <cols>
    <col min="1" max="4" width="19.5703125" style="16" customWidth="1"/>
    <col min="5" max="5" width="18.5703125" customWidth="1"/>
  </cols>
  <sheetData>
    <row r="1" spans="1:5" x14ac:dyDescent="0.25">
      <c r="A1" s="16" t="s">
        <v>1747</v>
      </c>
      <c r="B1" s="16" t="s">
        <v>1748</v>
      </c>
      <c r="C1" s="16" t="s">
        <v>1749</v>
      </c>
      <c r="D1" s="16" t="s">
        <v>1750</v>
      </c>
      <c r="E1" s="16" t="s">
        <v>2451</v>
      </c>
    </row>
    <row r="2" spans="1:5" x14ac:dyDescent="0.25">
      <c r="A2" s="16" t="s">
        <v>1751</v>
      </c>
      <c r="B2" s="48">
        <v>1825</v>
      </c>
      <c r="C2" s="49">
        <v>46154</v>
      </c>
      <c r="D2" s="49">
        <v>46211</v>
      </c>
      <c r="E2">
        <f>LEN(A2)</f>
        <v>12</v>
      </c>
    </row>
    <row r="3" spans="1:5" x14ac:dyDescent="0.25">
      <c r="A3" s="16" t="s">
        <v>1752</v>
      </c>
      <c r="B3" s="48">
        <v>7641</v>
      </c>
      <c r="C3" s="49">
        <v>46262</v>
      </c>
      <c r="D3" s="49">
        <v>46325</v>
      </c>
      <c r="E3">
        <f t="shared" ref="E3:E66" si="0">LEN(A3)</f>
        <v>12</v>
      </c>
    </row>
    <row r="4" spans="1:5" x14ac:dyDescent="0.25">
      <c r="A4" s="16" t="s">
        <v>1753</v>
      </c>
      <c r="B4" s="48">
        <v>5540</v>
      </c>
      <c r="C4" s="49">
        <v>46163</v>
      </c>
      <c r="D4" s="49">
        <v>46206</v>
      </c>
      <c r="E4">
        <f t="shared" si="0"/>
        <v>12</v>
      </c>
    </row>
    <row r="5" spans="1:5" x14ac:dyDescent="0.25">
      <c r="A5" s="16" t="s">
        <v>1754</v>
      </c>
      <c r="B5" s="48">
        <v>4747</v>
      </c>
      <c r="C5" s="49">
        <v>46028</v>
      </c>
      <c r="D5" s="49">
        <v>46122</v>
      </c>
      <c r="E5">
        <f t="shared" si="0"/>
        <v>12</v>
      </c>
    </row>
    <row r="6" spans="1:5" x14ac:dyDescent="0.25">
      <c r="A6" s="16" t="s">
        <v>1755</v>
      </c>
      <c r="B6" s="48">
        <v>991</v>
      </c>
      <c r="C6" s="49">
        <v>46120</v>
      </c>
      <c r="D6" s="49">
        <v>46241</v>
      </c>
      <c r="E6">
        <f t="shared" si="0"/>
        <v>12</v>
      </c>
    </row>
    <row r="7" spans="1:5" x14ac:dyDescent="0.25">
      <c r="A7" s="16" t="s">
        <v>1756</v>
      </c>
      <c r="B7" s="48">
        <v>3831</v>
      </c>
      <c r="C7" s="49">
        <v>46181</v>
      </c>
      <c r="D7" s="49">
        <v>46265</v>
      </c>
      <c r="E7">
        <f t="shared" si="0"/>
        <v>12</v>
      </c>
    </row>
    <row r="8" spans="1:5" x14ac:dyDescent="0.25">
      <c r="A8" s="16" t="s">
        <v>1757</v>
      </c>
      <c r="B8" s="48">
        <v>6768</v>
      </c>
      <c r="C8" s="49">
        <v>46046</v>
      </c>
      <c r="D8" s="49">
        <v>46126</v>
      </c>
      <c r="E8">
        <f t="shared" si="0"/>
        <v>12</v>
      </c>
    </row>
    <row r="9" spans="1:5" x14ac:dyDescent="0.25">
      <c r="A9" s="16" t="s">
        <v>1758</v>
      </c>
      <c r="B9" s="48">
        <v>3101</v>
      </c>
      <c r="C9" s="49">
        <v>46053</v>
      </c>
      <c r="D9" s="49">
        <v>46189</v>
      </c>
      <c r="E9">
        <f t="shared" si="0"/>
        <v>12</v>
      </c>
    </row>
    <row r="10" spans="1:5" x14ac:dyDescent="0.25">
      <c r="A10" s="16" t="s">
        <v>1759</v>
      </c>
      <c r="B10" s="48">
        <v>9952</v>
      </c>
      <c r="C10" s="49">
        <v>46342</v>
      </c>
      <c r="D10" s="49">
        <v>46380</v>
      </c>
      <c r="E10">
        <f t="shared" si="0"/>
        <v>12</v>
      </c>
    </row>
    <row r="11" spans="1:5" x14ac:dyDescent="0.25">
      <c r="A11" s="16" t="s">
        <v>1760</v>
      </c>
      <c r="B11" s="48">
        <v>6951</v>
      </c>
      <c r="C11" s="49">
        <v>46287</v>
      </c>
      <c r="D11" s="49">
        <v>46328</v>
      </c>
      <c r="E11">
        <f t="shared" si="0"/>
        <v>12</v>
      </c>
    </row>
    <row r="12" spans="1:5" x14ac:dyDescent="0.25">
      <c r="A12" s="16" t="s">
        <v>1761</v>
      </c>
      <c r="B12" s="48">
        <v>1816</v>
      </c>
      <c r="C12" s="49">
        <v>46057</v>
      </c>
      <c r="D12" s="49">
        <v>46099</v>
      </c>
      <c r="E12">
        <f t="shared" si="0"/>
        <v>12</v>
      </c>
    </row>
    <row r="13" spans="1:5" x14ac:dyDescent="0.25">
      <c r="A13" s="16" t="s">
        <v>1762</v>
      </c>
      <c r="B13" s="48">
        <v>6203</v>
      </c>
      <c r="C13" s="49">
        <v>46096</v>
      </c>
      <c r="D13" s="49">
        <v>46265</v>
      </c>
      <c r="E13">
        <f t="shared" si="0"/>
        <v>12</v>
      </c>
    </row>
    <row r="14" spans="1:5" x14ac:dyDescent="0.25">
      <c r="A14" s="16" t="s">
        <v>1763</v>
      </c>
      <c r="B14" s="48">
        <v>5933</v>
      </c>
      <c r="C14" s="49">
        <v>46140</v>
      </c>
      <c r="D14" s="49">
        <v>46185</v>
      </c>
      <c r="E14">
        <f t="shared" si="0"/>
        <v>12</v>
      </c>
    </row>
    <row r="15" spans="1:5" x14ac:dyDescent="0.25">
      <c r="A15" s="16" t="s">
        <v>1764</v>
      </c>
      <c r="B15" s="48">
        <v>8318</v>
      </c>
      <c r="C15" s="49">
        <v>46188</v>
      </c>
      <c r="D15" s="49">
        <v>46216</v>
      </c>
      <c r="E15">
        <f t="shared" si="0"/>
        <v>12</v>
      </c>
    </row>
    <row r="16" spans="1:5" x14ac:dyDescent="0.25">
      <c r="A16" s="16" t="s">
        <v>1765</v>
      </c>
      <c r="B16" s="48">
        <v>7286</v>
      </c>
      <c r="C16" s="49">
        <v>46364</v>
      </c>
      <c r="D16" s="49">
        <v>46524</v>
      </c>
      <c r="E16">
        <f t="shared" si="0"/>
        <v>12</v>
      </c>
    </row>
    <row r="17" spans="1:5" x14ac:dyDescent="0.25">
      <c r="A17" s="16" t="s">
        <v>1766</v>
      </c>
      <c r="B17" s="48">
        <v>9670</v>
      </c>
      <c r="C17" s="49">
        <v>46275</v>
      </c>
      <c r="D17" s="49">
        <v>46443</v>
      </c>
      <c r="E17">
        <f t="shared" si="0"/>
        <v>12</v>
      </c>
    </row>
    <row r="18" spans="1:5" x14ac:dyDescent="0.25">
      <c r="A18" s="16" t="s">
        <v>1767</v>
      </c>
      <c r="B18" s="48">
        <v>4958</v>
      </c>
      <c r="C18" s="49">
        <v>46192</v>
      </c>
      <c r="D18" s="49">
        <v>46316</v>
      </c>
      <c r="E18">
        <f t="shared" si="0"/>
        <v>12</v>
      </c>
    </row>
    <row r="19" spans="1:5" x14ac:dyDescent="0.25">
      <c r="A19" s="16" t="s">
        <v>1768</v>
      </c>
      <c r="B19" s="48">
        <v>2317</v>
      </c>
      <c r="C19" s="49">
        <v>46154</v>
      </c>
      <c r="D19" s="49">
        <v>46171</v>
      </c>
      <c r="E19">
        <f t="shared" si="0"/>
        <v>12</v>
      </c>
    </row>
    <row r="20" spans="1:5" x14ac:dyDescent="0.25">
      <c r="A20" s="16" t="s">
        <v>1769</v>
      </c>
      <c r="B20" s="48">
        <v>7205</v>
      </c>
      <c r="C20" s="49">
        <v>46164</v>
      </c>
      <c r="D20" s="49">
        <v>46201</v>
      </c>
      <c r="E20">
        <f t="shared" si="0"/>
        <v>12</v>
      </c>
    </row>
    <row r="21" spans="1:5" x14ac:dyDescent="0.25">
      <c r="A21" s="16" t="s">
        <v>1770</v>
      </c>
      <c r="B21" s="48">
        <v>6061</v>
      </c>
      <c r="C21" s="49">
        <v>46184</v>
      </c>
      <c r="D21" s="49">
        <v>46331</v>
      </c>
      <c r="E21">
        <f t="shared" si="0"/>
        <v>12</v>
      </c>
    </row>
    <row r="22" spans="1:5" x14ac:dyDescent="0.25">
      <c r="A22" s="16" t="s">
        <v>1771</v>
      </c>
      <c r="B22" s="48">
        <v>5846</v>
      </c>
      <c r="C22" s="49">
        <v>46048</v>
      </c>
      <c r="D22" s="49">
        <v>46126</v>
      </c>
      <c r="E22">
        <f t="shared" si="0"/>
        <v>12</v>
      </c>
    </row>
    <row r="23" spans="1:5" x14ac:dyDescent="0.25">
      <c r="A23" s="16" t="s">
        <v>1772</v>
      </c>
      <c r="B23" s="48">
        <v>161</v>
      </c>
      <c r="C23" s="49">
        <v>46166</v>
      </c>
      <c r="D23" s="49">
        <v>46211</v>
      </c>
      <c r="E23">
        <f t="shared" si="0"/>
        <v>12</v>
      </c>
    </row>
    <row r="24" spans="1:5" x14ac:dyDescent="0.25">
      <c r="A24" s="16" t="s">
        <v>1773</v>
      </c>
      <c r="B24" s="48">
        <v>1689</v>
      </c>
      <c r="C24" s="49">
        <v>46082</v>
      </c>
      <c r="D24" s="49">
        <v>46177</v>
      </c>
      <c r="E24">
        <f t="shared" si="0"/>
        <v>12</v>
      </c>
    </row>
    <row r="25" spans="1:5" x14ac:dyDescent="0.25">
      <c r="A25" s="16" t="s">
        <v>1774</v>
      </c>
      <c r="B25" s="48">
        <v>7853</v>
      </c>
      <c r="C25" s="49">
        <v>46076</v>
      </c>
      <c r="D25" s="49">
        <v>46207</v>
      </c>
      <c r="E25">
        <f t="shared" si="0"/>
        <v>12</v>
      </c>
    </row>
    <row r="26" spans="1:5" x14ac:dyDescent="0.25">
      <c r="A26" s="16" t="s">
        <v>1775</v>
      </c>
      <c r="B26" s="48">
        <v>396</v>
      </c>
      <c r="C26" s="49">
        <v>46155</v>
      </c>
      <c r="D26" s="49">
        <v>46190</v>
      </c>
      <c r="E26">
        <f t="shared" si="0"/>
        <v>12</v>
      </c>
    </row>
    <row r="27" spans="1:5" x14ac:dyDescent="0.25">
      <c r="A27" s="16" t="s">
        <v>1776</v>
      </c>
      <c r="B27" s="48">
        <v>5627</v>
      </c>
      <c r="C27" s="49">
        <v>46337</v>
      </c>
      <c r="D27" s="49">
        <v>46448</v>
      </c>
      <c r="E27">
        <f t="shared" si="0"/>
        <v>12</v>
      </c>
    </row>
    <row r="28" spans="1:5" x14ac:dyDescent="0.25">
      <c r="A28" s="54">
        <v>1174087</v>
      </c>
      <c r="B28" s="67">
        <v>8936</v>
      </c>
      <c r="C28" s="68">
        <v>46165</v>
      </c>
      <c r="D28" s="68">
        <v>46218</v>
      </c>
      <c r="E28" s="69">
        <f t="shared" si="0"/>
        <v>7</v>
      </c>
    </row>
    <row r="29" spans="1:5" x14ac:dyDescent="0.25">
      <c r="A29" s="16" t="s">
        <v>1777</v>
      </c>
      <c r="B29" s="48">
        <v>5775</v>
      </c>
      <c r="C29" s="49">
        <v>46069</v>
      </c>
      <c r="D29" s="49">
        <v>46157</v>
      </c>
      <c r="E29">
        <f t="shared" si="0"/>
        <v>12</v>
      </c>
    </row>
    <row r="30" spans="1:5" x14ac:dyDescent="0.25">
      <c r="A30" s="16" t="s">
        <v>1778</v>
      </c>
      <c r="B30" s="48">
        <v>9111</v>
      </c>
      <c r="C30" s="49">
        <v>46222</v>
      </c>
      <c r="D30" s="49">
        <v>46233</v>
      </c>
      <c r="E30">
        <f t="shared" si="0"/>
        <v>12</v>
      </c>
    </row>
    <row r="31" spans="1:5" x14ac:dyDescent="0.25">
      <c r="A31" s="16" t="s">
        <v>1779</v>
      </c>
      <c r="B31" s="48">
        <v>7972</v>
      </c>
      <c r="C31" s="49">
        <v>46349</v>
      </c>
      <c r="D31" s="49">
        <v>46426</v>
      </c>
      <c r="E31">
        <f t="shared" si="0"/>
        <v>12</v>
      </c>
    </row>
    <row r="32" spans="1:5" x14ac:dyDescent="0.25">
      <c r="A32" s="16" t="s">
        <v>1780</v>
      </c>
      <c r="B32" s="48">
        <v>8124</v>
      </c>
      <c r="C32" s="49">
        <v>46282</v>
      </c>
      <c r="D32" s="49">
        <v>46406</v>
      </c>
      <c r="E32">
        <f t="shared" si="0"/>
        <v>12</v>
      </c>
    </row>
    <row r="33" spans="1:5" x14ac:dyDescent="0.25">
      <c r="A33" s="16" t="s">
        <v>1781</v>
      </c>
      <c r="B33" s="48">
        <v>9813</v>
      </c>
      <c r="C33" s="49">
        <v>46317</v>
      </c>
      <c r="D33" s="49">
        <v>46378</v>
      </c>
      <c r="E33">
        <f t="shared" si="0"/>
        <v>12</v>
      </c>
    </row>
    <row r="34" spans="1:5" x14ac:dyDescent="0.25">
      <c r="A34" s="16" t="s">
        <v>1782</v>
      </c>
      <c r="B34" s="48">
        <v>9488</v>
      </c>
      <c r="C34" s="49">
        <v>46046</v>
      </c>
      <c r="D34" s="49">
        <v>46116</v>
      </c>
      <c r="E34">
        <f t="shared" si="0"/>
        <v>12</v>
      </c>
    </row>
    <row r="35" spans="1:5" x14ac:dyDescent="0.25">
      <c r="A35" s="16" t="s">
        <v>1783</v>
      </c>
      <c r="B35" s="48">
        <v>4426</v>
      </c>
      <c r="C35" s="49">
        <v>46178</v>
      </c>
      <c r="D35" s="49">
        <v>46290</v>
      </c>
      <c r="E35">
        <f t="shared" si="0"/>
        <v>12</v>
      </c>
    </row>
    <row r="36" spans="1:5" x14ac:dyDescent="0.25">
      <c r="A36" s="16" t="s">
        <v>1784</v>
      </c>
      <c r="B36" s="48">
        <v>902</v>
      </c>
      <c r="C36" s="49">
        <v>46239</v>
      </c>
      <c r="D36" s="49">
        <v>46404</v>
      </c>
      <c r="E36">
        <f t="shared" si="0"/>
        <v>12</v>
      </c>
    </row>
    <row r="37" spans="1:5" x14ac:dyDescent="0.25">
      <c r="A37" s="16" t="s">
        <v>1785</v>
      </c>
      <c r="B37" s="48">
        <v>7691</v>
      </c>
      <c r="C37" s="49">
        <v>46049</v>
      </c>
      <c r="D37" s="49">
        <v>46187</v>
      </c>
      <c r="E37">
        <f t="shared" si="0"/>
        <v>12</v>
      </c>
    </row>
    <row r="38" spans="1:5" x14ac:dyDescent="0.25">
      <c r="A38" s="16" t="s">
        <v>1786</v>
      </c>
      <c r="B38" s="48">
        <v>9175</v>
      </c>
      <c r="C38" s="49">
        <v>46154</v>
      </c>
      <c r="D38" s="49">
        <v>46210</v>
      </c>
      <c r="E38">
        <f t="shared" si="0"/>
        <v>12</v>
      </c>
    </row>
    <row r="39" spans="1:5" x14ac:dyDescent="0.25">
      <c r="A39" s="16" t="s">
        <v>1787</v>
      </c>
      <c r="B39" s="48">
        <v>5703</v>
      </c>
      <c r="C39" s="49">
        <v>46127</v>
      </c>
      <c r="D39" s="49">
        <v>46298</v>
      </c>
      <c r="E39">
        <f t="shared" si="0"/>
        <v>12</v>
      </c>
    </row>
    <row r="40" spans="1:5" x14ac:dyDescent="0.25">
      <c r="A40" s="16" t="s">
        <v>1788</v>
      </c>
      <c r="B40" s="48">
        <v>8714</v>
      </c>
      <c r="C40" s="49">
        <v>46305</v>
      </c>
      <c r="D40" s="49">
        <v>46403</v>
      </c>
      <c r="E40">
        <f t="shared" si="0"/>
        <v>12</v>
      </c>
    </row>
    <row r="41" spans="1:5" x14ac:dyDescent="0.25">
      <c r="A41" s="16" t="s">
        <v>1789</v>
      </c>
      <c r="B41" s="48">
        <v>3352</v>
      </c>
      <c r="C41" s="49">
        <v>46386</v>
      </c>
      <c r="D41" s="49">
        <v>46490</v>
      </c>
      <c r="E41">
        <f t="shared" si="0"/>
        <v>12</v>
      </c>
    </row>
    <row r="42" spans="1:5" x14ac:dyDescent="0.25">
      <c r="A42" s="16" t="s">
        <v>1790</v>
      </c>
      <c r="B42" s="48">
        <v>6882</v>
      </c>
      <c r="C42" s="49">
        <v>46107</v>
      </c>
      <c r="D42" s="49">
        <v>46168</v>
      </c>
      <c r="E42">
        <f t="shared" si="0"/>
        <v>12</v>
      </c>
    </row>
    <row r="43" spans="1:5" x14ac:dyDescent="0.25">
      <c r="A43" s="16" t="s">
        <v>1791</v>
      </c>
      <c r="B43" s="48">
        <v>931</v>
      </c>
      <c r="C43" s="49">
        <v>46118</v>
      </c>
      <c r="D43" s="49">
        <v>46144</v>
      </c>
      <c r="E43">
        <f t="shared" si="0"/>
        <v>12</v>
      </c>
    </row>
    <row r="44" spans="1:5" x14ac:dyDescent="0.25">
      <c r="A44" s="16" t="s">
        <v>1792</v>
      </c>
      <c r="B44" s="48">
        <v>476</v>
      </c>
      <c r="C44" s="49">
        <v>46096</v>
      </c>
      <c r="D44" s="49">
        <v>46208</v>
      </c>
      <c r="E44">
        <f t="shared" si="0"/>
        <v>12</v>
      </c>
    </row>
    <row r="45" spans="1:5" x14ac:dyDescent="0.25">
      <c r="A45" s="16" t="s">
        <v>1793</v>
      </c>
      <c r="B45" s="48">
        <v>5922</v>
      </c>
      <c r="C45" s="49">
        <v>46053</v>
      </c>
      <c r="D45" s="49">
        <v>46229</v>
      </c>
      <c r="E45">
        <f t="shared" si="0"/>
        <v>12</v>
      </c>
    </row>
    <row r="46" spans="1:5" x14ac:dyDescent="0.25">
      <c r="A46" s="16" t="s">
        <v>1794</v>
      </c>
      <c r="B46" s="48">
        <v>8852</v>
      </c>
      <c r="C46" s="49">
        <v>46260</v>
      </c>
      <c r="D46" s="49">
        <v>46275</v>
      </c>
      <c r="E46">
        <f t="shared" si="0"/>
        <v>12</v>
      </c>
    </row>
    <row r="47" spans="1:5" x14ac:dyDescent="0.25">
      <c r="A47" s="16" t="s">
        <v>1795</v>
      </c>
      <c r="B47" s="48">
        <v>1605</v>
      </c>
      <c r="C47" s="49">
        <v>46043</v>
      </c>
      <c r="D47" s="49">
        <v>46055</v>
      </c>
      <c r="E47">
        <f t="shared" si="0"/>
        <v>12</v>
      </c>
    </row>
    <row r="48" spans="1:5" x14ac:dyDescent="0.25">
      <c r="A48" s="54" t="s">
        <v>2444</v>
      </c>
      <c r="B48" s="67">
        <v>9304</v>
      </c>
      <c r="C48" s="68">
        <v>46274</v>
      </c>
      <c r="D48" s="68">
        <v>46431</v>
      </c>
      <c r="E48" s="69">
        <f t="shared" si="0"/>
        <v>7</v>
      </c>
    </row>
    <row r="49" spans="1:5" x14ac:dyDescent="0.25">
      <c r="A49" s="54">
        <v>1066</v>
      </c>
      <c r="B49" s="67">
        <v>1189</v>
      </c>
      <c r="C49" s="68">
        <v>46347</v>
      </c>
      <c r="D49" s="68">
        <v>46353</v>
      </c>
      <c r="E49" s="69">
        <f t="shared" si="0"/>
        <v>4</v>
      </c>
    </row>
    <row r="50" spans="1:5" x14ac:dyDescent="0.25">
      <c r="A50" s="16" t="s">
        <v>1796</v>
      </c>
      <c r="B50" s="48">
        <v>1438</v>
      </c>
      <c r="C50" s="49">
        <v>46344</v>
      </c>
      <c r="D50" s="49">
        <v>46511</v>
      </c>
      <c r="E50">
        <f t="shared" si="0"/>
        <v>12</v>
      </c>
    </row>
    <row r="51" spans="1:5" x14ac:dyDescent="0.25">
      <c r="A51" s="16" t="s">
        <v>1797</v>
      </c>
      <c r="B51" s="48">
        <v>4879</v>
      </c>
      <c r="C51" s="49">
        <v>46077</v>
      </c>
      <c r="D51" s="49">
        <v>46210</v>
      </c>
      <c r="E51">
        <f t="shared" si="0"/>
        <v>12</v>
      </c>
    </row>
    <row r="52" spans="1:5" x14ac:dyDescent="0.25">
      <c r="A52" s="16" t="s">
        <v>1798</v>
      </c>
      <c r="B52" s="48">
        <v>1204</v>
      </c>
      <c r="C52" s="49">
        <v>46132</v>
      </c>
      <c r="D52" s="49">
        <v>46306</v>
      </c>
      <c r="E52">
        <f t="shared" si="0"/>
        <v>12</v>
      </c>
    </row>
    <row r="53" spans="1:5" x14ac:dyDescent="0.25">
      <c r="A53" s="16" t="s">
        <v>1799</v>
      </c>
      <c r="B53" s="48">
        <v>7538</v>
      </c>
      <c r="C53" s="49">
        <v>46145</v>
      </c>
      <c r="D53" s="49">
        <v>46279</v>
      </c>
      <c r="E53">
        <f t="shared" si="0"/>
        <v>12</v>
      </c>
    </row>
    <row r="54" spans="1:5" x14ac:dyDescent="0.25">
      <c r="A54" s="16" t="s">
        <v>1800</v>
      </c>
      <c r="B54" s="48">
        <v>1944</v>
      </c>
      <c r="C54" s="49">
        <v>46377</v>
      </c>
      <c r="D54" s="49">
        <v>46441</v>
      </c>
      <c r="E54">
        <f t="shared" si="0"/>
        <v>12</v>
      </c>
    </row>
    <row r="55" spans="1:5" x14ac:dyDescent="0.25">
      <c r="A55" s="16" t="s">
        <v>1801</v>
      </c>
      <c r="B55" s="48">
        <v>2582</v>
      </c>
      <c r="C55" s="49">
        <v>46177</v>
      </c>
      <c r="D55" s="49">
        <v>46280</v>
      </c>
      <c r="E55">
        <f t="shared" si="0"/>
        <v>12</v>
      </c>
    </row>
    <row r="56" spans="1:5" x14ac:dyDescent="0.25">
      <c r="A56" s="16" t="s">
        <v>1802</v>
      </c>
      <c r="B56" s="48">
        <v>8695</v>
      </c>
      <c r="C56" s="49">
        <v>46156</v>
      </c>
      <c r="D56" s="49">
        <v>46320</v>
      </c>
      <c r="E56">
        <f t="shared" si="0"/>
        <v>12</v>
      </c>
    </row>
    <row r="57" spans="1:5" x14ac:dyDescent="0.25">
      <c r="A57" s="16" t="s">
        <v>1803</v>
      </c>
      <c r="B57" s="48">
        <v>1658</v>
      </c>
      <c r="C57" s="49">
        <v>46187</v>
      </c>
      <c r="D57" s="49">
        <v>46345</v>
      </c>
      <c r="E57">
        <f t="shared" si="0"/>
        <v>12</v>
      </c>
    </row>
    <row r="58" spans="1:5" x14ac:dyDescent="0.25">
      <c r="A58" s="16" t="s">
        <v>1804</v>
      </c>
      <c r="B58" s="48">
        <v>8170</v>
      </c>
      <c r="C58" s="49">
        <v>46262</v>
      </c>
      <c r="D58" s="49">
        <v>46419</v>
      </c>
      <c r="E58">
        <f t="shared" si="0"/>
        <v>12</v>
      </c>
    </row>
    <row r="59" spans="1:5" x14ac:dyDescent="0.25">
      <c r="A59" s="16" t="s">
        <v>1805</v>
      </c>
      <c r="B59" s="48">
        <v>7789</v>
      </c>
      <c r="C59" s="49">
        <v>46227</v>
      </c>
      <c r="D59" s="49">
        <v>46262</v>
      </c>
      <c r="E59">
        <f t="shared" si="0"/>
        <v>12</v>
      </c>
    </row>
    <row r="60" spans="1:5" x14ac:dyDescent="0.25">
      <c r="A60" s="16" t="s">
        <v>1806</v>
      </c>
      <c r="B60" s="48">
        <v>3735</v>
      </c>
      <c r="C60" s="49">
        <v>46034</v>
      </c>
      <c r="D60" s="49">
        <v>46101</v>
      </c>
      <c r="E60">
        <f t="shared" si="0"/>
        <v>12</v>
      </c>
    </row>
    <row r="61" spans="1:5" x14ac:dyDescent="0.25">
      <c r="A61" s="16" t="s">
        <v>1807</v>
      </c>
      <c r="B61" s="48">
        <v>6792</v>
      </c>
      <c r="C61" s="49">
        <v>46266</v>
      </c>
      <c r="D61" s="49">
        <v>46304</v>
      </c>
      <c r="E61">
        <f t="shared" si="0"/>
        <v>12</v>
      </c>
    </row>
    <row r="62" spans="1:5" x14ac:dyDescent="0.25">
      <c r="A62" s="16" t="s">
        <v>1808</v>
      </c>
      <c r="B62" s="48">
        <v>6209</v>
      </c>
      <c r="C62" s="49">
        <v>46287</v>
      </c>
      <c r="D62" s="49">
        <v>46316</v>
      </c>
      <c r="E62">
        <f t="shared" si="0"/>
        <v>12</v>
      </c>
    </row>
    <row r="63" spans="1:5" x14ac:dyDescent="0.25">
      <c r="A63" s="16" t="s">
        <v>1809</v>
      </c>
      <c r="B63" s="48">
        <v>5628</v>
      </c>
      <c r="C63" s="49">
        <v>46141</v>
      </c>
      <c r="D63" s="49">
        <v>46274</v>
      </c>
      <c r="E63">
        <f t="shared" si="0"/>
        <v>12</v>
      </c>
    </row>
    <row r="64" spans="1:5" x14ac:dyDescent="0.25">
      <c r="A64" s="16" t="s">
        <v>1810</v>
      </c>
      <c r="B64" s="48">
        <v>3221</v>
      </c>
      <c r="C64" s="49">
        <v>46208</v>
      </c>
      <c r="D64" s="49">
        <v>46360</v>
      </c>
      <c r="E64">
        <f t="shared" si="0"/>
        <v>12</v>
      </c>
    </row>
    <row r="65" spans="1:5" x14ac:dyDescent="0.25">
      <c r="A65" s="16" t="s">
        <v>1811</v>
      </c>
      <c r="B65" s="48">
        <v>9677</v>
      </c>
      <c r="C65" s="49">
        <v>46309</v>
      </c>
      <c r="D65" s="49">
        <v>46370</v>
      </c>
      <c r="E65">
        <f t="shared" si="0"/>
        <v>12</v>
      </c>
    </row>
    <row r="66" spans="1:5" x14ac:dyDescent="0.25">
      <c r="A66" s="16" t="s">
        <v>1812</v>
      </c>
      <c r="B66" s="48">
        <v>5053</v>
      </c>
      <c r="C66" s="49">
        <v>46272</v>
      </c>
      <c r="D66" s="49">
        <v>46343</v>
      </c>
      <c r="E66">
        <f t="shared" si="0"/>
        <v>12</v>
      </c>
    </row>
    <row r="67" spans="1:5" x14ac:dyDescent="0.25">
      <c r="A67" s="16" t="s">
        <v>1813</v>
      </c>
      <c r="B67" s="48">
        <v>654</v>
      </c>
      <c r="C67" s="49">
        <v>46055</v>
      </c>
      <c r="D67" s="49">
        <v>46122</v>
      </c>
      <c r="E67">
        <f t="shared" ref="E67:E130" si="1">LEN(A67)</f>
        <v>12</v>
      </c>
    </row>
    <row r="68" spans="1:5" x14ac:dyDescent="0.25">
      <c r="A68" s="16" t="s">
        <v>1814</v>
      </c>
      <c r="B68" s="48">
        <v>2310</v>
      </c>
      <c r="C68" s="49">
        <v>46143</v>
      </c>
      <c r="D68" s="49">
        <v>46257</v>
      </c>
      <c r="E68">
        <f t="shared" si="1"/>
        <v>12</v>
      </c>
    </row>
    <row r="69" spans="1:5" x14ac:dyDescent="0.25">
      <c r="A69" s="16" t="s">
        <v>1815</v>
      </c>
      <c r="B69" s="48">
        <v>3525</v>
      </c>
      <c r="C69" s="49">
        <v>46264</v>
      </c>
      <c r="D69" s="49">
        <v>46438</v>
      </c>
      <c r="E69">
        <f t="shared" si="1"/>
        <v>12</v>
      </c>
    </row>
    <row r="70" spans="1:5" x14ac:dyDescent="0.25">
      <c r="A70" s="16" t="s">
        <v>1816</v>
      </c>
      <c r="B70" s="48">
        <v>1220</v>
      </c>
      <c r="C70" s="49">
        <v>46197</v>
      </c>
      <c r="D70" s="49">
        <v>46337</v>
      </c>
      <c r="E70">
        <f t="shared" si="1"/>
        <v>12</v>
      </c>
    </row>
    <row r="71" spans="1:5" x14ac:dyDescent="0.25">
      <c r="A71" s="16" t="s">
        <v>1817</v>
      </c>
      <c r="B71" s="48">
        <v>3192</v>
      </c>
      <c r="C71" s="49">
        <v>46080</v>
      </c>
      <c r="D71" s="49">
        <v>46154</v>
      </c>
      <c r="E71">
        <f t="shared" si="1"/>
        <v>12</v>
      </c>
    </row>
    <row r="72" spans="1:5" x14ac:dyDescent="0.25">
      <c r="A72" s="16" t="s">
        <v>1818</v>
      </c>
      <c r="B72" s="48">
        <v>1296</v>
      </c>
      <c r="C72" s="49">
        <v>46334</v>
      </c>
      <c r="D72" s="49">
        <v>46463</v>
      </c>
      <c r="E72">
        <f t="shared" si="1"/>
        <v>12</v>
      </c>
    </row>
    <row r="73" spans="1:5" x14ac:dyDescent="0.25">
      <c r="A73" s="16" t="s">
        <v>1819</v>
      </c>
      <c r="B73" s="48">
        <v>7842</v>
      </c>
      <c r="C73" s="49">
        <v>46170</v>
      </c>
      <c r="D73" s="49">
        <v>46347</v>
      </c>
      <c r="E73">
        <f t="shared" si="1"/>
        <v>12</v>
      </c>
    </row>
    <row r="74" spans="1:5" x14ac:dyDescent="0.25">
      <c r="A74" s="16" t="s">
        <v>1820</v>
      </c>
      <c r="B74" s="48">
        <v>5015</v>
      </c>
      <c r="C74" s="49">
        <v>46321</v>
      </c>
      <c r="D74" s="49">
        <v>46414</v>
      </c>
      <c r="E74">
        <f t="shared" si="1"/>
        <v>12</v>
      </c>
    </row>
    <row r="75" spans="1:5" x14ac:dyDescent="0.25">
      <c r="A75" s="16" t="s">
        <v>1821</v>
      </c>
      <c r="B75" s="48">
        <v>7263</v>
      </c>
      <c r="C75" s="49">
        <v>46235</v>
      </c>
      <c r="D75" s="49">
        <v>46266</v>
      </c>
      <c r="E75">
        <f t="shared" si="1"/>
        <v>12</v>
      </c>
    </row>
    <row r="76" spans="1:5" x14ac:dyDescent="0.25">
      <c r="A76" s="16" t="s">
        <v>1822</v>
      </c>
      <c r="B76" s="48">
        <v>8098</v>
      </c>
      <c r="C76" s="49">
        <v>46256</v>
      </c>
      <c r="D76" s="49">
        <v>46379</v>
      </c>
      <c r="E76">
        <f t="shared" si="1"/>
        <v>12</v>
      </c>
    </row>
    <row r="77" spans="1:5" x14ac:dyDescent="0.25">
      <c r="A77" s="16" t="s">
        <v>1823</v>
      </c>
      <c r="B77" s="48">
        <v>1350</v>
      </c>
      <c r="C77" s="49">
        <v>46025</v>
      </c>
      <c r="D77" s="49">
        <v>46162</v>
      </c>
      <c r="E77">
        <f t="shared" si="1"/>
        <v>12</v>
      </c>
    </row>
    <row r="78" spans="1:5" x14ac:dyDescent="0.25">
      <c r="A78" s="16" t="s">
        <v>1824</v>
      </c>
      <c r="B78" s="48">
        <v>7105</v>
      </c>
      <c r="C78" s="49">
        <v>46168</v>
      </c>
      <c r="D78" s="49">
        <v>46246</v>
      </c>
      <c r="E78">
        <f t="shared" si="1"/>
        <v>12</v>
      </c>
    </row>
    <row r="79" spans="1:5" x14ac:dyDescent="0.25">
      <c r="A79" s="16" t="s">
        <v>1825</v>
      </c>
      <c r="B79" s="48">
        <v>8490</v>
      </c>
      <c r="C79" s="49">
        <v>46173</v>
      </c>
      <c r="D79" s="49">
        <v>46352</v>
      </c>
      <c r="E79">
        <f t="shared" si="1"/>
        <v>12</v>
      </c>
    </row>
    <row r="80" spans="1:5" x14ac:dyDescent="0.25">
      <c r="A80" s="16" t="s">
        <v>1826</v>
      </c>
      <c r="B80" s="48">
        <v>9318</v>
      </c>
      <c r="C80" s="49">
        <v>46295</v>
      </c>
      <c r="D80" s="49">
        <v>46345</v>
      </c>
      <c r="E80">
        <f t="shared" si="1"/>
        <v>12</v>
      </c>
    </row>
    <row r="81" spans="1:5" x14ac:dyDescent="0.25">
      <c r="A81" s="16" t="s">
        <v>1827</v>
      </c>
      <c r="B81" s="48">
        <v>797</v>
      </c>
      <c r="C81" s="49">
        <v>46159</v>
      </c>
      <c r="D81" s="49">
        <v>46299</v>
      </c>
      <c r="E81">
        <f t="shared" si="1"/>
        <v>12</v>
      </c>
    </row>
    <row r="82" spans="1:5" x14ac:dyDescent="0.25">
      <c r="A82" s="16" t="s">
        <v>1828</v>
      </c>
      <c r="B82" s="48">
        <v>3778</v>
      </c>
      <c r="C82" s="49">
        <v>46385</v>
      </c>
      <c r="D82" s="49">
        <v>46443</v>
      </c>
      <c r="E82">
        <f t="shared" si="1"/>
        <v>12</v>
      </c>
    </row>
    <row r="83" spans="1:5" x14ac:dyDescent="0.25">
      <c r="A83" s="16" t="s">
        <v>1829</v>
      </c>
      <c r="B83" s="48">
        <v>8253</v>
      </c>
      <c r="C83" s="49">
        <v>46238</v>
      </c>
      <c r="D83" s="49">
        <v>46366</v>
      </c>
      <c r="E83">
        <f t="shared" si="1"/>
        <v>12</v>
      </c>
    </row>
    <row r="84" spans="1:5" x14ac:dyDescent="0.25">
      <c r="A84" s="16" t="s">
        <v>1830</v>
      </c>
      <c r="B84" s="48">
        <v>6106</v>
      </c>
      <c r="C84" s="49">
        <v>46068</v>
      </c>
      <c r="D84" s="49">
        <v>46088</v>
      </c>
      <c r="E84">
        <f t="shared" si="1"/>
        <v>12</v>
      </c>
    </row>
    <row r="85" spans="1:5" x14ac:dyDescent="0.25">
      <c r="A85" s="16" t="s">
        <v>1831</v>
      </c>
      <c r="B85" s="48">
        <v>5577</v>
      </c>
      <c r="C85" s="49">
        <v>46062</v>
      </c>
      <c r="D85" s="49">
        <v>46194</v>
      </c>
      <c r="E85">
        <f t="shared" si="1"/>
        <v>12</v>
      </c>
    </row>
    <row r="86" spans="1:5" x14ac:dyDescent="0.25">
      <c r="A86" s="16" t="s">
        <v>1832</v>
      </c>
      <c r="B86" s="48">
        <v>9740</v>
      </c>
      <c r="C86" s="49">
        <v>46329</v>
      </c>
      <c r="D86" s="49">
        <v>46373</v>
      </c>
      <c r="E86">
        <f t="shared" si="1"/>
        <v>12</v>
      </c>
    </row>
    <row r="87" spans="1:5" x14ac:dyDescent="0.25">
      <c r="A87" s="16" t="s">
        <v>1833</v>
      </c>
      <c r="B87" s="48">
        <v>5730</v>
      </c>
      <c r="C87" s="49">
        <v>46202</v>
      </c>
      <c r="D87" s="49">
        <v>46326</v>
      </c>
      <c r="E87">
        <f t="shared" si="1"/>
        <v>12</v>
      </c>
    </row>
    <row r="88" spans="1:5" x14ac:dyDescent="0.25">
      <c r="A88" s="16" t="s">
        <v>1834</v>
      </c>
      <c r="B88" s="48">
        <v>2409</v>
      </c>
      <c r="C88" s="49">
        <v>46319</v>
      </c>
      <c r="D88" s="49">
        <v>46342</v>
      </c>
      <c r="E88">
        <f t="shared" si="1"/>
        <v>12</v>
      </c>
    </row>
    <row r="89" spans="1:5" x14ac:dyDescent="0.25">
      <c r="A89" s="16" t="s">
        <v>1835</v>
      </c>
      <c r="B89" s="48">
        <v>7474</v>
      </c>
      <c r="C89" s="49">
        <v>46063</v>
      </c>
      <c r="D89" s="49">
        <v>46161</v>
      </c>
      <c r="E89">
        <f t="shared" si="1"/>
        <v>12</v>
      </c>
    </row>
    <row r="90" spans="1:5" x14ac:dyDescent="0.25">
      <c r="A90" s="16" t="s">
        <v>1836</v>
      </c>
      <c r="B90" s="48">
        <v>6773</v>
      </c>
      <c r="C90" s="49">
        <v>46096</v>
      </c>
      <c r="D90" s="49">
        <v>46122</v>
      </c>
      <c r="E90">
        <f t="shared" si="1"/>
        <v>12</v>
      </c>
    </row>
    <row r="91" spans="1:5" x14ac:dyDescent="0.25">
      <c r="A91" s="16" t="s">
        <v>1837</v>
      </c>
      <c r="B91" s="48">
        <v>5324</v>
      </c>
      <c r="C91" s="49">
        <v>46193</v>
      </c>
      <c r="D91" s="49">
        <v>46204</v>
      </c>
      <c r="E91">
        <f t="shared" si="1"/>
        <v>12</v>
      </c>
    </row>
    <row r="92" spans="1:5" x14ac:dyDescent="0.25">
      <c r="A92" s="16" t="s">
        <v>1838</v>
      </c>
      <c r="B92" s="48">
        <v>4561</v>
      </c>
      <c r="C92" s="49">
        <v>46155</v>
      </c>
      <c r="D92" s="49">
        <v>46280</v>
      </c>
      <c r="E92">
        <f t="shared" si="1"/>
        <v>12</v>
      </c>
    </row>
    <row r="93" spans="1:5" x14ac:dyDescent="0.25">
      <c r="A93" s="16" t="s">
        <v>1839</v>
      </c>
      <c r="B93" s="48">
        <v>3931</v>
      </c>
      <c r="C93" s="49">
        <v>46033</v>
      </c>
      <c r="D93" s="49">
        <v>46090</v>
      </c>
      <c r="E93">
        <f t="shared" si="1"/>
        <v>12</v>
      </c>
    </row>
    <row r="94" spans="1:5" x14ac:dyDescent="0.25">
      <c r="A94" s="16" t="s">
        <v>1840</v>
      </c>
      <c r="B94" s="48">
        <v>3017</v>
      </c>
      <c r="C94" s="49">
        <v>46189</v>
      </c>
      <c r="D94" s="49">
        <v>46342</v>
      </c>
      <c r="E94">
        <f t="shared" si="1"/>
        <v>12</v>
      </c>
    </row>
    <row r="95" spans="1:5" x14ac:dyDescent="0.25">
      <c r="A95" s="16" t="s">
        <v>1841</v>
      </c>
      <c r="B95" s="48">
        <v>3864</v>
      </c>
      <c r="C95" s="49">
        <v>46325</v>
      </c>
      <c r="D95" s="49">
        <v>46375</v>
      </c>
      <c r="E95">
        <f t="shared" si="1"/>
        <v>12</v>
      </c>
    </row>
    <row r="96" spans="1:5" x14ac:dyDescent="0.25">
      <c r="A96" s="16" t="s">
        <v>1842</v>
      </c>
      <c r="B96" s="48">
        <v>6946</v>
      </c>
      <c r="C96" s="49">
        <v>46185</v>
      </c>
      <c r="D96" s="49">
        <v>46263</v>
      </c>
      <c r="E96">
        <f t="shared" si="1"/>
        <v>12</v>
      </c>
    </row>
    <row r="97" spans="1:5" x14ac:dyDescent="0.25">
      <c r="A97" s="16" t="s">
        <v>1843</v>
      </c>
      <c r="B97" s="48">
        <v>1947</v>
      </c>
      <c r="C97" s="49">
        <v>46306</v>
      </c>
      <c r="D97" s="49">
        <v>46381</v>
      </c>
      <c r="E97">
        <f t="shared" si="1"/>
        <v>12</v>
      </c>
    </row>
    <row r="98" spans="1:5" x14ac:dyDescent="0.25">
      <c r="A98" s="16" t="s">
        <v>1844</v>
      </c>
      <c r="B98" s="48">
        <v>3398</v>
      </c>
      <c r="C98" s="49">
        <v>46298</v>
      </c>
      <c r="D98" s="49">
        <v>46434</v>
      </c>
      <c r="E98">
        <f t="shared" si="1"/>
        <v>12</v>
      </c>
    </row>
    <row r="99" spans="1:5" x14ac:dyDescent="0.25">
      <c r="A99" s="16" t="s">
        <v>1845</v>
      </c>
      <c r="B99" s="48">
        <v>2246</v>
      </c>
      <c r="C99" s="49">
        <v>46326</v>
      </c>
      <c r="D99" s="49">
        <v>46365</v>
      </c>
      <c r="E99">
        <f t="shared" si="1"/>
        <v>12</v>
      </c>
    </row>
    <row r="100" spans="1:5" x14ac:dyDescent="0.25">
      <c r="A100" s="16" t="s">
        <v>1846</v>
      </c>
      <c r="B100" s="48">
        <v>6977</v>
      </c>
      <c r="C100" s="49">
        <v>46149</v>
      </c>
      <c r="D100" s="49">
        <v>46261</v>
      </c>
      <c r="E100">
        <f t="shared" si="1"/>
        <v>12</v>
      </c>
    </row>
    <row r="101" spans="1:5" x14ac:dyDescent="0.25">
      <c r="A101" s="16" t="s">
        <v>1847</v>
      </c>
      <c r="B101" s="48">
        <v>3873</v>
      </c>
      <c r="C101" s="49">
        <v>46229</v>
      </c>
      <c r="D101" s="49">
        <v>46340</v>
      </c>
      <c r="E101">
        <f t="shared" si="1"/>
        <v>12</v>
      </c>
    </row>
    <row r="102" spans="1:5" x14ac:dyDescent="0.25">
      <c r="A102" s="16" t="s">
        <v>1848</v>
      </c>
      <c r="B102" s="48">
        <v>9111</v>
      </c>
      <c r="C102" s="49">
        <v>46373</v>
      </c>
      <c r="D102" s="49">
        <v>46473</v>
      </c>
      <c r="E102">
        <f t="shared" si="1"/>
        <v>12</v>
      </c>
    </row>
    <row r="103" spans="1:5" x14ac:dyDescent="0.25">
      <c r="A103" s="16" t="s">
        <v>1849</v>
      </c>
      <c r="B103" s="48">
        <v>7791</v>
      </c>
      <c r="C103" s="49">
        <v>46104</v>
      </c>
      <c r="D103" s="49">
        <v>46207</v>
      </c>
      <c r="E103">
        <f t="shared" si="1"/>
        <v>12</v>
      </c>
    </row>
    <row r="104" spans="1:5" x14ac:dyDescent="0.25">
      <c r="A104" s="16" t="s">
        <v>1850</v>
      </c>
      <c r="B104" s="48">
        <v>5220</v>
      </c>
      <c r="C104" s="49">
        <v>46263</v>
      </c>
      <c r="D104" s="49">
        <v>46298</v>
      </c>
      <c r="E104">
        <f t="shared" si="1"/>
        <v>12</v>
      </c>
    </row>
    <row r="105" spans="1:5" x14ac:dyDescent="0.25">
      <c r="A105" s="16" t="s">
        <v>1851</v>
      </c>
      <c r="B105" s="48">
        <v>8586</v>
      </c>
      <c r="C105" s="49">
        <v>46155</v>
      </c>
      <c r="D105" s="49">
        <v>46205</v>
      </c>
      <c r="E105">
        <f t="shared" si="1"/>
        <v>12</v>
      </c>
    </row>
    <row r="106" spans="1:5" x14ac:dyDescent="0.25">
      <c r="A106" s="16" t="s">
        <v>1852</v>
      </c>
      <c r="B106" s="48">
        <v>4807</v>
      </c>
      <c r="C106" s="49">
        <v>46053</v>
      </c>
      <c r="D106" s="49">
        <v>46216</v>
      </c>
      <c r="E106">
        <f t="shared" si="1"/>
        <v>12</v>
      </c>
    </row>
    <row r="107" spans="1:5" x14ac:dyDescent="0.25">
      <c r="A107" s="16" t="s">
        <v>1853</v>
      </c>
      <c r="B107" s="48">
        <v>4425</v>
      </c>
      <c r="C107" s="49">
        <v>46257</v>
      </c>
      <c r="D107" s="49">
        <v>46431</v>
      </c>
      <c r="E107">
        <f t="shared" si="1"/>
        <v>12</v>
      </c>
    </row>
    <row r="108" spans="1:5" x14ac:dyDescent="0.25">
      <c r="A108" s="16" t="s">
        <v>1854</v>
      </c>
      <c r="B108" s="48">
        <v>923</v>
      </c>
      <c r="C108" s="49">
        <v>46339</v>
      </c>
      <c r="D108" s="49">
        <v>46473</v>
      </c>
      <c r="E108">
        <f t="shared" si="1"/>
        <v>12</v>
      </c>
    </row>
    <row r="109" spans="1:5" x14ac:dyDescent="0.25">
      <c r="A109" s="16" t="s">
        <v>1855</v>
      </c>
      <c r="B109" s="48">
        <v>4631</v>
      </c>
      <c r="C109" s="49">
        <v>46106</v>
      </c>
      <c r="D109" s="49">
        <v>46153</v>
      </c>
      <c r="E109">
        <f t="shared" si="1"/>
        <v>12</v>
      </c>
    </row>
    <row r="110" spans="1:5" x14ac:dyDescent="0.25">
      <c r="A110" s="16" t="s">
        <v>1856</v>
      </c>
      <c r="B110" s="48">
        <v>4968</v>
      </c>
      <c r="C110" s="49">
        <v>46281</v>
      </c>
      <c r="D110" s="49">
        <v>46288</v>
      </c>
      <c r="E110">
        <f t="shared" si="1"/>
        <v>12</v>
      </c>
    </row>
    <row r="111" spans="1:5" x14ac:dyDescent="0.25">
      <c r="A111" s="16" t="s">
        <v>1857</v>
      </c>
      <c r="B111" s="48">
        <v>756</v>
      </c>
      <c r="C111" s="49">
        <v>46249</v>
      </c>
      <c r="D111" s="49">
        <v>46301</v>
      </c>
      <c r="E111">
        <f t="shared" si="1"/>
        <v>12</v>
      </c>
    </row>
    <row r="112" spans="1:5" x14ac:dyDescent="0.25">
      <c r="A112" s="16" t="s">
        <v>1858</v>
      </c>
      <c r="B112" s="48">
        <v>5700</v>
      </c>
      <c r="C112" s="49">
        <v>46221</v>
      </c>
      <c r="D112" s="49">
        <v>46375</v>
      </c>
      <c r="E112">
        <f t="shared" si="1"/>
        <v>12</v>
      </c>
    </row>
    <row r="113" spans="1:5" x14ac:dyDescent="0.25">
      <c r="A113" s="16" t="s">
        <v>1859</v>
      </c>
      <c r="B113" s="48">
        <v>7233</v>
      </c>
      <c r="C113" s="49">
        <v>46188</v>
      </c>
      <c r="D113" s="49">
        <v>46202</v>
      </c>
      <c r="E113">
        <f t="shared" si="1"/>
        <v>12</v>
      </c>
    </row>
    <row r="114" spans="1:5" x14ac:dyDescent="0.25">
      <c r="A114" s="16" t="s">
        <v>1860</v>
      </c>
      <c r="B114" s="48">
        <v>8208</v>
      </c>
      <c r="C114" s="49">
        <v>46244</v>
      </c>
      <c r="D114" s="49">
        <v>46257</v>
      </c>
      <c r="E114">
        <f t="shared" si="1"/>
        <v>12</v>
      </c>
    </row>
    <row r="115" spans="1:5" x14ac:dyDescent="0.25">
      <c r="A115" s="16" t="s">
        <v>1861</v>
      </c>
      <c r="B115" s="48">
        <v>104</v>
      </c>
      <c r="C115" s="49">
        <v>46355</v>
      </c>
      <c r="D115" s="49">
        <v>46509</v>
      </c>
      <c r="E115">
        <f t="shared" si="1"/>
        <v>12</v>
      </c>
    </row>
    <row r="116" spans="1:5" x14ac:dyDescent="0.25">
      <c r="A116" s="16" t="s">
        <v>1862</v>
      </c>
      <c r="B116" s="48">
        <v>4049</v>
      </c>
      <c r="C116" s="49">
        <v>46039</v>
      </c>
      <c r="D116" s="49">
        <v>46098</v>
      </c>
      <c r="E116">
        <f t="shared" si="1"/>
        <v>12</v>
      </c>
    </row>
    <row r="117" spans="1:5" x14ac:dyDescent="0.25">
      <c r="A117" s="16" t="s">
        <v>1863</v>
      </c>
      <c r="B117" s="48">
        <v>5291</v>
      </c>
      <c r="C117" s="49">
        <v>46164</v>
      </c>
      <c r="D117" s="49">
        <v>46231</v>
      </c>
      <c r="E117">
        <f t="shared" si="1"/>
        <v>12</v>
      </c>
    </row>
    <row r="118" spans="1:5" x14ac:dyDescent="0.25">
      <c r="A118" s="16" t="s">
        <v>1864</v>
      </c>
      <c r="B118" s="48">
        <v>7843</v>
      </c>
      <c r="C118" s="49">
        <v>46326</v>
      </c>
      <c r="D118" s="49">
        <v>46417</v>
      </c>
      <c r="E118">
        <f t="shared" si="1"/>
        <v>12</v>
      </c>
    </row>
    <row r="119" spans="1:5" x14ac:dyDescent="0.25">
      <c r="A119" s="16" t="s">
        <v>1865</v>
      </c>
      <c r="B119" s="48">
        <v>436</v>
      </c>
      <c r="C119" s="49">
        <v>46344</v>
      </c>
      <c r="D119" s="49">
        <v>46358</v>
      </c>
      <c r="E119">
        <f t="shared" si="1"/>
        <v>12</v>
      </c>
    </row>
    <row r="120" spans="1:5" x14ac:dyDescent="0.25">
      <c r="A120" s="16" t="s">
        <v>1866</v>
      </c>
      <c r="B120" s="48">
        <v>7242</v>
      </c>
      <c r="C120" s="49">
        <v>46169</v>
      </c>
      <c r="D120" s="49">
        <v>46261</v>
      </c>
      <c r="E120">
        <f t="shared" si="1"/>
        <v>12</v>
      </c>
    </row>
    <row r="121" spans="1:5" x14ac:dyDescent="0.25">
      <c r="A121" s="16" t="s">
        <v>1867</v>
      </c>
      <c r="B121" s="48">
        <v>4020</v>
      </c>
      <c r="C121" s="49">
        <v>46091</v>
      </c>
      <c r="D121" s="49">
        <v>46185</v>
      </c>
      <c r="E121">
        <f t="shared" si="1"/>
        <v>12</v>
      </c>
    </row>
    <row r="122" spans="1:5" x14ac:dyDescent="0.25">
      <c r="A122" s="16" t="s">
        <v>1868</v>
      </c>
      <c r="B122" s="48">
        <v>3323</v>
      </c>
      <c r="C122" s="49">
        <v>46241</v>
      </c>
      <c r="D122" s="49">
        <v>46370</v>
      </c>
      <c r="E122">
        <f t="shared" si="1"/>
        <v>12</v>
      </c>
    </row>
    <row r="123" spans="1:5" x14ac:dyDescent="0.25">
      <c r="A123" s="16" t="s">
        <v>1869</v>
      </c>
      <c r="B123" s="48">
        <v>8105</v>
      </c>
      <c r="C123" s="49">
        <v>46046</v>
      </c>
      <c r="D123" s="49">
        <v>46068</v>
      </c>
      <c r="E123">
        <f t="shared" si="1"/>
        <v>12</v>
      </c>
    </row>
    <row r="124" spans="1:5" x14ac:dyDescent="0.25">
      <c r="A124" s="16" t="s">
        <v>1870</v>
      </c>
      <c r="B124" s="48">
        <v>2530</v>
      </c>
      <c r="C124" s="49">
        <v>46136</v>
      </c>
      <c r="D124" s="49">
        <v>46145</v>
      </c>
      <c r="E124">
        <f t="shared" si="1"/>
        <v>12</v>
      </c>
    </row>
    <row r="125" spans="1:5" x14ac:dyDescent="0.25">
      <c r="A125" s="16" t="s">
        <v>1871</v>
      </c>
      <c r="B125" s="48">
        <v>2999</v>
      </c>
      <c r="C125" s="49">
        <v>46046</v>
      </c>
      <c r="D125" s="49">
        <v>46049</v>
      </c>
      <c r="E125">
        <f t="shared" si="1"/>
        <v>12</v>
      </c>
    </row>
    <row r="126" spans="1:5" x14ac:dyDescent="0.25">
      <c r="A126" s="16" t="s">
        <v>1872</v>
      </c>
      <c r="B126" s="48">
        <v>5973</v>
      </c>
      <c r="C126" s="49">
        <v>46206</v>
      </c>
      <c r="D126" s="49">
        <v>46336</v>
      </c>
      <c r="E126">
        <f t="shared" si="1"/>
        <v>12</v>
      </c>
    </row>
    <row r="127" spans="1:5" x14ac:dyDescent="0.25">
      <c r="A127" s="16" t="s">
        <v>1873</v>
      </c>
      <c r="B127" s="48">
        <v>1979</v>
      </c>
      <c r="C127" s="49">
        <v>46253</v>
      </c>
      <c r="D127" s="49">
        <v>46376</v>
      </c>
      <c r="E127">
        <f t="shared" si="1"/>
        <v>12</v>
      </c>
    </row>
    <row r="128" spans="1:5" x14ac:dyDescent="0.25">
      <c r="A128" s="16" t="s">
        <v>1874</v>
      </c>
      <c r="B128" s="48">
        <v>8161</v>
      </c>
      <c r="C128" s="49">
        <v>46127</v>
      </c>
      <c r="D128" s="49">
        <v>46172</v>
      </c>
      <c r="E128">
        <f t="shared" si="1"/>
        <v>12</v>
      </c>
    </row>
    <row r="129" spans="1:5" x14ac:dyDescent="0.25">
      <c r="A129" s="16" t="s">
        <v>1875</v>
      </c>
      <c r="B129" s="48">
        <v>5815</v>
      </c>
      <c r="C129" s="49">
        <v>46321</v>
      </c>
      <c r="D129" s="49">
        <v>46345</v>
      </c>
      <c r="E129">
        <f t="shared" si="1"/>
        <v>12</v>
      </c>
    </row>
    <row r="130" spans="1:5" x14ac:dyDescent="0.25">
      <c r="A130" s="16" t="s">
        <v>1876</v>
      </c>
      <c r="B130" s="48">
        <v>1159</v>
      </c>
      <c r="C130" s="49">
        <v>46091</v>
      </c>
      <c r="D130" s="49">
        <v>46103</v>
      </c>
      <c r="E130">
        <f t="shared" si="1"/>
        <v>12</v>
      </c>
    </row>
    <row r="131" spans="1:5" x14ac:dyDescent="0.25">
      <c r="A131" s="16" t="s">
        <v>1877</v>
      </c>
      <c r="B131" s="48">
        <v>3072</v>
      </c>
      <c r="C131" s="49">
        <v>46341</v>
      </c>
      <c r="D131" s="49">
        <v>46498</v>
      </c>
      <c r="E131">
        <f t="shared" ref="E131:E194" si="2">LEN(A131)</f>
        <v>12</v>
      </c>
    </row>
    <row r="132" spans="1:5" x14ac:dyDescent="0.25">
      <c r="A132" s="16" t="s">
        <v>1878</v>
      </c>
      <c r="B132" s="48">
        <v>1155</v>
      </c>
      <c r="C132" s="49">
        <v>46210</v>
      </c>
      <c r="D132" s="49">
        <v>46285</v>
      </c>
      <c r="E132">
        <f t="shared" si="2"/>
        <v>12</v>
      </c>
    </row>
    <row r="133" spans="1:5" x14ac:dyDescent="0.25">
      <c r="A133" s="16" t="s">
        <v>1879</v>
      </c>
      <c r="B133" s="48">
        <v>2334</v>
      </c>
      <c r="C133" s="49">
        <v>46076</v>
      </c>
      <c r="D133" s="49">
        <v>46198</v>
      </c>
      <c r="E133">
        <f t="shared" si="2"/>
        <v>12</v>
      </c>
    </row>
    <row r="134" spans="1:5" x14ac:dyDescent="0.25">
      <c r="A134" s="16" t="s">
        <v>1880</v>
      </c>
      <c r="B134" s="48">
        <v>2629</v>
      </c>
      <c r="C134" s="49">
        <v>46323</v>
      </c>
      <c r="D134" s="49">
        <v>46333</v>
      </c>
      <c r="E134">
        <f t="shared" si="2"/>
        <v>12</v>
      </c>
    </row>
    <row r="135" spans="1:5" x14ac:dyDescent="0.25">
      <c r="A135" s="16" t="s">
        <v>1881</v>
      </c>
      <c r="B135" s="48">
        <v>5702</v>
      </c>
      <c r="C135" s="49">
        <v>46026</v>
      </c>
      <c r="D135" s="49">
        <v>46206</v>
      </c>
      <c r="E135">
        <f t="shared" si="2"/>
        <v>12</v>
      </c>
    </row>
    <row r="136" spans="1:5" x14ac:dyDescent="0.25">
      <c r="A136" s="16" t="s">
        <v>1882</v>
      </c>
      <c r="B136" s="48">
        <v>906</v>
      </c>
      <c r="C136" s="49">
        <v>46288</v>
      </c>
      <c r="D136" s="49">
        <v>46402</v>
      </c>
      <c r="E136">
        <f t="shared" si="2"/>
        <v>12</v>
      </c>
    </row>
    <row r="137" spans="1:5" x14ac:dyDescent="0.25">
      <c r="A137" s="16" t="s">
        <v>1883</v>
      </c>
      <c r="B137" s="48">
        <v>8878</v>
      </c>
      <c r="C137" s="49">
        <v>46350</v>
      </c>
      <c r="D137" s="49">
        <v>46397</v>
      </c>
      <c r="E137">
        <f t="shared" si="2"/>
        <v>12</v>
      </c>
    </row>
    <row r="138" spans="1:5" x14ac:dyDescent="0.25">
      <c r="A138" s="16" t="s">
        <v>1884</v>
      </c>
      <c r="B138" s="48">
        <v>7956</v>
      </c>
      <c r="C138" s="49">
        <v>46086</v>
      </c>
      <c r="D138" s="49">
        <v>46265</v>
      </c>
      <c r="E138">
        <f t="shared" si="2"/>
        <v>12</v>
      </c>
    </row>
    <row r="139" spans="1:5" x14ac:dyDescent="0.25">
      <c r="A139" s="16" t="s">
        <v>1885</v>
      </c>
      <c r="B139" s="48">
        <v>915</v>
      </c>
      <c r="C139" s="49">
        <v>46025</v>
      </c>
      <c r="D139" s="49">
        <v>46101</v>
      </c>
      <c r="E139">
        <f t="shared" si="2"/>
        <v>12</v>
      </c>
    </row>
    <row r="140" spans="1:5" x14ac:dyDescent="0.25">
      <c r="A140" s="16" t="s">
        <v>1886</v>
      </c>
      <c r="B140" s="48">
        <v>5823</v>
      </c>
      <c r="C140" s="49">
        <v>46067</v>
      </c>
      <c r="D140" s="49">
        <v>46172</v>
      </c>
      <c r="E140">
        <f t="shared" si="2"/>
        <v>12</v>
      </c>
    </row>
    <row r="141" spans="1:5" x14ac:dyDescent="0.25">
      <c r="A141" s="16" t="s">
        <v>1887</v>
      </c>
      <c r="B141" s="48">
        <v>4360</v>
      </c>
      <c r="C141" s="49">
        <v>46290</v>
      </c>
      <c r="D141" s="49">
        <v>46429</v>
      </c>
      <c r="E141">
        <f t="shared" si="2"/>
        <v>12</v>
      </c>
    </row>
    <row r="142" spans="1:5" x14ac:dyDescent="0.25">
      <c r="A142" s="16" t="s">
        <v>1888</v>
      </c>
      <c r="B142" s="48">
        <v>3545</v>
      </c>
      <c r="C142" s="49">
        <v>46092</v>
      </c>
      <c r="D142" s="49">
        <v>46169</v>
      </c>
      <c r="E142">
        <f t="shared" si="2"/>
        <v>12</v>
      </c>
    </row>
    <row r="143" spans="1:5" x14ac:dyDescent="0.25">
      <c r="A143" s="16" t="s">
        <v>1889</v>
      </c>
      <c r="B143" s="48">
        <v>1158</v>
      </c>
      <c r="C143" s="49">
        <v>46107</v>
      </c>
      <c r="D143" s="49">
        <v>46124</v>
      </c>
      <c r="E143">
        <f t="shared" si="2"/>
        <v>12</v>
      </c>
    </row>
    <row r="144" spans="1:5" x14ac:dyDescent="0.25">
      <c r="A144" s="16" t="s">
        <v>1890</v>
      </c>
      <c r="B144" s="48">
        <v>6930</v>
      </c>
      <c r="C144" s="49">
        <v>46326</v>
      </c>
      <c r="D144" s="49">
        <v>46426</v>
      </c>
      <c r="E144">
        <f t="shared" si="2"/>
        <v>12</v>
      </c>
    </row>
    <row r="145" spans="1:5" x14ac:dyDescent="0.25">
      <c r="A145" s="16" t="s">
        <v>1891</v>
      </c>
      <c r="B145" s="48">
        <v>4539</v>
      </c>
      <c r="C145" s="49">
        <v>46257</v>
      </c>
      <c r="D145" s="49">
        <v>46343</v>
      </c>
      <c r="E145">
        <f t="shared" si="2"/>
        <v>12</v>
      </c>
    </row>
    <row r="146" spans="1:5" x14ac:dyDescent="0.25">
      <c r="A146" s="16" t="s">
        <v>1892</v>
      </c>
      <c r="B146" s="48">
        <v>9039</v>
      </c>
      <c r="C146" s="49">
        <v>46115</v>
      </c>
      <c r="D146" s="49">
        <v>46237</v>
      </c>
      <c r="E146">
        <f t="shared" si="2"/>
        <v>12</v>
      </c>
    </row>
    <row r="147" spans="1:5" x14ac:dyDescent="0.25">
      <c r="A147" s="16" t="s">
        <v>1893</v>
      </c>
      <c r="B147" s="48">
        <v>6038</v>
      </c>
      <c r="C147" s="49">
        <v>46296</v>
      </c>
      <c r="D147" s="49">
        <v>46365</v>
      </c>
      <c r="E147">
        <f t="shared" si="2"/>
        <v>12</v>
      </c>
    </row>
    <row r="148" spans="1:5" x14ac:dyDescent="0.25">
      <c r="A148" s="16" t="s">
        <v>1894</v>
      </c>
      <c r="B148" s="48">
        <v>6380</v>
      </c>
      <c r="C148" s="49">
        <v>46023</v>
      </c>
      <c r="D148" s="49">
        <v>46025</v>
      </c>
      <c r="E148">
        <f t="shared" si="2"/>
        <v>12</v>
      </c>
    </row>
    <row r="149" spans="1:5" x14ac:dyDescent="0.25">
      <c r="A149" s="16" t="s">
        <v>1895</v>
      </c>
      <c r="B149" s="48">
        <v>5773</v>
      </c>
      <c r="C149" s="49">
        <v>46114</v>
      </c>
      <c r="D149" s="49">
        <v>46199</v>
      </c>
      <c r="E149">
        <f t="shared" si="2"/>
        <v>12</v>
      </c>
    </row>
    <row r="150" spans="1:5" x14ac:dyDescent="0.25">
      <c r="A150" s="16" t="s">
        <v>1896</v>
      </c>
      <c r="B150" s="48">
        <v>1235</v>
      </c>
      <c r="C150" s="49">
        <v>46350</v>
      </c>
      <c r="D150" s="49">
        <v>46398</v>
      </c>
      <c r="E150">
        <f t="shared" si="2"/>
        <v>12</v>
      </c>
    </row>
    <row r="151" spans="1:5" x14ac:dyDescent="0.25">
      <c r="A151" s="54" t="s">
        <v>2445</v>
      </c>
      <c r="B151" s="67">
        <v>2133</v>
      </c>
      <c r="C151" s="68">
        <v>46356</v>
      </c>
      <c r="D151" s="68">
        <v>46523</v>
      </c>
      <c r="E151" s="69">
        <f t="shared" si="2"/>
        <v>8</v>
      </c>
    </row>
    <row r="152" spans="1:5" x14ac:dyDescent="0.25">
      <c r="A152" s="16" t="s">
        <v>1897</v>
      </c>
      <c r="B152" s="48">
        <v>6166</v>
      </c>
      <c r="C152" s="49">
        <v>46115</v>
      </c>
      <c r="D152" s="49">
        <v>46284</v>
      </c>
      <c r="E152">
        <f t="shared" si="2"/>
        <v>12</v>
      </c>
    </row>
    <row r="153" spans="1:5" x14ac:dyDescent="0.25">
      <c r="A153" s="16" t="s">
        <v>1898</v>
      </c>
      <c r="B153" s="48">
        <v>533</v>
      </c>
      <c r="C153" s="49">
        <v>46099</v>
      </c>
      <c r="D153" s="49">
        <v>46178</v>
      </c>
      <c r="E153">
        <f t="shared" si="2"/>
        <v>12</v>
      </c>
    </row>
    <row r="154" spans="1:5" x14ac:dyDescent="0.25">
      <c r="A154" s="16" t="s">
        <v>1899</v>
      </c>
      <c r="B154" s="48">
        <v>5353</v>
      </c>
      <c r="C154" s="49">
        <v>46174</v>
      </c>
      <c r="D154" s="49">
        <v>46277</v>
      </c>
      <c r="E154">
        <f t="shared" si="2"/>
        <v>12</v>
      </c>
    </row>
    <row r="155" spans="1:5" x14ac:dyDescent="0.25">
      <c r="A155" s="16" t="s">
        <v>1900</v>
      </c>
      <c r="B155" s="48">
        <v>2516</v>
      </c>
      <c r="C155" s="49">
        <v>46221</v>
      </c>
      <c r="D155" s="49">
        <v>46351</v>
      </c>
      <c r="E155">
        <f t="shared" si="2"/>
        <v>12</v>
      </c>
    </row>
    <row r="156" spans="1:5" x14ac:dyDescent="0.25">
      <c r="A156" s="16" t="s">
        <v>1901</v>
      </c>
      <c r="B156" s="48">
        <v>2683</v>
      </c>
      <c r="C156" s="49">
        <v>46372</v>
      </c>
      <c r="D156" s="49">
        <v>46423</v>
      </c>
      <c r="E156">
        <f t="shared" si="2"/>
        <v>12</v>
      </c>
    </row>
    <row r="157" spans="1:5" x14ac:dyDescent="0.25">
      <c r="A157" s="16" t="s">
        <v>1902</v>
      </c>
      <c r="B157" s="48">
        <v>183</v>
      </c>
      <c r="C157" s="49">
        <v>46045</v>
      </c>
      <c r="D157" s="49">
        <v>46131</v>
      </c>
      <c r="E157">
        <f t="shared" si="2"/>
        <v>12</v>
      </c>
    </row>
    <row r="158" spans="1:5" x14ac:dyDescent="0.25">
      <c r="A158" s="16" t="s">
        <v>1903</v>
      </c>
      <c r="B158" s="48">
        <v>3290</v>
      </c>
      <c r="C158" s="49">
        <v>46148</v>
      </c>
      <c r="D158" s="49">
        <v>46172</v>
      </c>
      <c r="E158">
        <f t="shared" si="2"/>
        <v>12</v>
      </c>
    </row>
    <row r="159" spans="1:5" x14ac:dyDescent="0.25">
      <c r="A159" s="16" t="s">
        <v>1904</v>
      </c>
      <c r="B159" s="48">
        <v>1272</v>
      </c>
      <c r="C159" s="49">
        <v>46276</v>
      </c>
      <c r="D159" s="49">
        <v>46348</v>
      </c>
      <c r="E159">
        <f t="shared" si="2"/>
        <v>12</v>
      </c>
    </row>
    <row r="160" spans="1:5" x14ac:dyDescent="0.25">
      <c r="A160" s="16" t="s">
        <v>1905</v>
      </c>
      <c r="B160" s="48">
        <v>1610</v>
      </c>
      <c r="C160" s="49">
        <v>46104</v>
      </c>
      <c r="D160" s="49">
        <v>46188</v>
      </c>
      <c r="E160">
        <f t="shared" si="2"/>
        <v>12</v>
      </c>
    </row>
    <row r="161" spans="1:5" x14ac:dyDescent="0.25">
      <c r="A161" s="16" t="s">
        <v>1906</v>
      </c>
      <c r="B161" s="48">
        <v>1710</v>
      </c>
      <c r="C161" s="49">
        <v>46196</v>
      </c>
      <c r="D161" s="49">
        <v>46229</v>
      </c>
      <c r="E161">
        <f t="shared" si="2"/>
        <v>12</v>
      </c>
    </row>
    <row r="162" spans="1:5" x14ac:dyDescent="0.25">
      <c r="A162" s="16" t="s">
        <v>1907</v>
      </c>
      <c r="B162" s="48">
        <v>5156</v>
      </c>
      <c r="C162" s="49">
        <v>46286</v>
      </c>
      <c r="D162" s="49">
        <v>46377</v>
      </c>
      <c r="E162">
        <f t="shared" si="2"/>
        <v>12</v>
      </c>
    </row>
    <row r="163" spans="1:5" x14ac:dyDescent="0.25">
      <c r="A163" s="16" t="s">
        <v>1908</v>
      </c>
      <c r="B163" s="48">
        <v>7108</v>
      </c>
      <c r="C163" s="49">
        <v>46228</v>
      </c>
      <c r="D163" s="49">
        <v>46245</v>
      </c>
      <c r="E163">
        <f t="shared" si="2"/>
        <v>12</v>
      </c>
    </row>
    <row r="164" spans="1:5" x14ac:dyDescent="0.25">
      <c r="A164" s="16" t="s">
        <v>1909</v>
      </c>
      <c r="B164" s="48">
        <v>2038</v>
      </c>
      <c r="C164" s="49">
        <v>46290</v>
      </c>
      <c r="D164" s="49">
        <v>46431</v>
      </c>
      <c r="E164">
        <f t="shared" si="2"/>
        <v>12</v>
      </c>
    </row>
    <row r="165" spans="1:5" x14ac:dyDescent="0.25">
      <c r="A165" s="16" t="s">
        <v>1910</v>
      </c>
      <c r="B165" s="48">
        <v>7214</v>
      </c>
      <c r="C165" s="49">
        <v>46347</v>
      </c>
      <c r="D165" s="49">
        <v>46364</v>
      </c>
      <c r="E165">
        <f t="shared" si="2"/>
        <v>12</v>
      </c>
    </row>
    <row r="166" spans="1:5" x14ac:dyDescent="0.25">
      <c r="A166" s="16" t="s">
        <v>1911</v>
      </c>
      <c r="B166" s="48">
        <v>658</v>
      </c>
      <c r="C166" s="49">
        <v>46152</v>
      </c>
      <c r="D166" s="49">
        <v>46228</v>
      </c>
      <c r="E166">
        <f t="shared" si="2"/>
        <v>12</v>
      </c>
    </row>
    <row r="167" spans="1:5" x14ac:dyDescent="0.25">
      <c r="A167" s="16" t="s">
        <v>1912</v>
      </c>
      <c r="B167" s="48">
        <v>6014</v>
      </c>
      <c r="C167" s="49">
        <v>46288</v>
      </c>
      <c r="D167" s="49">
        <v>46425</v>
      </c>
      <c r="E167">
        <f t="shared" si="2"/>
        <v>12</v>
      </c>
    </row>
    <row r="168" spans="1:5" x14ac:dyDescent="0.25">
      <c r="A168" s="16" t="s">
        <v>1913</v>
      </c>
      <c r="B168" s="48">
        <v>3233</v>
      </c>
      <c r="C168" s="49">
        <v>46360</v>
      </c>
      <c r="D168" s="49">
        <v>46421</v>
      </c>
      <c r="E168">
        <f t="shared" si="2"/>
        <v>12</v>
      </c>
    </row>
    <row r="169" spans="1:5" x14ac:dyDescent="0.25">
      <c r="A169" s="16" t="s">
        <v>1914</v>
      </c>
      <c r="B169" s="48">
        <v>7696</v>
      </c>
      <c r="C169" s="49">
        <v>46143</v>
      </c>
      <c r="D169" s="49">
        <v>46261</v>
      </c>
      <c r="E169">
        <f t="shared" si="2"/>
        <v>12</v>
      </c>
    </row>
    <row r="170" spans="1:5" x14ac:dyDescent="0.25">
      <c r="A170" s="16" t="s">
        <v>1915</v>
      </c>
      <c r="B170" s="48">
        <v>6150</v>
      </c>
      <c r="C170" s="49">
        <v>46270</v>
      </c>
      <c r="D170" s="49">
        <v>46387</v>
      </c>
      <c r="E170">
        <f t="shared" si="2"/>
        <v>12</v>
      </c>
    </row>
    <row r="171" spans="1:5" x14ac:dyDescent="0.25">
      <c r="A171" s="16" t="s">
        <v>1916</v>
      </c>
      <c r="B171" s="48">
        <v>3066</v>
      </c>
      <c r="C171" s="49">
        <v>46196</v>
      </c>
      <c r="D171" s="49">
        <v>46324</v>
      </c>
      <c r="E171">
        <f t="shared" si="2"/>
        <v>12</v>
      </c>
    </row>
    <row r="172" spans="1:5" x14ac:dyDescent="0.25">
      <c r="A172" s="16" t="s">
        <v>1917</v>
      </c>
      <c r="B172" s="48">
        <v>7970</v>
      </c>
      <c r="C172" s="49">
        <v>46044</v>
      </c>
      <c r="D172" s="49">
        <v>46203</v>
      </c>
      <c r="E172">
        <f t="shared" si="2"/>
        <v>12</v>
      </c>
    </row>
    <row r="173" spans="1:5" x14ac:dyDescent="0.25">
      <c r="A173" s="16" t="s">
        <v>1918</v>
      </c>
      <c r="B173" s="48">
        <v>6180</v>
      </c>
      <c r="C173" s="49">
        <v>46047</v>
      </c>
      <c r="D173" s="49">
        <v>46207</v>
      </c>
      <c r="E173">
        <f t="shared" si="2"/>
        <v>12</v>
      </c>
    </row>
    <row r="174" spans="1:5" x14ac:dyDescent="0.25">
      <c r="A174" s="16" t="s">
        <v>1919</v>
      </c>
      <c r="B174" s="48">
        <v>7755</v>
      </c>
      <c r="C174" s="49">
        <v>46255</v>
      </c>
      <c r="D174" s="49">
        <v>46378</v>
      </c>
      <c r="E174">
        <f t="shared" si="2"/>
        <v>12</v>
      </c>
    </row>
    <row r="175" spans="1:5" x14ac:dyDescent="0.25">
      <c r="A175" s="16" t="s">
        <v>1920</v>
      </c>
      <c r="B175" s="48">
        <v>2460</v>
      </c>
      <c r="C175" s="49">
        <v>46300</v>
      </c>
      <c r="D175" s="49">
        <v>46464</v>
      </c>
      <c r="E175">
        <f t="shared" si="2"/>
        <v>12</v>
      </c>
    </row>
    <row r="176" spans="1:5" x14ac:dyDescent="0.25">
      <c r="A176" s="54" t="s">
        <v>2446</v>
      </c>
      <c r="B176" s="67">
        <v>8350</v>
      </c>
      <c r="C176" s="68">
        <v>46287</v>
      </c>
      <c r="D176" s="68">
        <v>46394</v>
      </c>
      <c r="E176" s="69">
        <f t="shared" si="2"/>
        <v>10</v>
      </c>
    </row>
    <row r="177" spans="1:5" x14ac:dyDescent="0.25">
      <c r="A177" s="16" t="s">
        <v>1921</v>
      </c>
      <c r="B177" s="48">
        <v>9509</v>
      </c>
      <c r="C177" s="49">
        <v>46237</v>
      </c>
      <c r="D177" s="49">
        <v>46256</v>
      </c>
      <c r="E177">
        <f t="shared" si="2"/>
        <v>12</v>
      </c>
    </row>
    <row r="178" spans="1:5" x14ac:dyDescent="0.25">
      <c r="A178" s="16" t="s">
        <v>1922</v>
      </c>
      <c r="B178" s="48">
        <v>7979</v>
      </c>
      <c r="C178" s="49">
        <v>46096</v>
      </c>
      <c r="D178" s="49">
        <v>46127</v>
      </c>
      <c r="E178">
        <f t="shared" si="2"/>
        <v>12</v>
      </c>
    </row>
    <row r="179" spans="1:5" x14ac:dyDescent="0.25">
      <c r="A179" s="16" t="s">
        <v>1923</v>
      </c>
      <c r="B179" s="48">
        <v>8580</v>
      </c>
      <c r="C179" s="49">
        <v>46118</v>
      </c>
      <c r="D179" s="49">
        <v>46272</v>
      </c>
      <c r="E179">
        <f t="shared" si="2"/>
        <v>12</v>
      </c>
    </row>
    <row r="180" spans="1:5" x14ac:dyDescent="0.25">
      <c r="A180" s="16" t="s">
        <v>1924</v>
      </c>
      <c r="B180" s="48">
        <v>5672</v>
      </c>
      <c r="C180" s="49">
        <v>46241</v>
      </c>
      <c r="D180" s="49">
        <v>46316</v>
      </c>
      <c r="E180">
        <f t="shared" si="2"/>
        <v>12</v>
      </c>
    </row>
    <row r="181" spans="1:5" x14ac:dyDescent="0.25">
      <c r="A181" s="16" t="s">
        <v>1925</v>
      </c>
      <c r="B181" s="48">
        <v>6566</v>
      </c>
      <c r="C181" s="49">
        <v>46312</v>
      </c>
      <c r="D181" s="49">
        <v>46448</v>
      </c>
      <c r="E181">
        <f t="shared" si="2"/>
        <v>12</v>
      </c>
    </row>
    <row r="182" spans="1:5" x14ac:dyDescent="0.25">
      <c r="A182" s="16" t="s">
        <v>1926</v>
      </c>
      <c r="B182" s="48">
        <v>399</v>
      </c>
      <c r="C182" s="49">
        <v>46159</v>
      </c>
      <c r="D182" s="49">
        <v>46168</v>
      </c>
      <c r="E182">
        <f t="shared" si="2"/>
        <v>12</v>
      </c>
    </row>
    <row r="183" spans="1:5" x14ac:dyDescent="0.25">
      <c r="A183" s="16" t="s">
        <v>1927</v>
      </c>
      <c r="B183" s="48">
        <v>7429</v>
      </c>
      <c r="C183" s="49">
        <v>46247</v>
      </c>
      <c r="D183" s="49">
        <v>46384</v>
      </c>
      <c r="E183">
        <f t="shared" si="2"/>
        <v>12</v>
      </c>
    </row>
    <row r="184" spans="1:5" x14ac:dyDescent="0.25">
      <c r="A184" s="16" t="s">
        <v>1928</v>
      </c>
      <c r="B184" s="48">
        <v>4382</v>
      </c>
      <c r="C184" s="49">
        <v>46333</v>
      </c>
      <c r="D184" s="49">
        <v>46468</v>
      </c>
      <c r="E184">
        <f t="shared" si="2"/>
        <v>12</v>
      </c>
    </row>
    <row r="185" spans="1:5" x14ac:dyDescent="0.25">
      <c r="A185" s="16" t="s">
        <v>1929</v>
      </c>
      <c r="B185" s="48">
        <v>2826</v>
      </c>
      <c r="C185" s="49">
        <v>46042</v>
      </c>
      <c r="D185" s="49">
        <v>46123</v>
      </c>
      <c r="E185">
        <f t="shared" si="2"/>
        <v>12</v>
      </c>
    </row>
    <row r="186" spans="1:5" x14ac:dyDescent="0.25">
      <c r="A186" s="16" t="s">
        <v>1930</v>
      </c>
      <c r="B186" s="48">
        <v>462</v>
      </c>
      <c r="C186" s="49">
        <v>46329</v>
      </c>
      <c r="D186" s="49">
        <v>46395</v>
      </c>
      <c r="E186">
        <f t="shared" si="2"/>
        <v>12</v>
      </c>
    </row>
    <row r="187" spans="1:5" x14ac:dyDescent="0.25">
      <c r="A187" s="16" t="s">
        <v>1931</v>
      </c>
      <c r="B187" s="48">
        <v>9187</v>
      </c>
      <c r="C187" s="49">
        <v>46050</v>
      </c>
      <c r="D187" s="49">
        <v>46132</v>
      </c>
      <c r="E187">
        <f t="shared" si="2"/>
        <v>12</v>
      </c>
    </row>
    <row r="188" spans="1:5" x14ac:dyDescent="0.25">
      <c r="A188" s="16" t="s">
        <v>1932</v>
      </c>
      <c r="B188" s="48">
        <v>1969</v>
      </c>
      <c r="C188" s="49">
        <v>46061</v>
      </c>
      <c r="D188" s="49">
        <v>46153</v>
      </c>
      <c r="E188">
        <f t="shared" si="2"/>
        <v>12</v>
      </c>
    </row>
    <row r="189" spans="1:5" x14ac:dyDescent="0.25">
      <c r="A189" s="16" t="s">
        <v>1933</v>
      </c>
      <c r="B189" s="48">
        <v>9786</v>
      </c>
      <c r="C189" s="49">
        <v>46084</v>
      </c>
      <c r="D189" s="49">
        <v>46134</v>
      </c>
      <c r="E189">
        <f t="shared" si="2"/>
        <v>12</v>
      </c>
    </row>
    <row r="190" spans="1:5" x14ac:dyDescent="0.25">
      <c r="A190" s="16" t="s">
        <v>1934</v>
      </c>
      <c r="B190" s="48">
        <v>182</v>
      </c>
      <c r="C190" s="49">
        <v>46283</v>
      </c>
      <c r="D190" s="49">
        <v>46365</v>
      </c>
      <c r="E190">
        <f t="shared" si="2"/>
        <v>12</v>
      </c>
    </row>
    <row r="191" spans="1:5" x14ac:dyDescent="0.25">
      <c r="A191" s="16" t="s">
        <v>1935</v>
      </c>
      <c r="B191" s="48">
        <v>1274</v>
      </c>
      <c r="C191" s="49">
        <v>46304</v>
      </c>
      <c r="D191" s="49">
        <v>46307</v>
      </c>
      <c r="E191">
        <f t="shared" si="2"/>
        <v>12</v>
      </c>
    </row>
    <row r="192" spans="1:5" x14ac:dyDescent="0.25">
      <c r="A192" s="16" t="s">
        <v>1936</v>
      </c>
      <c r="B192" s="48">
        <v>5353</v>
      </c>
      <c r="C192" s="49">
        <v>46123</v>
      </c>
      <c r="D192" s="49">
        <v>46174</v>
      </c>
      <c r="E192">
        <f t="shared" si="2"/>
        <v>12</v>
      </c>
    </row>
    <row r="193" spans="1:5" x14ac:dyDescent="0.25">
      <c r="A193" s="16" t="s">
        <v>1937</v>
      </c>
      <c r="B193" s="48">
        <v>1079</v>
      </c>
      <c r="C193" s="49">
        <v>46355</v>
      </c>
      <c r="D193" s="49">
        <v>46357</v>
      </c>
      <c r="E193">
        <f t="shared" si="2"/>
        <v>12</v>
      </c>
    </row>
    <row r="194" spans="1:5" x14ac:dyDescent="0.25">
      <c r="A194" s="16" t="s">
        <v>1938</v>
      </c>
      <c r="B194" s="48">
        <v>4240</v>
      </c>
      <c r="C194" s="49">
        <v>46167</v>
      </c>
      <c r="D194" s="49">
        <v>46347</v>
      </c>
      <c r="E194">
        <f t="shared" si="2"/>
        <v>12</v>
      </c>
    </row>
    <row r="195" spans="1:5" x14ac:dyDescent="0.25">
      <c r="A195" s="16" t="s">
        <v>1939</v>
      </c>
      <c r="B195" s="48">
        <v>898</v>
      </c>
      <c r="C195" s="49">
        <v>46251</v>
      </c>
      <c r="D195" s="49">
        <v>46338</v>
      </c>
      <c r="E195">
        <f t="shared" ref="E195:E258" si="3">LEN(A195)</f>
        <v>12</v>
      </c>
    </row>
    <row r="196" spans="1:5" x14ac:dyDescent="0.25">
      <c r="A196" s="16" t="s">
        <v>1940</v>
      </c>
      <c r="B196" s="48">
        <v>4245</v>
      </c>
      <c r="C196" s="49">
        <v>46254</v>
      </c>
      <c r="D196" s="49">
        <v>46346</v>
      </c>
      <c r="E196">
        <f t="shared" si="3"/>
        <v>12</v>
      </c>
    </row>
    <row r="197" spans="1:5" x14ac:dyDescent="0.25">
      <c r="A197" s="16" t="s">
        <v>1941</v>
      </c>
      <c r="B197" s="48">
        <v>8245</v>
      </c>
      <c r="C197" s="49">
        <v>46275</v>
      </c>
      <c r="D197" s="49">
        <v>46280</v>
      </c>
      <c r="E197">
        <f t="shared" si="3"/>
        <v>12</v>
      </c>
    </row>
    <row r="198" spans="1:5" x14ac:dyDescent="0.25">
      <c r="A198" s="16" t="s">
        <v>1942</v>
      </c>
      <c r="B198" s="48">
        <v>4024</v>
      </c>
      <c r="C198" s="49">
        <v>46362</v>
      </c>
      <c r="D198" s="49">
        <v>46498</v>
      </c>
      <c r="E198">
        <f t="shared" si="3"/>
        <v>12</v>
      </c>
    </row>
    <row r="199" spans="1:5" x14ac:dyDescent="0.25">
      <c r="A199" s="16" t="s">
        <v>1943</v>
      </c>
      <c r="B199" s="48">
        <v>3296</v>
      </c>
      <c r="C199" s="49">
        <v>46354</v>
      </c>
      <c r="D199" s="49">
        <v>46508</v>
      </c>
      <c r="E199">
        <f t="shared" si="3"/>
        <v>12</v>
      </c>
    </row>
    <row r="200" spans="1:5" x14ac:dyDescent="0.25">
      <c r="A200" s="16" t="s">
        <v>1944</v>
      </c>
      <c r="B200" s="48">
        <v>9482</v>
      </c>
      <c r="C200" s="49">
        <v>46204</v>
      </c>
      <c r="D200" s="49">
        <v>46228</v>
      </c>
      <c r="E200">
        <f t="shared" si="3"/>
        <v>12</v>
      </c>
    </row>
    <row r="201" spans="1:5" x14ac:dyDescent="0.25">
      <c r="A201" s="16" t="s">
        <v>1945</v>
      </c>
      <c r="B201" s="48">
        <v>8428</v>
      </c>
      <c r="C201" s="49">
        <v>46207</v>
      </c>
      <c r="D201" s="49">
        <v>46236</v>
      </c>
      <c r="E201">
        <f t="shared" si="3"/>
        <v>12</v>
      </c>
    </row>
    <row r="202" spans="1:5" x14ac:dyDescent="0.25">
      <c r="A202" s="16" t="s">
        <v>1946</v>
      </c>
      <c r="B202" s="48">
        <v>1065</v>
      </c>
      <c r="C202" s="49">
        <v>46136</v>
      </c>
      <c r="D202" s="49">
        <v>46265</v>
      </c>
      <c r="E202">
        <f t="shared" si="3"/>
        <v>12</v>
      </c>
    </row>
    <row r="203" spans="1:5" x14ac:dyDescent="0.25">
      <c r="A203" s="16" t="s">
        <v>1947</v>
      </c>
      <c r="B203" s="48">
        <v>6715</v>
      </c>
      <c r="C203" s="49">
        <v>46233</v>
      </c>
      <c r="D203" s="49">
        <v>46315</v>
      </c>
      <c r="E203">
        <f t="shared" si="3"/>
        <v>12</v>
      </c>
    </row>
    <row r="204" spans="1:5" x14ac:dyDescent="0.25">
      <c r="A204" s="16" t="s">
        <v>1948</v>
      </c>
      <c r="B204" s="48">
        <v>2169</v>
      </c>
      <c r="C204" s="49">
        <v>46075</v>
      </c>
      <c r="D204" s="49">
        <v>46241</v>
      </c>
      <c r="E204">
        <f t="shared" si="3"/>
        <v>12</v>
      </c>
    </row>
    <row r="205" spans="1:5" x14ac:dyDescent="0.25">
      <c r="A205" s="16" t="s">
        <v>1949</v>
      </c>
      <c r="B205" s="48">
        <v>1470</v>
      </c>
      <c r="C205" s="49">
        <v>46376</v>
      </c>
      <c r="D205" s="49">
        <v>46474</v>
      </c>
      <c r="E205">
        <f t="shared" si="3"/>
        <v>12</v>
      </c>
    </row>
    <row r="206" spans="1:5" x14ac:dyDescent="0.25">
      <c r="A206" s="16" t="s">
        <v>1950</v>
      </c>
      <c r="B206" s="48">
        <v>8764</v>
      </c>
      <c r="C206" s="49">
        <v>46154</v>
      </c>
      <c r="D206" s="49">
        <v>46243</v>
      </c>
      <c r="E206">
        <f t="shared" si="3"/>
        <v>12</v>
      </c>
    </row>
    <row r="207" spans="1:5" x14ac:dyDescent="0.25">
      <c r="A207" s="16" t="s">
        <v>1951</v>
      </c>
      <c r="B207" s="48">
        <v>7767</v>
      </c>
      <c r="C207" s="49">
        <v>46246</v>
      </c>
      <c r="D207" s="49">
        <v>46410</v>
      </c>
      <c r="E207">
        <f t="shared" si="3"/>
        <v>12</v>
      </c>
    </row>
    <row r="208" spans="1:5" x14ac:dyDescent="0.25">
      <c r="A208" s="16" t="s">
        <v>1952</v>
      </c>
      <c r="B208" s="48">
        <v>4203</v>
      </c>
      <c r="C208" s="49">
        <v>46277</v>
      </c>
      <c r="D208" s="49">
        <v>46302</v>
      </c>
      <c r="E208">
        <f t="shared" si="3"/>
        <v>12</v>
      </c>
    </row>
    <row r="209" spans="1:5" x14ac:dyDescent="0.25">
      <c r="A209" s="16" t="s">
        <v>1953</v>
      </c>
      <c r="B209" s="48">
        <v>4165</v>
      </c>
      <c r="C209" s="49">
        <v>46167</v>
      </c>
      <c r="D209" s="49">
        <v>46249</v>
      </c>
      <c r="E209">
        <f t="shared" si="3"/>
        <v>12</v>
      </c>
    </row>
    <row r="210" spans="1:5" x14ac:dyDescent="0.25">
      <c r="A210" s="16" t="s">
        <v>1954</v>
      </c>
      <c r="B210" s="48">
        <v>2399</v>
      </c>
      <c r="C210" s="49">
        <v>46090</v>
      </c>
      <c r="D210" s="49">
        <v>46152</v>
      </c>
      <c r="E210">
        <f t="shared" si="3"/>
        <v>12</v>
      </c>
    </row>
    <row r="211" spans="1:5" x14ac:dyDescent="0.25">
      <c r="A211" s="16" t="s">
        <v>1955</v>
      </c>
      <c r="B211" s="48">
        <v>8598</v>
      </c>
      <c r="C211" s="49">
        <v>46193</v>
      </c>
      <c r="D211" s="49">
        <v>46322</v>
      </c>
      <c r="E211">
        <f t="shared" si="3"/>
        <v>12</v>
      </c>
    </row>
    <row r="212" spans="1:5" x14ac:dyDescent="0.25">
      <c r="A212" s="16" t="s">
        <v>1956</v>
      </c>
      <c r="B212" s="48">
        <v>8724</v>
      </c>
      <c r="C212" s="49">
        <v>46079</v>
      </c>
      <c r="D212" s="49">
        <v>46226</v>
      </c>
      <c r="E212">
        <f t="shared" si="3"/>
        <v>12</v>
      </c>
    </row>
    <row r="213" spans="1:5" x14ac:dyDescent="0.25">
      <c r="A213" s="16" t="s">
        <v>1957</v>
      </c>
      <c r="B213" s="48">
        <v>2620</v>
      </c>
      <c r="C213" s="49">
        <v>46303</v>
      </c>
      <c r="D213" s="49">
        <v>46365</v>
      </c>
      <c r="E213">
        <f t="shared" si="3"/>
        <v>12</v>
      </c>
    </row>
    <row r="214" spans="1:5" x14ac:dyDescent="0.25">
      <c r="A214" s="16" t="s">
        <v>1958</v>
      </c>
      <c r="B214" s="48">
        <v>8975</v>
      </c>
      <c r="C214" s="49">
        <v>46262</v>
      </c>
      <c r="D214" s="49">
        <v>46313</v>
      </c>
      <c r="E214">
        <f t="shared" si="3"/>
        <v>12</v>
      </c>
    </row>
    <row r="215" spans="1:5" x14ac:dyDescent="0.25">
      <c r="A215" s="16" t="s">
        <v>1959</v>
      </c>
      <c r="B215" s="48">
        <v>5448</v>
      </c>
      <c r="C215" s="49">
        <v>46044</v>
      </c>
      <c r="D215" s="49">
        <v>46050</v>
      </c>
      <c r="E215">
        <f t="shared" si="3"/>
        <v>12</v>
      </c>
    </row>
    <row r="216" spans="1:5" x14ac:dyDescent="0.25">
      <c r="A216" s="16" t="s">
        <v>1960</v>
      </c>
      <c r="B216" s="48">
        <v>503</v>
      </c>
      <c r="C216" s="49">
        <v>46374</v>
      </c>
      <c r="D216" s="49">
        <v>46505</v>
      </c>
      <c r="E216">
        <f t="shared" si="3"/>
        <v>12</v>
      </c>
    </row>
    <row r="217" spans="1:5" x14ac:dyDescent="0.25">
      <c r="A217" s="16" t="s">
        <v>1961</v>
      </c>
      <c r="B217" s="48">
        <v>354</v>
      </c>
      <c r="C217" s="49">
        <v>46063</v>
      </c>
      <c r="D217" s="49">
        <v>46213</v>
      </c>
      <c r="E217">
        <f t="shared" si="3"/>
        <v>12</v>
      </c>
    </row>
    <row r="218" spans="1:5" x14ac:dyDescent="0.25">
      <c r="A218" s="16" t="s">
        <v>1962</v>
      </c>
      <c r="B218" s="48">
        <v>5984</v>
      </c>
      <c r="C218" s="49">
        <v>46042</v>
      </c>
      <c r="D218" s="49">
        <v>46132</v>
      </c>
      <c r="E218">
        <f t="shared" si="3"/>
        <v>12</v>
      </c>
    </row>
    <row r="219" spans="1:5" x14ac:dyDescent="0.25">
      <c r="A219" s="16" t="s">
        <v>1963</v>
      </c>
      <c r="B219" s="48">
        <v>8974</v>
      </c>
      <c r="C219" s="49">
        <v>46256</v>
      </c>
      <c r="D219" s="49">
        <v>46405</v>
      </c>
      <c r="E219">
        <f t="shared" si="3"/>
        <v>12</v>
      </c>
    </row>
    <row r="220" spans="1:5" x14ac:dyDescent="0.25">
      <c r="A220" s="16" t="s">
        <v>1964</v>
      </c>
      <c r="B220" s="48">
        <v>8623</v>
      </c>
      <c r="C220" s="49">
        <v>46212</v>
      </c>
      <c r="D220" s="49">
        <v>46350</v>
      </c>
      <c r="E220">
        <f t="shared" si="3"/>
        <v>12</v>
      </c>
    </row>
    <row r="221" spans="1:5" x14ac:dyDescent="0.25">
      <c r="A221" s="16" t="s">
        <v>1965</v>
      </c>
      <c r="B221" s="48">
        <v>9391</v>
      </c>
      <c r="C221" s="49">
        <v>46352</v>
      </c>
      <c r="D221" s="49">
        <v>46464</v>
      </c>
      <c r="E221">
        <f t="shared" si="3"/>
        <v>12</v>
      </c>
    </row>
    <row r="222" spans="1:5" x14ac:dyDescent="0.25">
      <c r="A222" s="16" t="s">
        <v>1966</v>
      </c>
      <c r="B222" s="48">
        <v>5006</v>
      </c>
      <c r="C222" s="49">
        <v>46281</v>
      </c>
      <c r="D222" s="49">
        <v>46296</v>
      </c>
      <c r="E222">
        <f t="shared" si="3"/>
        <v>12</v>
      </c>
    </row>
    <row r="223" spans="1:5" x14ac:dyDescent="0.25">
      <c r="A223" s="16" t="s">
        <v>1967</v>
      </c>
      <c r="B223" s="48">
        <v>9538</v>
      </c>
      <c r="C223" s="49">
        <v>46190</v>
      </c>
      <c r="D223" s="49">
        <v>46291</v>
      </c>
      <c r="E223">
        <f t="shared" si="3"/>
        <v>12</v>
      </c>
    </row>
    <row r="224" spans="1:5" x14ac:dyDescent="0.25">
      <c r="A224" s="16" t="s">
        <v>1968</v>
      </c>
      <c r="B224" s="48">
        <v>4365</v>
      </c>
      <c r="C224" s="49">
        <v>46096</v>
      </c>
      <c r="D224" s="49">
        <v>46220</v>
      </c>
      <c r="E224">
        <f t="shared" si="3"/>
        <v>12</v>
      </c>
    </row>
    <row r="225" spans="1:5" x14ac:dyDescent="0.25">
      <c r="A225" s="16" t="s">
        <v>1969</v>
      </c>
      <c r="B225" s="48">
        <v>7493</v>
      </c>
      <c r="C225" s="49">
        <v>46053</v>
      </c>
      <c r="D225" s="49">
        <v>46197</v>
      </c>
      <c r="E225">
        <f t="shared" si="3"/>
        <v>12</v>
      </c>
    </row>
    <row r="226" spans="1:5" x14ac:dyDescent="0.25">
      <c r="A226" s="16" t="s">
        <v>1970</v>
      </c>
      <c r="B226" s="48">
        <v>6392</v>
      </c>
      <c r="C226" s="49">
        <v>46057</v>
      </c>
      <c r="D226" s="49">
        <v>46096</v>
      </c>
      <c r="E226">
        <f t="shared" si="3"/>
        <v>12</v>
      </c>
    </row>
    <row r="227" spans="1:5" x14ac:dyDescent="0.25">
      <c r="A227" s="16" t="s">
        <v>1971</v>
      </c>
      <c r="B227" s="48">
        <v>7609</v>
      </c>
      <c r="C227" s="49">
        <v>46191</v>
      </c>
      <c r="D227" s="49">
        <v>46338</v>
      </c>
      <c r="E227">
        <f t="shared" si="3"/>
        <v>12</v>
      </c>
    </row>
    <row r="228" spans="1:5" x14ac:dyDescent="0.25">
      <c r="A228" s="16" t="s">
        <v>1972</v>
      </c>
      <c r="B228" s="48">
        <v>6361</v>
      </c>
      <c r="C228" s="49">
        <v>46098</v>
      </c>
      <c r="D228" s="49">
        <v>46217</v>
      </c>
      <c r="E228">
        <f t="shared" si="3"/>
        <v>12</v>
      </c>
    </row>
    <row r="229" spans="1:5" x14ac:dyDescent="0.25">
      <c r="A229" s="16" t="s">
        <v>1973</v>
      </c>
      <c r="B229" s="48">
        <v>6563</v>
      </c>
      <c r="C229" s="49">
        <v>46051</v>
      </c>
      <c r="D229" s="49">
        <v>46059</v>
      </c>
      <c r="E229">
        <f t="shared" si="3"/>
        <v>12</v>
      </c>
    </row>
    <row r="230" spans="1:5" x14ac:dyDescent="0.25">
      <c r="A230" s="16" t="s">
        <v>1974</v>
      </c>
      <c r="B230" s="48">
        <v>437</v>
      </c>
      <c r="C230" s="49">
        <v>46204</v>
      </c>
      <c r="D230" s="49">
        <v>46242</v>
      </c>
      <c r="E230">
        <f t="shared" si="3"/>
        <v>12</v>
      </c>
    </row>
    <row r="231" spans="1:5" x14ac:dyDescent="0.25">
      <c r="A231" s="16" t="s">
        <v>1975</v>
      </c>
      <c r="B231" s="48">
        <v>2940</v>
      </c>
      <c r="C231" s="49">
        <v>46343</v>
      </c>
      <c r="D231" s="49">
        <v>46383</v>
      </c>
      <c r="E231">
        <f t="shared" si="3"/>
        <v>12</v>
      </c>
    </row>
    <row r="232" spans="1:5" x14ac:dyDescent="0.25">
      <c r="A232" s="16" t="s">
        <v>1976</v>
      </c>
      <c r="B232" s="48">
        <v>4686</v>
      </c>
      <c r="C232" s="49">
        <v>46248</v>
      </c>
      <c r="D232" s="49">
        <v>46256</v>
      </c>
      <c r="E232">
        <f t="shared" si="3"/>
        <v>12</v>
      </c>
    </row>
    <row r="233" spans="1:5" x14ac:dyDescent="0.25">
      <c r="A233" s="16" t="s">
        <v>1977</v>
      </c>
      <c r="B233" s="48">
        <v>4276</v>
      </c>
      <c r="C233" s="49">
        <v>46236</v>
      </c>
      <c r="D233" s="49">
        <v>46296</v>
      </c>
      <c r="E233">
        <f t="shared" si="3"/>
        <v>12</v>
      </c>
    </row>
    <row r="234" spans="1:5" x14ac:dyDescent="0.25">
      <c r="A234" s="16" t="s">
        <v>1978</v>
      </c>
      <c r="B234" s="48">
        <v>8763</v>
      </c>
      <c r="C234" s="49">
        <v>46315</v>
      </c>
      <c r="D234" s="49">
        <v>46389</v>
      </c>
      <c r="E234">
        <f t="shared" si="3"/>
        <v>12</v>
      </c>
    </row>
    <row r="235" spans="1:5" x14ac:dyDescent="0.25">
      <c r="A235" s="54">
        <v>13538</v>
      </c>
      <c r="B235" s="67">
        <v>2449</v>
      </c>
      <c r="C235" s="68">
        <v>46386</v>
      </c>
      <c r="D235" s="68">
        <v>46481</v>
      </c>
      <c r="E235" s="69">
        <f t="shared" si="3"/>
        <v>5</v>
      </c>
    </row>
    <row r="236" spans="1:5" x14ac:dyDescent="0.25">
      <c r="A236" s="16" t="s">
        <v>1979</v>
      </c>
      <c r="B236" s="48">
        <v>1498</v>
      </c>
      <c r="C236" s="49">
        <v>46260</v>
      </c>
      <c r="D236" s="49">
        <v>46312</v>
      </c>
      <c r="E236">
        <f t="shared" si="3"/>
        <v>12</v>
      </c>
    </row>
    <row r="237" spans="1:5" x14ac:dyDescent="0.25">
      <c r="A237" s="16" t="s">
        <v>1980</v>
      </c>
      <c r="B237" s="48">
        <v>7188</v>
      </c>
      <c r="C237" s="49">
        <v>46363</v>
      </c>
      <c r="D237" s="49">
        <v>46432</v>
      </c>
      <c r="E237">
        <f t="shared" si="3"/>
        <v>12</v>
      </c>
    </row>
    <row r="238" spans="1:5" x14ac:dyDescent="0.25">
      <c r="A238" s="16" t="s">
        <v>1981</v>
      </c>
      <c r="B238" s="48">
        <v>8176</v>
      </c>
      <c r="C238" s="49">
        <v>46338</v>
      </c>
      <c r="D238" s="49">
        <v>46479</v>
      </c>
      <c r="E238">
        <f t="shared" si="3"/>
        <v>12</v>
      </c>
    </row>
    <row r="239" spans="1:5" x14ac:dyDescent="0.25">
      <c r="A239" s="16" t="s">
        <v>1982</v>
      </c>
      <c r="B239" s="48">
        <v>8351</v>
      </c>
      <c r="C239" s="49">
        <v>46323</v>
      </c>
      <c r="D239" s="49">
        <v>46352</v>
      </c>
      <c r="E239">
        <f t="shared" si="3"/>
        <v>12</v>
      </c>
    </row>
    <row r="240" spans="1:5" x14ac:dyDescent="0.25">
      <c r="A240" s="16" t="s">
        <v>1983</v>
      </c>
      <c r="B240" s="48">
        <v>4421</v>
      </c>
      <c r="C240" s="49">
        <v>46324</v>
      </c>
      <c r="D240" s="49">
        <v>46412</v>
      </c>
      <c r="E240">
        <f t="shared" si="3"/>
        <v>12</v>
      </c>
    </row>
    <row r="241" spans="1:5" x14ac:dyDescent="0.25">
      <c r="A241" s="16" t="s">
        <v>1984</v>
      </c>
      <c r="B241" s="48">
        <v>5329</v>
      </c>
      <c r="C241" s="49">
        <v>46198</v>
      </c>
      <c r="D241" s="49">
        <v>46333</v>
      </c>
      <c r="E241">
        <f t="shared" si="3"/>
        <v>12</v>
      </c>
    </row>
    <row r="242" spans="1:5" x14ac:dyDescent="0.25">
      <c r="A242" s="16" t="s">
        <v>1985</v>
      </c>
      <c r="B242" s="48">
        <v>9694</v>
      </c>
      <c r="C242" s="49">
        <v>46043</v>
      </c>
      <c r="D242" s="49">
        <v>46174</v>
      </c>
      <c r="E242">
        <f t="shared" si="3"/>
        <v>12</v>
      </c>
    </row>
    <row r="243" spans="1:5" x14ac:dyDescent="0.25">
      <c r="A243" s="16" t="s">
        <v>1986</v>
      </c>
      <c r="B243" s="48">
        <v>8103</v>
      </c>
      <c r="C243" s="49">
        <v>46321</v>
      </c>
      <c r="D243" s="49">
        <v>46498</v>
      </c>
      <c r="E243">
        <f t="shared" si="3"/>
        <v>12</v>
      </c>
    </row>
    <row r="244" spans="1:5" x14ac:dyDescent="0.25">
      <c r="A244" s="16" t="s">
        <v>1987</v>
      </c>
      <c r="B244" s="48">
        <v>6171</v>
      </c>
      <c r="C244" s="49">
        <v>46213</v>
      </c>
      <c r="D244" s="49">
        <v>46377</v>
      </c>
      <c r="E244">
        <f t="shared" si="3"/>
        <v>12</v>
      </c>
    </row>
    <row r="245" spans="1:5" x14ac:dyDescent="0.25">
      <c r="A245" s="16" t="s">
        <v>1988</v>
      </c>
      <c r="B245" s="48">
        <v>9061</v>
      </c>
      <c r="C245" s="49">
        <v>46118</v>
      </c>
      <c r="D245" s="49">
        <v>46178</v>
      </c>
      <c r="E245">
        <f t="shared" si="3"/>
        <v>12</v>
      </c>
    </row>
    <row r="246" spans="1:5" x14ac:dyDescent="0.25">
      <c r="A246" s="16" t="s">
        <v>1989</v>
      </c>
      <c r="B246" s="48">
        <v>4836</v>
      </c>
      <c r="C246" s="49">
        <v>46146</v>
      </c>
      <c r="D246" s="49">
        <v>46175</v>
      </c>
      <c r="E246">
        <f t="shared" si="3"/>
        <v>12</v>
      </c>
    </row>
    <row r="247" spans="1:5" x14ac:dyDescent="0.25">
      <c r="A247" s="16" t="s">
        <v>1990</v>
      </c>
      <c r="B247" s="48">
        <v>7152</v>
      </c>
      <c r="C247" s="49">
        <v>46199</v>
      </c>
      <c r="D247" s="49">
        <v>46257</v>
      </c>
      <c r="E247">
        <f t="shared" si="3"/>
        <v>12</v>
      </c>
    </row>
    <row r="248" spans="1:5" x14ac:dyDescent="0.25">
      <c r="A248" s="16" t="s">
        <v>1991</v>
      </c>
      <c r="B248" s="48">
        <v>796</v>
      </c>
      <c r="C248" s="49">
        <v>46195</v>
      </c>
      <c r="D248" s="49">
        <v>46317</v>
      </c>
      <c r="E248">
        <f t="shared" si="3"/>
        <v>12</v>
      </c>
    </row>
    <row r="249" spans="1:5" x14ac:dyDescent="0.25">
      <c r="A249" s="16" t="s">
        <v>1992</v>
      </c>
      <c r="B249" s="48">
        <v>1039</v>
      </c>
      <c r="C249" s="49">
        <v>46188</v>
      </c>
      <c r="D249" s="49">
        <v>46264</v>
      </c>
      <c r="E249">
        <f t="shared" si="3"/>
        <v>12</v>
      </c>
    </row>
    <row r="250" spans="1:5" x14ac:dyDescent="0.25">
      <c r="A250" s="16" t="s">
        <v>1993</v>
      </c>
      <c r="B250" s="48">
        <v>3417</v>
      </c>
      <c r="C250" s="49">
        <v>46258</v>
      </c>
      <c r="D250" s="49">
        <v>46278</v>
      </c>
      <c r="E250">
        <f t="shared" si="3"/>
        <v>12</v>
      </c>
    </row>
    <row r="251" spans="1:5" x14ac:dyDescent="0.25">
      <c r="A251" s="16" t="s">
        <v>1994</v>
      </c>
      <c r="B251" s="48">
        <v>7269</v>
      </c>
      <c r="C251" s="49">
        <v>46225</v>
      </c>
      <c r="D251" s="49">
        <v>46257</v>
      </c>
      <c r="E251">
        <f t="shared" si="3"/>
        <v>12</v>
      </c>
    </row>
    <row r="252" spans="1:5" x14ac:dyDescent="0.25">
      <c r="A252" s="16" t="s">
        <v>1995</v>
      </c>
      <c r="B252" s="48">
        <v>4314</v>
      </c>
      <c r="C252" s="49">
        <v>46080</v>
      </c>
      <c r="D252" s="49">
        <v>46102</v>
      </c>
      <c r="E252">
        <f t="shared" si="3"/>
        <v>12</v>
      </c>
    </row>
    <row r="253" spans="1:5" x14ac:dyDescent="0.25">
      <c r="A253" s="16" t="s">
        <v>1996</v>
      </c>
      <c r="B253" s="48">
        <v>6668</v>
      </c>
      <c r="C253" s="49">
        <v>46080</v>
      </c>
      <c r="D253" s="49">
        <v>46190</v>
      </c>
      <c r="E253">
        <f t="shared" si="3"/>
        <v>12</v>
      </c>
    </row>
    <row r="254" spans="1:5" x14ac:dyDescent="0.25">
      <c r="A254" s="16" t="s">
        <v>1997</v>
      </c>
      <c r="B254" s="48">
        <v>2208</v>
      </c>
      <c r="C254" s="49">
        <v>46279</v>
      </c>
      <c r="D254" s="49">
        <v>46458</v>
      </c>
      <c r="E254">
        <f t="shared" si="3"/>
        <v>12</v>
      </c>
    </row>
    <row r="255" spans="1:5" x14ac:dyDescent="0.25">
      <c r="A255" s="16" t="s">
        <v>1998</v>
      </c>
      <c r="B255" s="48">
        <v>1230</v>
      </c>
      <c r="C255" s="49">
        <v>46372</v>
      </c>
      <c r="D255" s="49">
        <v>46421</v>
      </c>
      <c r="E255">
        <f t="shared" si="3"/>
        <v>12</v>
      </c>
    </row>
    <row r="256" spans="1:5" x14ac:dyDescent="0.25">
      <c r="A256" s="16" t="s">
        <v>1999</v>
      </c>
      <c r="B256" s="48">
        <v>484</v>
      </c>
      <c r="C256" s="49">
        <v>46266</v>
      </c>
      <c r="D256" s="49">
        <v>46362</v>
      </c>
      <c r="E256">
        <f t="shared" si="3"/>
        <v>12</v>
      </c>
    </row>
    <row r="257" spans="1:5" x14ac:dyDescent="0.25">
      <c r="A257" s="16" t="s">
        <v>2000</v>
      </c>
      <c r="B257" s="48">
        <v>2154</v>
      </c>
      <c r="C257" s="49">
        <v>46063</v>
      </c>
      <c r="D257" s="49">
        <v>46234</v>
      </c>
      <c r="E257">
        <f t="shared" si="3"/>
        <v>12</v>
      </c>
    </row>
    <row r="258" spans="1:5" x14ac:dyDescent="0.25">
      <c r="A258" s="16" t="s">
        <v>2001</v>
      </c>
      <c r="B258" s="48">
        <v>4333</v>
      </c>
      <c r="C258" s="49">
        <v>46144</v>
      </c>
      <c r="D258" s="49">
        <v>46172</v>
      </c>
      <c r="E258">
        <f t="shared" si="3"/>
        <v>12</v>
      </c>
    </row>
    <row r="259" spans="1:5" x14ac:dyDescent="0.25">
      <c r="A259" s="16" t="s">
        <v>2002</v>
      </c>
      <c r="B259" s="48">
        <v>6021</v>
      </c>
      <c r="C259" s="49">
        <v>46125</v>
      </c>
      <c r="D259" s="49">
        <v>46189</v>
      </c>
      <c r="E259">
        <f t="shared" ref="E259:E322" si="4">LEN(A259)</f>
        <v>12</v>
      </c>
    </row>
    <row r="260" spans="1:5" x14ac:dyDescent="0.25">
      <c r="A260" s="16" t="s">
        <v>2003</v>
      </c>
      <c r="B260" s="48">
        <v>2600</v>
      </c>
      <c r="C260" s="49">
        <v>46058</v>
      </c>
      <c r="D260" s="49">
        <v>46203</v>
      </c>
      <c r="E260">
        <f t="shared" si="4"/>
        <v>12</v>
      </c>
    </row>
    <row r="261" spans="1:5" x14ac:dyDescent="0.25">
      <c r="A261" s="16" t="s">
        <v>2004</v>
      </c>
      <c r="B261" s="48">
        <v>9701</v>
      </c>
      <c r="C261" s="49">
        <v>46287</v>
      </c>
      <c r="D261" s="49">
        <v>46371</v>
      </c>
      <c r="E261">
        <f t="shared" si="4"/>
        <v>12</v>
      </c>
    </row>
    <row r="262" spans="1:5" x14ac:dyDescent="0.25">
      <c r="A262" s="16" t="s">
        <v>2005</v>
      </c>
      <c r="B262" s="48">
        <v>4089</v>
      </c>
      <c r="C262" s="49">
        <v>46366</v>
      </c>
      <c r="D262" s="49">
        <v>46373</v>
      </c>
      <c r="E262">
        <f t="shared" si="4"/>
        <v>12</v>
      </c>
    </row>
    <row r="263" spans="1:5" x14ac:dyDescent="0.25">
      <c r="A263" s="16" t="s">
        <v>2006</v>
      </c>
      <c r="B263" s="48">
        <v>104</v>
      </c>
      <c r="C263" s="49">
        <v>46069</v>
      </c>
      <c r="D263" s="49">
        <v>46078</v>
      </c>
      <c r="E263">
        <f t="shared" si="4"/>
        <v>12</v>
      </c>
    </row>
    <row r="264" spans="1:5" x14ac:dyDescent="0.25">
      <c r="A264" s="16" t="s">
        <v>2007</v>
      </c>
      <c r="B264" s="48">
        <v>9582</v>
      </c>
      <c r="C264" s="49">
        <v>46304</v>
      </c>
      <c r="D264" s="49">
        <v>46354</v>
      </c>
      <c r="E264">
        <f t="shared" si="4"/>
        <v>12</v>
      </c>
    </row>
    <row r="265" spans="1:5" x14ac:dyDescent="0.25">
      <c r="A265" s="16" t="s">
        <v>2008</v>
      </c>
      <c r="B265" s="48">
        <v>1467</v>
      </c>
      <c r="C265" s="49">
        <v>46195</v>
      </c>
      <c r="D265" s="49">
        <v>46349</v>
      </c>
      <c r="E265">
        <f t="shared" si="4"/>
        <v>12</v>
      </c>
    </row>
    <row r="266" spans="1:5" x14ac:dyDescent="0.25">
      <c r="A266" s="16" t="s">
        <v>2009</v>
      </c>
      <c r="B266" s="48">
        <v>9399</v>
      </c>
      <c r="C266" s="49">
        <v>46362</v>
      </c>
      <c r="D266" s="49">
        <v>46468</v>
      </c>
      <c r="E266">
        <f t="shared" si="4"/>
        <v>12</v>
      </c>
    </row>
    <row r="267" spans="1:5" x14ac:dyDescent="0.25">
      <c r="A267" s="16" t="s">
        <v>2010</v>
      </c>
      <c r="B267" s="48">
        <v>9009</v>
      </c>
      <c r="C267" s="49">
        <v>46384</v>
      </c>
      <c r="D267" s="49">
        <v>46550</v>
      </c>
      <c r="E267">
        <f t="shared" si="4"/>
        <v>12</v>
      </c>
    </row>
    <row r="268" spans="1:5" x14ac:dyDescent="0.25">
      <c r="A268" s="16" t="s">
        <v>2011</v>
      </c>
      <c r="B268" s="48">
        <v>7930</v>
      </c>
      <c r="C268" s="49">
        <v>46179</v>
      </c>
      <c r="D268" s="49">
        <v>46187</v>
      </c>
      <c r="E268">
        <f t="shared" si="4"/>
        <v>12</v>
      </c>
    </row>
    <row r="269" spans="1:5" x14ac:dyDescent="0.25">
      <c r="A269" s="16" t="s">
        <v>2012</v>
      </c>
      <c r="B269" s="48">
        <v>2475</v>
      </c>
      <c r="C269" s="49">
        <v>46223</v>
      </c>
      <c r="D269" s="49">
        <v>46273</v>
      </c>
      <c r="E269">
        <f t="shared" si="4"/>
        <v>12</v>
      </c>
    </row>
    <row r="270" spans="1:5" x14ac:dyDescent="0.25">
      <c r="A270" s="16" t="s">
        <v>2013</v>
      </c>
      <c r="B270" s="48">
        <v>6229</v>
      </c>
      <c r="C270" s="49">
        <v>46284</v>
      </c>
      <c r="D270" s="49">
        <v>46307</v>
      </c>
      <c r="E270">
        <f t="shared" si="4"/>
        <v>12</v>
      </c>
    </row>
    <row r="271" spans="1:5" x14ac:dyDescent="0.25">
      <c r="A271" s="16" t="s">
        <v>2014</v>
      </c>
      <c r="B271" s="48">
        <v>9085</v>
      </c>
      <c r="C271" s="49">
        <v>46386</v>
      </c>
      <c r="D271" s="49">
        <v>46516</v>
      </c>
      <c r="E271">
        <f t="shared" si="4"/>
        <v>12</v>
      </c>
    </row>
    <row r="272" spans="1:5" x14ac:dyDescent="0.25">
      <c r="A272" s="16" t="s">
        <v>2015</v>
      </c>
      <c r="B272" s="48">
        <v>7886</v>
      </c>
      <c r="C272" s="49">
        <v>46089</v>
      </c>
      <c r="D272" s="49">
        <v>46121</v>
      </c>
      <c r="E272">
        <f t="shared" si="4"/>
        <v>12</v>
      </c>
    </row>
    <row r="273" spans="1:5" x14ac:dyDescent="0.25">
      <c r="A273" s="16" t="s">
        <v>2016</v>
      </c>
      <c r="B273" s="48">
        <v>660</v>
      </c>
      <c r="C273" s="49">
        <v>46217</v>
      </c>
      <c r="D273" s="49">
        <v>46310</v>
      </c>
      <c r="E273">
        <f t="shared" si="4"/>
        <v>12</v>
      </c>
    </row>
    <row r="274" spans="1:5" x14ac:dyDescent="0.25">
      <c r="A274" s="16" t="s">
        <v>2017</v>
      </c>
      <c r="B274" s="48">
        <v>4425</v>
      </c>
      <c r="C274" s="49">
        <v>46325</v>
      </c>
      <c r="D274" s="49">
        <v>46402</v>
      </c>
      <c r="E274">
        <f t="shared" si="4"/>
        <v>12</v>
      </c>
    </row>
    <row r="275" spans="1:5" x14ac:dyDescent="0.25">
      <c r="A275" s="16" t="s">
        <v>2018</v>
      </c>
      <c r="B275" s="48">
        <v>4180</v>
      </c>
      <c r="C275" s="49">
        <v>46344</v>
      </c>
      <c r="D275" s="49">
        <v>46435</v>
      </c>
      <c r="E275">
        <f t="shared" si="4"/>
        <v>12</v>
      </c>
    </row>
    <row r="276" spans="1:5" x14ac:dyDescent="0.25">
      <c r="A276" s="16" t="s">
        <v>2019</v>
      </c>
      <c r="B276" s="48">
        <v>4989</v>
      </c>
      <c r="C276" s="49">
        <v>46191</v>
      </c>
      <c r="D276" s="49">
        <v>46300</v>
      </c>
      <c r="E276">
        <f t="shared" si="4"/>
        <v>12</v>
      </c>
    </row>
    <row r="277" spans="1:5" x14ac:dyDescent="0.25">
      <c r="A277" s="16" t="s">
        <v>2020</v>
      </c>
      <c r="B277" s="48">
        <v>8984</v>
      </c>
      <c r="C277" s="49">
        <v>46079</v>
      </c>
      <c r="D277" s="49">
        <v>46195</v>
      </c>
      <c r="E277">
        <f t="shared" si="4"/>
        <v>12</v>
      </c>
    </row>
    <row r="278" spans="1:5" x14ac:dyDescent="0.25">
      <c r="A278" s="16" t="s">
        <v>2021</v>
      </c>
      <c r="B278" s="48">
        <v>4940</v>
      </c>
      <c r="C278" s="49">
        <v>46169</v>
      </c>
      <c r="D278" s="49">
        <v>46209</v>
      </c>
      <c r="E278">
        <f t="shared" si="4"/>
        <v>12</v>
      </c>
    </row>
    <row r="279" spans="1:5" x14ac:dyDescent="0.25">
      <c r="A279" s="16" t="s">
        <v>2022</v>
      </c>
      <c r="B279" s="48">
        <v>2530</v>
      </c>
      <c r="C279" s="49">
        <v>46255</v>
      </c>
      <c r="D279" s="49">
        <v>46300</v>
      </c>
      <c r="E279">
        <f t="shared" si="4"/>
        <v>12</v>
      </c>
    </row>
    <row r="280" spans="1:5" x14ac:dyDescent="0.25">
      <c r="A280" s="16" t="s">
        <v>2023</v>
      </c>
      <c r="B280" s="48">
        <v>9681</v>
      </c>
      <c r="C280" s="49">
        <v>46244</v>
      </c>
      <c r="D280" s="49">
        <v>46266</v>
      </c>
      <c r="E280">
        <f t="shared" si="4"/>
        <v>12</v>
      </c>
    </row>
    <row r="281" spans="1:5" x14ac:dyDescent="0.25">
      <c r="A281" s="16" t="s">
        <v>2024</v>
      </c>
      <c r="B281" s="48">
        <v>8126</v>
      </c>
      <c r="C281" s="49">
        <v>46246</v>
      </c>
      <c r="D281" s="49">
        <v>46318</v>
      </c>
      <c r="E281">
        <f t="shared" si="4"/>
        <v>12</v>
      </c>
    </row>
    <row r="282" spans="1:5" x14ac:dyDescent="0.25">
      <c r="A282" s="16" t="s">
        <v>2025</v>
      </c>
      <c r="B282" s="48">
        <v>7955</v>
      </c>
      <c r="C282" s="49">
        <v>46174</v>
      </c>
      <c r="D282" s="49">
        <v>46315</v>
      </c>
      <c r="E282">
        <f t="shared" si="4"/>
        <v>12</v>
      </c>
    </row>
    <row r="283" spans="1:5" x14ac:dyDescent="0.25">
      <c r="A283" s="16" t="s">
        <v>2026</v>
      </c>
      <c r="B283" s="48">
        <v>5935</v>
      </c>
      <c r="C283" s="49">
        <v>46373</v>
      </c>
      <c r="D283" s="49">
        <v>46402</v>
      </c>
      <c r="E283">
        <f t="shared" si="4"/>
        <v>12</v>
      </c>
    </row>
    <row r="284" spans="1:5" x14ac:dyDescent="0.25">
      <c r="A284" s="16" t="s">
        <v>2027</v>
      </c>
      <c r="B284" s="48">
        <v>2746</v>
      </c>
      <c r="C284" s="49">
        <v>46146</v>
      </c>
      <c r="D284" s="49">
        <v>46234</v>
      </c>
      <c r="E284">
        <f t="shared" si="4"/>
        <v>12</v>
      </c>
    </row>
    <row r="285" spans="1:5" x14ac:dyDescent="0.25">
      <c r="A285" s="16" t="s">
        <v>2028</v>
      </c>
      <c r="B285" s="48">
        <v>8478</v>
      </c>
      <c r="C285" s="49">
        <v>46164</v>
      </c>
      <c r="D285" s="49">
        <v>46344</v>
      </c>
      <c r="E285">
        <f t="shared" si="4"/>
        <v>12</v>
      </c>
    </row>
    <row r="286" spans="1:5" x14ac:dyDescent="0.25">
      <c r="A286" s="16" t="s">
        <v>2029</v>
      </c>
      <c r="B286" s="48">
        <v>1578</v>
      </c>
      <c r="C286" s="49">
        <v>46303</v>
      </c>
      <c r="D286" s="49">
        <v>46305</v>
      </c>
      <c r="E286">
        <f t="shared" si="4"/>
        <v>12</v>
      </c>
    </row>
    <row r="287" spans="1:5" x14ac:dyDescent="0.25">
      <c r="A287" s="16" t="s">
        <v>2030</v>
      </c>
      <c r="B287" s="48">
        <v>9680</v>
      </c>
      <c r="C287" s="49">
        <v>46155</v>
      </c>
      <c r="D287" s="49">
        <v>46236</v>
      </c>
      <c r="E287">
        <f t="shared" si="4"/>
        <v>12</v>
      </c>
    </row>
    <row r="288" spans="1:5" x14ac:dyDescent="0.25">
      <c r="A288" s="16" t="s">
        <v>2031</v>
      </c>
      <c r="B288" s="48">
        <v>7967</v>
      </c>
      <c r="C288" s="49">
        <v>46206</v>
      </c>
      <c r="D288" s="49">
        <v>46357</v>
      </c>
      <c r="E288">
        <f t="shared" si="4"/>
        <v>12</v>
      </c>
    </row>
    <row r="289" spans="1:5" x14ac:dyDescent="0.25">
      <c r="A289" s="16" t="s">
        <v>2032</v>
      </c>
      <c r="B289" s="48">
        <v>8815</v>
      </c>
      <c r="C289" s="49">
        <v>46284</v>
      </c>
      <c r="D289" s="49">
        <v>46319</v>
      </c>
      <c r="E289">
        <f t="shared" si="4"/>
        <v>12</v>
      </c>
    </row>
    <row r="290" spans="1:5" x14ac:dyDescent="0.25">
      <c r="A290" s="16" t="s">
        <v>2033</v>
      </c>
      <c r="B290" s="48">
        <v>5139</v>
      </c>
      <c r="C290" s="49">
        <v>46046</v>
      </c>
      <c r="D290" s="49">
        <v>46158</v>
      </c>
      <c r="E290">
        <f t="shared" si="4"/>
        <v>12</v>
      </c>
    </row>
    <row r="291" spans="1:5" x14ac:dyDescent="0.25">
      <c r="A291" s="16" t="s">
        <v>2034</v>
      </c>
      <c r="B291" s="48">
        <v>6651</v>
      </c>
      <c r="C291" s="49">
        <v>46097</v>
      </c>
      <c r="D291" s="49">
        <v>46211</v>
      </c>
      <c r="E291">
        <f t="shared" si="4"/>
        <v>12</v>
      </c>
    </row>
    <row r="292" spans="1:5" x14ac:dyDescent="0.25">
      <c r="A292" s="16" t="s">
        <v>2035</v>
      </c>
      <c r="B292" s="48">
        <v>6132</v>
      </c>
      <c r="C292" s="49">
        <v>46250</v>
      </c>
      <c r="D292" s="49">
        <v>46287</v>
      </c>
      <c r="E292">
        <f t="shared" si="4"/>
        <v>12</v>
      </c>
    </row>
    <row r="293" spans="1:5" x14ac:dyDescent="0.25">
      <c r="A293" s="16" t="s">
        <v>2036</v>
      </c>
      <c r="B293" s="48">
        <v>6388</v>
      </c>
      <c r="C293" s="49">
        <v>46150</v>
      </c>
      <c r="D293" s="49">
        <v>46274</v>
      </c>
      <c r="E293">
        <f t="shared" si="4"/>
        <v>12</v>
      </c>
    </row>
    <row r="294" spans="1:5" x14ac:dyDescent="0.25">
      <c r="A294" s="16" t="s">
        <v>2037</v>
      </c>
      <c r="B294" s="48">
        <v>3748</v>
      </c>
      <c r="C294" s="49">
        <v>46126</v>
      </c>
      <c r="D294" s="49">
        <v>46261</v>
      </c>
      <c r="E294">
        <f t="shared" si="4"/>
        <v>12</v>
      </c>
    </row>
    <row r="295" spans="1:5" x14ac:dyDescent="0.25">
      <c r="A295" s="16" t="s">
        <v>2038</v>
      </c>
      <c r="B295" s="48">
        <v>3241</v>
      </c>
      <c r="C295" s="49">
        <v>46252</v>
      </c>
      <c r="D295" s="49">
        <v>46383</v>
      </c>
      <c r="E295">
        <f t="shared" si="4"/>
        <v>12</v>
      </c>
    </row>
    <row r="296" spans="1:5" x14ac:dyDescent="0.25">
      <c r="A296" s="16" t="s">
        <v>2039</v>
      </c>
      <c r="B296" s="48">
        <v>5808</v>
      </c>
      <c r="C296" s="49">
        <v>46086</v>
      </c>
      <c r="D296" s="49">
        <v>46142</v>
      </c>
      <c r="E296">
        <f t="shared" si="4"/>
        <v>12</v>
      </c>
    </row>
    <row r="297" spans="1:5" x14ac:dyDescent="0.25">
      <c r="A297" s="16" t="s">
        <v>2040</v>
      </c>
      <c r="B297" s="48">
        <v>7987</v>
      </c>
      <c r="C297" s="49">
        <v>46187</v>
      </c>
      <c r="D297" s="49">
        <v>46323</v>
      </c>
      <c r="E297">
        <f t="shared" si="4"/>
        <v>12</v>
      </c>
    </row>
    <row r="298" spans="1:5" x14ac:dyDescent="0.25">
      <c r="A298" s="16" t="s">
        <v>2041</v>
      </c>
      <c r="B298" s="48">
        <v>7106</v>
      </c>
      <c r="C298" s="49">
        <v>46277</v>
      </c>
      <c r="D298" s="49">
        <v>46368</v>
      </c>
      <c r="E298">
        <f t="shared" si="4"/>
        <v>12</v>
      </c>
    </row>
    <row r="299" spans="1:5" x14ac:dyDescent="0.25">
      <c r="A299" s="16" t="s">
        <v>2042</v>
      </c>
      <c r="B299" s="48">
        <v>9699</v>
      </c>
      <c r="C299" s="49">
        <v>46041</v>
      </c>
      <c r="D299" s="49">
        <v>46123</v>
      </c>
      <c r="E299">
        <f t="shared" si="4"/>
        <v>12</v>
      </c>
    </row>
    <row r="300" spans="1:5" x14ac:dyDescent="0.25">
      <c r="A300" s="16" t="s">
        <v>2043</v>
      </c>
      <c r="B300" s="48">
        <v>4839</v>
      </c>
      <c r="C300" s="49">
        <v>46382</v>
      </c>
      <c r="D300" s="49">
        <v>46423</v>
      </c>
      <c r="E300">
        <f t="shared" si="4"/>
        <v>12</v>
      </c>
    </row>
    <row r="301" spans="1:5" x14ac:dyDescent="0.25">
      <c r="A301" s="16" t="s">
        <v>2044</v>
      </c>
      <c r="B301" s="48">
        <v>1802</v>
      </c>
      <c r="C301" s="49">
        <v>46041</v>
      </c>
      <c r="D301" s="49">
        <v>46088</v>
      </c>
      <c r="E301">
        <f t="shared" si="4"/>
        <v>12</v>
      </c>
    </row>
    <row r="302" spans="1:5" x14ac:dyDescent="0.25">
      <c r="A302" s="16" t="s">
        <v>2045</v>
      </c>
      <c r="B302" s="48">
        <v>6635</v>
      </c>
      <c r="C302" s="49">
        <v>46174</v>
      </c>
      <c r="D302" s="49">
        <v>46286</v>
      </c>
      <c r="E302">
        <f t="shared" si="4"/>
        <v>12</v>
      </c>
    </row>
    <row r="303" spans="1:5" x14ac:dyDescent="0.25">
      <c r="A303" s="16" t="s">
        <v>2046</v>
      </c>
      <c r="B303" s="48">
        <v>8906</v>
      </c>
      <c r="C303" s="49">
        <v>46037</v>
      </c>
      <c r="D303" s="49">
        <v>46213</v>
      </c>
      <c r="E303">
        <f t="shared" si="4"/>
        <v>12</v>
      </c>
    </row>
    <row r="304" spans="1:5" x14ac:dyDescent="0.25">
      <c r="A304" s="16" t="s">
        <v>2047</v>
      </c>
      <c r="B304" s="48">
        <v>3282</v>
      </c>
      <c r="C304" s="49">
        <v>46357</v>
      </c>
      <c r="D304" s="49">
        <v>46369</v>
      </c>
      <c r="E304">
        <f t="shared" si="4"/>
        <v>12</v>
      </c>
    </row>
    <row r="305" spans="1:5" x14ac:dyDescent="0.25">
      <c r="A305" s="16" t="s">
        <v>2048</v>
      </c>
      <c r="B305" s="48">
        <v>1548</v>
      </c>
      <c r="C305" s="49">
        <v>46344</v>
      </c>
      <c r="D305" s="49">
        <v>46494</v>
      </c>
      <c r="E305">
        <f t="shared" si="4"/>
        <v>12</v>
      </c>
    </row>
    <row r="306" spans="1:5" x14ac:dyDescent="0.25">
      <c r="A306" s="16" t="s">
        <v>2049</v>
      </c>
      <c r="B306" s="48">
        <v>8387</v>
      </c>
      <c r="C306" s="49">
        <v>46100</v>
      </c>
      <c r="D306" s="49">
        <v>46196</v>
      </c>
      <c r="E306">
        <f t="shared" si="4"/>
        <v>12</v>
      </c>
    </row>
    <row r="307" spans="1:5" x14ac:dyDescent="0.25">
      <c r="A307" s="16" t="s">
        <v>2050</v>
      </c>
      <c r="B307" s="48">
        <v>3164</v>
      </c>
      <c r="C307" s="49">
        <v>46164</v>
      </c>
      <c r="D307" s="49">
        <v>46250</v>
      </c>
      <c r="E307">
        <f t="shared" si="4"/>
        <v>12</v>
      </c>
    </row>
    <row r="308" spans="1:5" x14ac:dyDescent="0.25">
      <c r="A308" s="16" t="s">
        <v>2051</v>
      </c>
      <c r="B308" s="48">
        <v>6695</v>
      </c>
      <c r="C308" s="49">
        <v>46107</v>
      </c>
      <c r="D308" s="49">
        <v>46235</v>
      </c>
      <c r="E308">
        <f t="shared" si="4"/>
        <v>12</v>
      </c>
    </row>
    <row r="309" spans="1:5" x14ac:dyDescent="0.25">
      <c r="A309" s="16" t="s">
        <v>2052</v>
      </c>
      <c r="B309" s="48">
        <v>8911</v>
      </c>
      <c r="C309" s="49">
        <v>46191</v>
      </c>
      <c r="D309" s="49">
        <v>46234</v>
      </c>
      <c r="E309">
        <f t="shared" si="4"/>
        <v>12</v>
      </c>
    </row>
    <row r="310" spans="1:5" x14ac:dyDescent="0.25">
      <c r="A310" s="16" t="s">
        <v>2053</v>
      </c>
      <c r="B310" s="48">
        <v>4284</v>
      </c>
      <c r="C310" s="49">
        <v>46342</v>
      </c>
      <c r="D310" s="49">
        <v>46521</v>
      </c>
      <c r="E310">
        <f t="shared" si="4"/>
        <v>12</v>
      </c>
    </row>
    <row r="311" spans="1:5" x14ac:dyDescent="0.25">
      <c r="A311" s="16" t="s">
        <v>2054</v>
      </c>
      <c r="B311" s="48">
        <v>6740</v>
      </c>
      <c r="C311" s="49">
        <v>46067</v>
      </c>
      <c r="D311" s="49">
        <v>46128</v>
      </c>
      <c r="E311">
        <f t="shared" si="4"/>
        <v>12</v>
      </c>
    </row>
    <row r="312" spans="1:5" x14ac:dyDescent="0.25">
      <c r="A312" s="16" t="s">
        <v>2055</v>
      </c>
      <c r="B312" s="48">
        <v>5161</v>
      </c>
      <c r="C312" s="49">
        <v>46245</v>
      </c>
      <c r="D312" s="49">
        <v>46356</v>
      </c>
      <c r="E312">
        <f t="shared" si="4"/>
        <v>12</v>
      </c>
    </row>
    <row r="313" spans="1:5" x14ac:dyDescent="0.25">
      <c r="A313" s="16" t="s">
        <v>2056</v>
      </c>
      <c r="B313" s="48">
        <v>8623</v>
      </c>
      <c r="C313" s="49">
        <v>46120</v>
      </c>
      <c r="D313" s="49">
        <v>46257</v>
      </c>
      <c r="E313">
        <f t="shared" si="4"/>
        <v>12</v>
      </c>
    </row>
    <row r="314" spans="1:5" x14ac:dyDescent="0.25">
      <c r="A314" s="16" t="s">
        <v>2057</v>
      </c>
      <c r="B314" s="48">
        <v>9793</v>
      </c>
      <c r="C314" s="49">
        <v>46034</v>
      </c>
      <c r="D314" s="49">
        <v>46084</v>
      </c>
      <c r="E314">
        <f t="shared" si="4"/>
        <v>12</v>
      </c>
    </row>
    <row r="315" spans="1:5" x14ac:dyDescent="0.25">
      <c r="A315" s="16" t="s">
        <v>2058</v>
      </c>
      <c r="B315" s="48">
        <v>2089</v>
      </c>
      <c r="C315" s="49">
        <v>46207</v>
      </c>
      <c r="D315" s="49">
        <v>46371</v>
      </c>
      <c r="E315">
        <f t="shared" si="4"/>
        <v>12</v>
      </c>
    </row>
    <row r="316" spans="1:5" x14ac:dyDescent="0.25">
      <c r="A316" s="16" t="s">
        <v>2059</v>
      </c>
      <c r="B316" s="48">
        <v>1896</v>
      </c>
      <c r="C316" s="49">
        <v>46023</v>
      </c>
      <c r="D316" s="49">
        <v>46176</v>
      </c>
      <c r="E316">
        <f t="shared" si="4"/>
        <v>12</v>
      </c>
    </row>
    <row r="317" spans="1:5" x14ac:dyDescent="0.25">
      <c r="A317" s="16" t="s">
        <v>2060</v>
      </c>
      <c r="B317" s="48">
        <v>960</v>
      </c>
      <c r="C317" s="49">
        <v>46149</v>
      </c>
      <c r="D317" s="49">
        <v>46252</v>
      </c>
      <c r="E317">
        <f t="shared" si="4"/>
        <v>12</v>
      </c>
    </row>
    <row r="318" spans="1:5" x14ac:dyDescent="0.25">
      <c r="A318" s="16" t="s">
        <v>2061</v>
      </c>
      <c r="B318" s="48">
        <v>3934</v>
      </c>
      <c r="C318" s="49">
        <v>46378</v>
      </c>
      <c r="D318" s="49">
        <v>46530</v>
      </c>
      <c r="E318">
        <f t="shared" si="4"/>
        <v>12</v>
      </c>
    </row>
    <row r="319" spans="1:5" x14ac:dyDescent="0.25">
      <c r="A319" s="16" t="s">
        <v>2062</v>
      </c>
      <c r="B319" s="48">
        <v>4792</v>
      </c>
      <c r="C319" s="49">
        <v>46036</v>
      </c>
      <c r="D319" s="49">
        <v>46113</v>
      </c>
      <c r="E319">
        <f t="shared" si="4"/>
        <v>12</v>
      </c>
    </row>
    <row r="320" spans="1:5" x14ac:dyDescent="0.25">
      <c r="A320" s="16" t="s">
        <v>2063</v>
      </c>
      <c r="B320" s="48">
        <v>6902</v>
      </c>
      <c r="C320" s="49">
        <v>46285</v>
      </c>
      <c r="D320" s="49">
        <v>46437</v>
      </c>
      <c r="E320">
        <f t="shared" si="4"/>
        <v>12</v>
      </c>
    </row>
    <row r="321" spans="1:5" x14ac:dyDescent="0.25">
      <c r="A321" s="16" t="s">
        <v>2064</v>
      </c>
      <c r="B321" s="48">
        <v>7431</v>
      </c>
      <c r="C321" s="49">
        <v>46382</v>
      </c>
      <c r="D321" s="49">
        <v>46389</v>
      </c>
      <c r="E321">
        <f t="shared" si="4"/>
        <v>12</v>
      </c>
    </row>
    <row r="322" spans="1:5" x14ac:dyDescent="0.25">
      <c r="A322" s="16" t="s">
        <v>2065</v>
      </c>
      <c r="B322" s="48">
        <v>6051</v>
      </c>
      <c r="C322" s="49">
        <v>46044</v>
      </c>
      <c r="D322" s="49">
        <v>46134</v>
      </c>
      <c r="E322">
        <f t="shared" si="4"/>
        <v>12</v>
      </c>
    </row>
    <row r="323" spans="1:5" x14ac:dyDescent="0.25">
      <c r="A323" s="16" t="s">
        <v>2066</v>
      </c>
      <c r="B323" s="48">
        <v>7628</v>
      </c>
      <c r="C323" s="49">
        <v>46324</v>
      </c>
      <c r="D323" s="49">
        <v>46354</v>
      </c>
      <c r="E323">
        <f t="shared" ref="E323:E386" si="5">LEN(A323)</f>
        <v>12</v>
      </c>
    </row>
    <row r="324" spans="1:5" x14ac:dyDescent="0.25">
      <c r="A324" s="16" t="s">
        <v>2067</v>
      </c>
      <c r="B324" s="48">
        <v>239</v>
      </c>
      <c r="C324" s="49">
        <v>46300</v>
      </c>
      <c r="D324" s="49">
        <v>46318</v>
      </c>
      <c r="E324">
        <f t="shared" si="5"/>
        <v>12</v>
      </c>
    </row>
    <row r="325" spans="1:5" x14ac:dyDescent="0.25">
      <c r="A325" s="16" t="s">
        <v>2068</v>
      </c>
      <c r="B325" s="48">
        <v>8829</v>
      </c>
      <c r="C325" s="49">
        <v>46270</v>
      </c>
      <c r="D325" s="49">
        <v>46349</v>
      </c>
      <c r="E325">
        <f t="shared" si="5"/>
        <v>12</v>
      </c>
    </row>
    <row r="326" spans="1:5" x14ac:dyDescent="0.25">
      <c r="A326" s="16" t="s">
        <v>2069</v>
      </c>
      <c r="B326" s="48">
        <v>6636</v>
      </c>
      <c r="C326" s="49">
        <v>46384</v>
      </c>
      <c r="D326" s="49">
        <v>46416</v>
      </c>
      <c r="E326">
        <f t="shared" si="5"/>
        <v>12</v>
      </c>
    </row>
    <row r="327" spans="1:5" x14ac:dyDescent="0.25">
      <c r="A327" s="16" t="s">
        <v>2070</v>
      </c>
      <c r="B327" s="48">
        <v>4205</v>
      </c>
      <c r="C327" s="49">
        <v>46037</v>
      </c>
      <c r="D327" s="49">
        <v>46056</v>
      </c>
      <c r="E327">
        <f t="shared" si="5"/>
        <v>12</v>
      </c>
    </row>
    <row r="328" spans="1:5" x14ac:dyDescent="0.25">
      <c r="A328" s="16" t="s">
        <v>2071</v>
      </c>
      <c r="B328" s="48">
        <v>8511</v>
      </c>
      <c r="C328" s="49">
        <v>46317</v>
      </c>
      <c r="D328" s="49">
        <v>46442</v>
      </c>
      <c r="E328">
        <f t="shared" si="5"/>
        <v>12</v>
      </c>
    </row>
    <row r="329" spans="1:5" x14ac:dyDescent="0.25">
      <c r="A329" s="16" t="s">
        <v>2072</v>
      </c>
      <c r="B329" s="48">
        <v>3066</v>
      </c>
      <c r="C329" s="49">
        <v>46023</v>
      </c>
      <c r="D329" s="49">
        <v>46164</v>
      </c>
      <c r="E329">
        <f t="shared" si="5"/>
        <v>12</v>
      </c>
    </row>
    <row r="330" spans="1:5" x14ac:dyDescent="0.25">
      <c r="A330" s="16" t="s">
        <v>2073</v>
      </c>
      <c r="B330" s="48">
        <v>9949</v>
      </c>
      <c r="C330" s="49">
        <v>46027</v>
      </c>
      <c r="D330" s="49">
        <v>46161</v>
      </c>
      <c r="E330">
        <f t="shared" si="5"/>
        <v>12</v>
      </c>
    </row>
    <row r="331" spans="1:5" x14ac:dyDescent="0.25">
      <c r="A331" s="16" t="s">
        <v>2074</v>
      </c>
      <c r="B331" s="48">
        <v>709</v>
      </c>
      <c r="C331" s="49">
        <v>46057</v>
      </c>
      <c r="D331" s="49">
        <v>46180</v>
      </c>
      <c r="E331">
        <f t="shared" si="5"/>
        <v>12</v>
      </c>
    </row>
    <row r="332" spans="1:5" x14ac:dyDescent="0.25">
      <c r="A332" s="16" t="s">
        <v>2075</v>
      </c>
      <c r="B332" s="48">
        <v>9046</v>
      </c>
      <c r="C332" s="49">
        <v>46331</v>
      </c>
      <c r="D332" s="49">
        <v>46338</v>
      </c>
      <c r="E332">
        <f t="shared" si="5"/>
        <v>12</v>
      </c>
    </row>
    <row r="333" spans="1:5" x14ac:dyDescent="0.25">
      <c r="A333" s="16" t="s">
        <v>2076</v>
      </c>
      <c r="B333" s="48">
        <v>618</v>
      </c>
      <c r="C333" s="49">
        <v>46366</v>
      </c>
      <c r="D333" s="49">
        <v>46513</v>
      </c>
      <c r="E333">
        <f t="shared" si="5"/>
        <v>12</v>
      </c>
    </row>
    <row r="334" spans="1:5" x14ac:dyDescent="0.25">
      <c r="A334" s="16" t="s">
        <v>2077</v>
      </c>
      <c r="B334" s="48">
        <v>3685</v>
      </c>
      <c r="C334" s="49">
        <v>46148</v>
      </c>
      <c r="D334" s="49">
        <v>46218</v>
      </c>
      <c r="E334">
        <f t="shared" si="5"/>
        <v>12</v>
      </c>
    </row>
    <row r="335" spans="1:5" x14ac:dyDescent="0.25">
      <c r="A335" s="16" t="s">
        <v>2078</v>
      </c>
      <c r="B335" s="48">
        <v>7831</v>
      </c>
      <c r="C335" s="49">
        <v>46031</v>
      </c>
      <c r="D335" s="49">
        <v>46189</v>
      </c>
      <c r="E335">
        <f t="shared" si="5"/>
        <v>12</v>
      </c>
    </row>
    <row r="336" spans="1:5" x14ac:dyDescent="0.25">
      <c r="A336" s="16" t="s">
        <v>2079</v>
      </c>
      <c r="B336" s="48">
        <v>3606</v>
      </c>
      <c r="C336" s="49">
        <v>46298</v>
      </c>
      <c r="D336" s="49">
        <v>46447</v>
      </c>
      <c r="E336">
        <f t="shared" si="5"/>
        <v>12</v>
      </c>
    </row>
    <row r="337" spans="1:5" x14ac:dyDescent="0.25">
      <c r="A337" s="16" t="s">
        <v>2080</v>
      </c>
      <c r="B337" s="48">
        <v>328</v>
      </c>
      <c r="C337" s="49">
        <v>46293</v>
      </c>
      <c r="D337" s="49">
        <v>46405</v>
      </c>
      <c r="E337">
        <f t="shared" si="5"/>
        <v>12</v>
      </c>
    </row>
    <row r="338" spans="1:5" x14ac:dyDescent="0.25">
      <c r="A338" s="16" t="s">
        <v>2081</v>
      </c>
      <c r="B338" s="48">
        <v>7023</v>
      </c>
      <c r="C338" s="49">
        <v>46306</v>
      </c>
      <c r="D338" s="49">
        <v>46350</v>
      </c>
      <c r="E338">
        <f t="shared" si="5"/>
        <v>12</v>
      </c>
    </row>
    <row r="339" spans="1:5" x14ac:dyDescent="0.25">
      <c r="A339" s="16" t="s">
        <v>2082</v>
      </c>
      <c r="B339" s="48">
        <v>6239</v>
      </c>
      <c r="C339" s="49">
        <v>46322</v>
      </c>
      <c r="D339" s="49">
        <v>46408</v>
      </c>
      <c r="E339">
        <f t="shared" si="5"/>
        <v>12</v>
      </c>
    </row>
    <row r="340" spans="1:5" x14ac:dyDescent="0.25">
      <c r="A340" s="16" t="s">
        <v>2083</v>
      </c>
      <c r="B340" s="48">
        <v>4341</v>
      </c>
      <c r="C340" s="49">
        <v>46104</v>
      </c>
      <c r="D340" s="49">
        <v>46142</v>
      </c>
      <c r="E340">
        <f t="shared" si="5"/>
        <v>12</v>
      </c>
    </row>
    <row r="341" spans="1:5" x14ac:dyDescent="0.25">
      <c r="A341" s="16" t="s">
        <v>2084</v>
      </c>
      <c r="B341" s="48">
        <v>670</v>
      </c>
      <c r="C341" s="49">
        <v>46086</v>
      </c>
      <c r="D341" s="49">
        <v>46115</v>
      </c>
      <c r="E341">
        <f t="shared" si="5"/>
        <v>12</v>
      </c>
    </row>
    <row r="342" spans="1:5" x14ac:dyDescent="0.25">
      <c r="A342" s="16" t="s">
        <v>2085</v>
      </c>
      <c r="B342" s="48">
        <v>7109</v>
      </c>
      <c r="C342" s="49">
        <v>46184</v>
      </c>
      <c r="D342" s="49">
        <v>46300</v>
      </c>
      <c r="E342">
        <f t="shared" si="5"/>
        <v>12</v>
      </c>
    </row>
    <row r="343" spans="1:5" x14ac:dyDescent="0.25">
      <c r="A343" s="16" t="s">
        <v>2086</v>
      </c>
      <c r="B343" s="48">
        <v>9974</v>
      </c>
      <c r="C343" s="49">
        <v>46200</v>
      </c>
      <c r="D343" s="49">
        <v>46354</v>
      </c>
      <c r="E343">
        <f t="shared" si="5"/>
        <v>12</v>
      </c>
    </row>
    <row r="344" spans="1:5" x14ac:dyDescent="0.25">
      <c r="A344" s="16" t="s">
        <v>2087</v>
      </c>
      <c r="B344" s="48">
        <v>9485</v>
      </c>
      <c r="C344" s="49">
        <v>46321</v>
      </c>
      <c r="D344" s="49">
        <v>46345</v>
      </c>
      <c r="E344">
        <f t="shared" si="5"/>
        <v>12</v>
      </c>
    </row>
    <row r="345" spans="1:5" x14ac:dyDescent="0.25">
      <c r="A345" s="16" t="s">
        <v>2088</v>
      </c>
      <c r="B345" s="48">
        <v>4546</v>
      </c>
      <c r="C345" s="49">
        <v>46186</v>
      </c>
      <c r="D345" s="49">
        <v>46284</v>
      </c>
      <c r="E345">
        <f t="shared" si="5"/>
        <v>12</v>
      </c>
    </row>
    <row r="346" spans="1:5" x14ac:dyDescent="0.25">
      <c r="A346" s="16" t="s">
        <v>2089</v>
      </c>
      <c r="B346" s="48">
        <v>9238</v>
      </c>
      <c r="C346" s="49">
        <v>46111</v>
      </c>
      <c r="D346" s="49">
        <v>46130</v>
      </c>
      <c r="E346">
        <f t="shared" si="5"/>
        <v>12</v>
      </c>
    </row>
    <row r="347" spans="1:5" x14ac:dyDescent="0.25">
      <c r="A347" s="16" t="s">
        <v>2090</v>
      </c>
      <c r="B347" s="48">
        <v>1457</v>
      </c>
      <c r="C347" s="49">
        <v>46078</v>
      </c>
      <c r="D347" s="49">
        <v>46165</v>
      </c>
      <c r="E347">
        <f t="shared" si="5"/>
        <v>12</v>
      </c>
    </row>
    <row r="348" spans="1:5" x14ac:dyDescent="0.25">
      <c r="A348" s="16" t="s">
        <v>2091</v>
      </c>
      <c r="B348" s="48">
        <v>7332</v>
      </c>
      <c r="C348" s="49">
        <v>46106</v>
      </c>
      <c r="D348" s="49">
        <v>46116</v>
      </c>
      <c r="E348">
        <f t="shared" si="5"/>
        <v>12</v>
      </c>
    </row>
    <row r="349" spans="1:5" x14ac:dyDescent="0.25">
      <c r="A349" s="16" t="s">
        <v>2092</v>
      </c>
      <c r="B349" s="48">
        <v>8161</v>
      </c>
      <c r="C349" s="49">
        <v>46100</v>
      </c>
      <c r="D349" s="49">
        <v>46167</v>
      </c>
      <c r="E349">
        <f t="shared" si="5"/>
        <v>12</v>
      </c>
    </row>
    <row r="350" spans="1:5" x14ac:dyDescent="0.25">
      <c r="A350" s="16" t="s">
        <v>2093</v>
      </c>
      <c r="B350" s="48">
        <v>1252</v>
      </c>
      <c r="C350" s="49">
        <v>46362</v>
      </c>
      <c r="D350" s="49">
        <v>46540</v>
      </c>
      <c r="E350">
        <f t="shared" si="5"/>
        <v>12</v>
      </c>
    </row>
    <row r="351" spans="1:5" x14ac:dyDescent="0.25">
      <c r="A351" s="16" t="s">
        <v>2094</v>
      </c>
      <c r="B351" s="48">
        <v>7510</v>
      </c>
      <c r="C351" s="49">
        <v>46211</v>
      </c>
      <c r="D351" s="49">
        <v>46310</v>
      </c>
      <c r="E351">
        <f t="shared" si="5"/>
        <v>12</v>
      </c>
    </row>
    <row r="352" spans="1:5" x14ac:dyDescent="0.25">
      <c r="A352" s="16" t="s">
        <v>2095</v>
      </c>
      <c r="B352" s="48">
        <v>9940</v>
      </c>
      <c r="C352" s="49">
        <v>46352</v>
      </c>
      <c r="D352" s="49">
        <v>46503</v>
      </c>
      <c r="E352">
        <f t="shared" si="5"/>
        <v>12</v>
      </c>
    </row>
    <row r="353" spans="1:5" x14ac:dyDescent="0.25">
      <c r="A353" s="16" t="s">
        <v>2096</v>
      </c>
      <c r="B353" s="48">
        <v>1987</v>
      </c>
      <c r="C353" s="49">
        <v>46029</v>
      </c>
      <c r="D353" s="49">
        <v>46129</v>
      </c>
      <c r="E353">
        <f t="shared" si="5"/>
        <v>12</v>
      </c>
    </row>
    <row r="354" spans="1:5" x14ac:dyDescent="0.25">
      <c r="A354" s="16" t="s">
        <v>2097</v>
      </c>
      <c r="B354" s="48">
        <v>7685</v>
      </c>
      <c r="C354" s="49">
        <v>46179</v>
      </c>
      <c r="D354" s="49">
        <v>46344</v>
      </c>
      <c r="E354">
        <f t="shared" si="5"/>
        <v>12</v>
      </c>
    </row>
    <row r="355" spans="1:5" x14ac:dyDescent="0.25">
      <c r="A355" s="16" t="s">
        <v>2098</v>
      </c>
      <c r="B355" s="48">
        <v>6477</v>
      </c>
      <c r="C355" s="49">
        <v>46181</v>
      </c>
      <c r="D355" s="49">
        <v>46361</v>
      </c>
      <c r="E355">
        <f t="shared" si="5"/>
        <v>12</v>
      </c>
    </row>
    <row r="356" spans="1:5" x14ac:dyDescent="0.25">
      <c r="A356" s="16" t="s">
        <v>2099</v>
      </c>
      <c r="B356" s="48">
        <v>8745</v>
      </c>
      <c r="C356" s="49">
        <v>46358</v>
      </c>
      <c r="D356" s="49">
        <v>46420</v>
      </c>
      <c r="E356">
        <f t="shared" si="5"/>
        <v>12</v>
      </c>
    </row>
    <row r="357" spans="1:5" x14ac:dyDescent="0.25">
      <c r="A357" s="16" t="s">
        <v>2100</v>
      </c>
      <c r="B357" s="48">
        <v>1711</v>
      </c>
      <c r="C357" s="49">
        <v>46088</v>
      </c>
      <c r="D357" s="49">
        <v>46233</v>
      </c>
      <c r="E357">
        <f t="shared" si="5"/>
        <v>12</v>
      </c>
    </row>
    <row r="358" spans="1:5" x14ac:dyDescent="0.25">
      <c r="A358" s="16" t="s">
        <v>2101</v>
      </c>
      <c r="B358" s="48">
        <v>1441</v>
      </c>
      <c r="C358" s="49">
        <v>46358</v>
      </c>
      <c r="D358" s="49">
        <v>46450</v>
      </c>
      <c r="E358">
        <f t="shared" si="5"/>
        <v>12</v>
      </c>
    </row>
    <row r="359" spans="1:5" x14ac:dyDescent="0.25">
      <c r="A359" s="16" t="s">
        <v>2102</v>
      </c>
      <c r="B359" s="48">
        <v>6521</v>
      </c>
      <c r="C359" s="49">
        <v>46062</v>
      </c>
      <c r="D359" s="49">
        <v>46149</v>
      </c>
      <c r="E359">
        <f t="shared" si="5"/>
        <v>12</v>
      </c>
    </row>
    <row r="360" spans="1:5" x14ac:dyDescent="0.25">
      <c r="A360" s="16" t="s">
        <v>2103</v>
      </c>
      <c r="B360" s="48">
        <v>4256</v>
      </c>
      <c r="C360" s="49">
        <v>46083</v>
      </c>
      <c r="D360" s="49">
        <v>46103</v>
      </c>
      <c r="E360">
        <f t="shared" si="5"/>
        <v>12</v>
      </c>
    </row>
    <row r="361" spans="1:5" x14ac:dyDescent="0.25">
      <c r="A361" s="16" t="s">
        <v>2104</v>
      </c>
      <c r="B361" s="48">
        <v>8027</v>
      </c>
      <c r="C361" s="49">
        <v>46365</v>
      </c>
      <c r="D361" s="49">
        <v>46456</v>
      </c>
      <c r="E361">
        <f t="shared" si="5"/>
        <v>12</v>
      </c>
    </row>
    <row r="362" spans="1:5" x14ac:dyDescent="0.25">
      <c r="A362" s="16" t="s">
        <v>2105</v>
      </c>
      <c r="B362" s="48">
        <v>7885</v>
      </c>
      <c r="C362" s="49">
        <v>46320</v>
      </c>
      <c r="D362" s="49">
        <v>46429</v>
      </c>
      <c r="E362">
        <f t="shared" si="5"/>
        <v>12</v>
      </c>
    </row>
    <row r="363" spans="1:5" x14ac:dyDescent="0.25">
      <c r="A363" s="16" t="s">
        <v>2106</v>
      </c>
      <c r="B363" s="48">
        <v>2122</v>
      </c>
      <c r="C363" s="49">
        <v>46094</v>
      </c>
      <c r="D363" s="49">
        <v>46223</v>
      </c>
      <c r="E363">
        <f t="shared" si="5"/>
        <v>12</v>
      </c>
    </row>
    <row r="364" spans="1:5" x14ac:dyDescent="0.25">
      <c r="A364" s="16" t="s">
        <v>2107</v>
      </c>
      <c r="B364" s="48">
        <v>1903</v>
      </c>
      <c r="C364" s="49">
        <v>46310</v>
      </c>
      <c r="D364" s="49">
        <v>46456</v>
      </c>
      <c r="E364">
        <f t="shared" si="5"/>
        <v>12</v>
      </c>
    </row>
    <row r="365" spans="1:5" x14ac:dyDescent="0.25">
      <c r="A365" s="16" t="s">
        <v>2108</v>
      </c>
      <c r="B365" s="48">
        <v>601</v>
      </c>
      <c r="C365" s="49">
        <v>46107</v>
      </c>
      <c r="D365" s="49">
        <v>46232</v>
      </c>
      <c r="E365">
        <f t="shared" si="5"/>
        <v>12</v>
      </c>
    </row>
    <row r="366" spans="1:5" x14ac:dyDescent="0.25">
      <c r="A366" s="16" t="s">
        <v>2109</v>
      </c>
      <c r="B366" s="48">
        <v>3411</v>
      </c>
      <c r="C366" s="49">
        <v>46030</v>
      </c>
      <c r="D366" s="49">
        <v>46121</v>
      </c>
      <c r="E366">
        <f t="shared" si="5"/>
        <v>12</v>
      </c>
    </row>
    <row r="367" spans="1:5" x14ac:dyDescent="0.25">
      <c r="A367" s="16" t="s">
        <v>2110</v>
      </c>
      <c r="B367" s="48">
        <v>9431</v>
      </c>
      <c r="C367" s="49">
        <v>46048</v>
      </c>
      <c r="D367" s="49">
        <v>46159</v>
      </c>
      <c r="E367">
        <f t="shared" si="5"/>
        <v>12</v>
      </c>
    </row>
    <row r="368" spans="1:5" x14ac:dyDescent="0.25">
      <c r="A368" s="16" t="s">
        <v>2111</v>
      </c>
      <c r="B368" s="48">
        <v>1909</v>
      </c>
      <c r="C368" s="49">
        <v>46149</v>
      </c>
      <c r="D368" s="49">
        <v>46245</v>
      </c>
      <c r="E368">
        <f t="shared" si="5"/>
        <v>12</v>
      </c>
    </row>
    <row r="369" spans="1:5" x14ac:dyDescent="0.25">
      <c r="A369" s="16" t="s">
        <v>2112</v>
      </c>
      <c r="B369" s="48">
        <v>9635</v>
      </c>
      <c r="C369" s="49">
        <v>46194</v>
      </c>
      <c r="D369" s="49">
        <v>46343</v>
      </c>
      <c r="E369">
        <f t="shared" si="5"/>
        <v>12</v>
      </c>
    </row>
    <row r="370" spans="1:5" x14ac:dyDescent="0.25">
      <c r="A370" s="16" t="s">
        <v>2113</v>
      </c>
      <c r="B370" s="48">
        <v>659</v>
      </c>
      <c r="C370" s="49">
        <v>46131</v>
      </c>
      <c r="D370" s="49">
        <v>46284</v>
      </c>
      <c r="E370">
        <f t="shared" si="5"/>
        <v>12</v>
      </c>
    </row>
    <row r="371" spans="1:5" x14ac:dyDescent="0.25">
      <c r="A371" s="16" t="s">
        <v>2114</v>
      </c>
      <c r="B371" s="48">
        <v>2010</v>
      </c>
      <c r="C371" s="49">
        <v>46030</v>
      </c>
      <c r="D371" s="49">
        <v>46091</v>
      </c>
      <c r="E371">
        <f t="shared" si="5"/>
        <v>12</v>
      </c>
    </row>
    <row r="372" spans="1:5" x14ac:dyDescent="0.25">
      <c r="A372" s="16" t="s">
        <v>2115</v>
      </c>
      <c r="B372" s="48">
        <v>337</v>
      </c>
      <c r="C372" s="49">
        <v>46179</v>
      </c>
      <c r="D372" s="49">
        <v>46192</v>
      </c>
      <c r="E372">
        <f t="shared" si="5"/>
        <v>12</v>
      </c>
    </row>
    <row r="373" spans="1:5" x14ac:dyDescent="0.25">
      <c r="A373" s="16" t="s">
        <v>2116</v>
      </c>
      <c r="B373" s="48">
        <v>3380</v>
      </c>
      <c r="C373" s="49">
        <v>46048</v>
      </c>
      <c r="D373" s="49">
        <v>46190</v>
      </c>
      <c r="E373">
        <f t="shared" si="5"/>
        <v>12</v>
      </c>
    </row>
    <row r="374" spans="1:5" x14ac:dyDescent="0.25">
      <c r="A374" s="16" t="s">
        <v>2117</v>
      </c>
      <c r="B374" s="48">
        <v>3453</v>
      </c>
      <c r="C374" s="49">
        <v>46196</v>
      </c>
      <c r="D374" s="49">
        <v>46231</v>
      </c>
      <c r="E374">
        <f t="shared" si="5"/>
        <v>12</v>
      </c>
    </row>
    <row r="375" spans="1:5" x14ac:dyDescent="0.25">
      <c r="A375" s="16" t="s">
        <v>2118</v>
      </c>
      <c r="B375" s="48">
        <v>3737</v>
      </c>
      <c r="C375" s="49">
        <v>46364</v>
      </c>
      <c r="D375" s="49">
        <v>46441</v>
      </c>
      <c r="E375">
        <f t="shared" si="5"/>
        <v>12</v>
      </c>
    </row>
    <row r="376" spans="1:5" x14ac:dyDescent="0.25">
      <c r="A376" s="16" t="s">
        <v>2119</v>
      </c>
      <c r="B376" s="48">
        <v>7231</v>
      </c>
      <c r="C376" s="49">
        <v>46207</v>
      </c>
      <c r="D376" s="49">
        <v>46217</v>
      </c>
      <c r="E376">
        <f t="shared" si="5"/>
        <v>12</v>
      </c>
    </row>
    <row r="377" spans="1:5" x14ac:dyDescent="0.25">
      <c r="A377" s="16" t="s">
        <v>2120</v>
      </c>
      <c r="B377" s="48">
        <v>3287</v>
      </c>
      <c r="C377" s="49">
        <v>46084</v>
      </c>
      <c r="D377" s="49">
        <v>46159</v>
      </c>
      <c r="E377">
        <f t="shared" si="5"/>
        <v>12</v>
      </c>
    </row>
    <row r="378" spans="1:5" x14ac:dyDescent="0.25">
      <c r="A378" s="16" t="s">
        <v>2121</v>
      </c>
      <c r="B378" s="48">
        <v>6314</v>
      </c>
      <c r="C378" s="49">
        <v>46173</v>
      </c>
      <c r="D378" s="49">
        <v>46240</v>
      </c>
      <c r="E378">
        <f t="shared" si="5"/>
        <v>12</v>
      </c>
    </row>
    <row r="379" spans="1:5" x14ac:dyDescent="0.25">
      <c r="A379" s="54">
        <v>107847</v>
      </c>
      <c r="B379" s="67">
        <v>7085</v>
      </c>
      <c r="C379" s="68">
        <v>46044</v>
      </c>
      <c r="D379" s="68">
        <v>46048</v>
      </c>
      <c r="E379" s="69">
        <f t="shared" si="5"/>
        <v>6</v>
      </c>
    </row>
    <row r="380" spans="1:5" x14ac:dyDescent="0.25">
      <c r="A380" s="16" t="s">
        <v>2122</v>
      </c>
      <c r="B380" s="48">
        <v>6272</v>
      </c>
      <c r="C380" s="49">
        <v>46297</v>
      </c>
      <c r="D380" s="49">
        <v>46473</v>
      </c>
      <c r="E380">
        <f t="shared" si="5"/>
        <v>12</v>
      </c>
    </row>
    <row r="381" spans="1:5" x14ac:dyDescent="0.25">
      <c r="A381" s="16" t="s">
        <v>2123</v>
      </c>
      <c r="B381" s="48">
        <v>1918</v>
      </c>
      <c r="C381" s="49">
        <v>46363</v>
      </c>
      <c r="D381" s="49">
        <v>46518</v>
      </c>
      <c r="E381">
        <f t="shared" si="5"/>
        <v>12</v>
      </c>
    </row>
    <row r="382" spans="1:5" x14ac:dyDescent="0.25">
      <c r="A382" s="16" t="s">
        <v>2124</v>
      </c>
      <c r="B382" s="48">
        <v>8065</v>
      </c>
      <c r="C382" s="49">
        <v>46197</v>
      </c>
      <c r="D382" s="49">
        <v>46286</v>
      </c>
      <c r="E382">
        <f t="shared" si="5"/>
        <v>12</v>
      </c>
    </row>
    <row r="383" spans="1:5" x14ac:dyDescent="0.25">
      <c r="A383" s="16" t="s">
        <v>2125</v>
      </c>
      <c r="B383" s="48">
        <v>4502</v>
      </c>
      <c r="C383" s="49">
        <v>46082</v>
      </c>
      <c r="D383" s="49">
        <v>46244</v>
      </c>
      <c r="E383">
        <f t="shared" si="5"/>
        <v>12</v>
      </c>
    </row>
    <row r="384" spans="1:5" x14ac:dyDescent="0.25">
      <c r="A384" s="16" t="s">
        <v>2126</v>
      </c>
      <c r="B384" s="48">
        <v>7473</v>
      </c>
      <c r="C384" s="49">
        <v>46363</v>
      </c>
      <c r="D384" s="49">
        <v>46374</v>
      </c>
      <c r="E384">
        <f t="shared" si="5"/>
        <v>12</v>
      </c>
    </row>
    <row r="385" spans="1:5" x14ac:dyDescent="0.25">
      <c r="A385" s="16" t="s">
        <v>2127</v>
      </c>
      <c r="B385" s="48">
        <v>742</v>
      </c>
      <c r="C385" s="49">
        <v>46040</v>
      </c>
      <c r="D385" s="49">
        <v>46165</v>
      </c>
      <c r="E385">
        <f t="shared" si="5"/>
        <v>12</v>
      </c>
    </row>
    <row r="386" spans="1:5" x14ac:dyDescent="0.25">
      <c r="A386" s="16" t="s">
        <v>2128</v>
      </c>
      <c r="B386" s="48">
        <v>5060</v>
      </c>
      <c r="C386" s="49">
        <v>46184</v>
      </c>
      <c r="D386" s="49">
        <v>46243</v>
      </c>
      <c r="E386">
        <f t="shared" si="5"/>
        <v>12</v>
      </c>
    </row>
    <row r="387" spans="1:5" x14ac:dyDescent="0.25">
      <c r="A387" s="16" t="s">
        <v>2129</v>
      </c>
      <c r="B387" s="48">
        <v>2041</v>
      </c>
      <c r="C387" s="49">
        <v>46063</v>
      </c>
      <c r="D387" s="49">
        <v>46194</v>
      </c>
      <c r="E387">
        <f t="shared" ref="E387:E450" si="6">LEN(A387)</f>
        <v>12</v>
      </c>
    </row>
    <row r="388" spans="1:5" x14ac:dyDescent="0.25">
      <c r="A388" s="16" t="s">
        <v>2130</v>
      </c>
      <c r="B388" s="48">
        <v>1143</v>
      </c>
      <c r="C388" s="49">
        <v>46222</v>
      </c>
      <c r="D388" s="49">
        <v>46289</v>
      </c>
      <c r="E388">
        <f t="shared" si="6"/>
        <v>12</v>
      </c>
    </row>
    <row r="389" spans="1:5" x14ac:dyDescent="0.25">
      <c r="A389" s="16" t="s">
        <v>2131</v>
      </c>
      <c r="B389" s="48">
        <v>6174</v>
      </c>
      <c r="C389" s="49">
        <v>46235</v>
      </c>
      <c r="D389" s="49">
        <v>46390</v>
      </c>
      <c r="E389">
        <f t="shared" si="6"/>
        <v>12</v>
      </c>
    </row>
    <row r="390" spans="1:5" x14ac:dyDescent="0.25">
      <c r="A390" s="16" t="s">
        <v>2132</v>
      </c>
      <c r="B390" s="48">
        <v>224</v>
      </c>
      <c r="C390" s="49">
        <v>46186</v>
      </c>
      <c r="D390" s="49">
        <v>46330</v>
      </c>
      <c r="E390">
        <f t="shared" si="6"/>
        <v>12</v>
      </c>
    </row>
    <row r="391" spans="1:5" x14ac:dyDescent="0.25">
      <c r="A391" s="16" t="s">
        <v>2133</v>
      </c>
      <c r="B391" s="48">
        <v>2185</v>
      </c>
      <c r="C391" s="49">
        <v>46098</v>
      </c>
      <c r="D391" s="49">
        <v>46143</v>
      </c>
      <c r="E391">
        <f t="shared" si="6"/>
        <v>12</v>
      </c>
    </row>
    <row r="392" spans="1:5" x14ac:dyDescent="0.25">
      <c r="A392" s="16" t="s">
        <v>2134</v>
      </c>
      <c r="B392" s="48">
        <v>4966</v>
      </c>
      <c r="C392" s="49">
        <v>46144</v>
      </c>
      <c r="D392" s="49">
        <v>46292</v>
      </c>
      <c r="E392">
        <f t="shared" si="6"/>
        <v>12</v>
      </c>
    </row>
    <row r="393" spans="1:5" x14ac:dyDescent="0.25">
      <c r="A393" s="16" t="s">
        <v>2135</v>
      </c>
      <c r="B393" s="48">
        <v>1567</v>
      </c>
      <c r="C393" s="49">
        <v>46195</v>
      </c>
      <c r="D393" s="49">
        <v>46246</v>
      </c>
      <c r="E393">
        <f t="shared" si="6"/>
        <v>12</v>
      </c>
    </row>
    <row r="394" spans="1:5" x14ac:dyDescent="0.25">
      <c r="A394" s="16" t="s">
        <v>2136</v>
      </c>
      <c r="B394" s="48">
        <v>173</v>
      </c>
      <c r="C394" s="49">
        <v>46085</v>
      </c>
      <c r="D394" s="49">
        <v>46168</v>
      </c>
      <c r="E394">
        <f t="shared" si="6"/>
        <v>12</v>
      </c>
    </row>
    <row r="395" spans="1:5" x14ac:dyDescent="0.25">
      <c r="A395" s="16" t="s">
        <v>2137</v>
      </c>
      <c r="B395" s="48">
        <v>5129</v>
      </c>
      <c r="C395" s="49">
        <v>46121</v>
      </c>
      <c r="D395" s="49">
        <v>46133</v>
      </c>
      <c r="E395">
        <f t="shared" si="6"/>
        <v>12</v>
      </c>
    </row>
    <row r="396" spans="1:5" x14ac:dyDescent="0.25">
      <c r="A396" s="16" t="s">
        <v>2138</v>
      </c>
      <c r="B396" s="48">
        <v>603</v>
      </c>
      <c r="C396" s="49">
        <v>46282</v>
      </c>
      <c r="D396" s="49">
        <v>46343</v>
      </c>
      <c r="E396">
        <f t="shared" si="6"/>
        <v>12</v>
      </c>
    </row>
    <row r="397" spans="1:5" x14ac:dyDescent="0.25">
      <c r="A397" s="16" t="s">
        <v>2139</v>
      </c>
      <c r="B397" s="48">
        <v>7368</v>
      </c>
      <c r="C397" s="49">
        <v>46186</v>
      </c>
      <c r="D397" s="49">
        <v>46338</v>
      </c>
      <c r="E397">
        <f t="shared" si="6"/>
        <v>12</v>
      </c>
    </row>
    <row r="398" spans="1:5" x14ac:dyDescent="0.25">
      <c r="A398" s="16" t="s">
        <v>2140</v>
      </c>
      <c r="B398" s="48">
        <v>3858</v>
      </c>
      <c r="C398" s="49">
        <v>46375</v>
      </c>
      <c r="D398" s="49">
        <v>46549</v>
      </c>
      <c r="E398">
        <f t="shared" si="6"/>
        <v>12</v>
      </c>
    </row>
    <row r="399" spans="1:5" x14ac:dyDescent="0.25">
      <c r="A399" s="16" t="s">
        <v>2141</v>
      </c>
      <c r="B399" s="48">
        <v>6266</v>
      </c>
      <c r="C399" s="49">
        <v>46073</v>
      </c>
      <c r="D399" s="49">
        <v>46131</v>
      </c>
      <c r="E399">
        <f t="shared" si="6"/>
        <v>12</v>
      </c>
    </row>
    <row r="400" spans="1:5" x14ac:dyDescent="0.25">
      <c r="A400" s="16" t="s">
        <v>2142</v>
      </c>
      <c r="B400" s="48">
        <v>2506</v>
      </c>
      <c r="C400" s="49">
        <v>46136</v>
      </c>
      <c r="D400" s="49">
        <v>46258</v>
      </c>
      <c r="E400">
        <f t="shared" si="6"/>
        <v>12</v>
      </c>
    </row>
    <row r="401" spans="1:5" x14ac:dyDescent="0.25">
      <c r="A401" s="16" t="s">
        <v>2143</v>
      </c>
      <c r="B401" s="48">
        <v>5380</v>
      </c>
      <c r="C401" s="49">
        <v>46107</v>
      </c>
      <c r="D401" s="49">
        <v>46231</v>
      </c>
      <c r="E401">
        <f t="shared" si="6"/>
        <v>12</v>
      </c>
    </row>
    <row r="402" spans="1:5" x14ac:dyDescent="0.25">
      <c r="A402" s="16" t="s">
        <v>2144</v>
      </c>
      <c r="B402" s="48">
        <v>8819</v>
      </c>
      <c r="C402" s="49">
        <v>46241</v>
      </c>
      <c r="D402" s="49">
        <v>46318</v>
      </c>
      <c r="E402">
        <f t="shared" si="6"/>
        <v>12</v>
      </c>
    </row>
    <row r="403" spans="1:5" x14ac:dyDescent="0.25">
      <c r="A403" s="16" t="s">
        <v>2145</v>
      </c>
      <c r="B403" s="48">
        <v>8398</v>
      </c>
      <c r="C403" s="49">
        <v>46304</v>
      </c>
      <c r="D403" s="49">
        <v>46451</v>
      </c>
      <c r="E403">
        <f t="shared" si="6"/>
        <v>12</v>
      </c>
    </row>
    <row r="404" spans="1:5" x14ac:dyDescent="0.25">
      <c r="A404" s="16" t="s">
        <v>2146</v>
      </c>
      <c r="B404" s="48">
        <v>448</v>
      </c>
      <c r="C404" s="49">
        <v>46113</v>
      </c>
      <c r="D404" s="49">
        <v>46236</v>
      </c>
      <c r="E404">
        <f t="shared" si="6"/>
        <v>12</v>
      </c>
    </row>
    <row r="405" spans="1:5" x14ac:dyDescent="0.25">
      <c r="A405" s="16" t="s">
        <v>2147</v>
      </c>
      <c r="B405" s="48">
        <v>796</v>
      </c>
      <c r="C405" s="49">
        <v>46130</v>
      </c>
      <c r="D405" s="49">
        <v>46298</v>
      </c>
      <c r="E405">
        <f t="shared" si="6"/>
        <v>12</v>
      </c>
    </row>
    <row r="406" spans="1:5" x14ac:dyDescent="0.25">
      <c r="A406" s="16" t="s">
        <v>2148</v>
      </c>
      <c r="B406" s="48">
        <v>8198</v>
      </c>
      <c r="C406" s="49">
        <v>46136</v>
      </c>
      <c r="D406" s="49">
        <v>46258</v>
      </c>
      <c r="E406">
        <f t="shared" si="6"/>
        <v>12</v>
      </c>
    </row>
    <row r="407" spans="1:5" x14ac:dyDescent="0.25">
      <c r="A407" s="16" t="s">
        <v>2149</v>
      </c>
      <c r="B407" s="48">
        <v>7340</v>
      </c>
      <c r="C407" s="49">
        <v>46070</v>
      </c>
      <c r="D407" s="49">
        <v>46111</v>
      </c>
      <c r="E407">
        <f t="shared" si="6"/>
        <v>12</v>
      </c>
    </row>
    <row r="408" spans="1:5" x14ac:dyDescent="0.25">
      <c r="A408" s="16" t="s">
        <v>2150</v>
      </c>
      <c r="B408" s="48">
        <v>7734</v>
      </c>
      <c r="C408" s="49">
        <v>46145</v>
      </c>
      <c r="D408" s="49">
        <v>46149</v>
      </c>
      <c r="E408">
        <f t="shared" si="6"/>
        <v>12</v>
      </c>
    </row>
    <row r="409" spans="1:5" x14ac:dyDescent="0.25">
      <c r="A409" s="16" t="s">
        <v>2151</v>
      </c>
      <c r="B409" s="48">
        <v>2004</v>
      </c>
      <c r="C409" s="49">
        <v>46353</v>
      </c>
      <c r="D409" s="49">
        <v>46530</v>
      </c>
      <c r="E409">
        <f t="shared" si="6"/>
        <v>12</v>
      </c>
    </row>
    <row r="410" spans="1:5" x14ac:dyDescent="0.25">
      <c r="A410" s="16" t="s">
        <v>2152</v>
      </c>
      <c r="B410" s="48">
        <v>1924</v>
      </c>
      <c r="C410" s="49">
        <v>46211</v>
      </c>
      <c r="D410" s="49">
        <v>46260</v>
      </c>
      <c r="E410">
        <f t="shared" si="6"/>
        <v>12</v>
      </c>
    </row>
    <row r="411" spans="1:5" x14ac:dyDescent="0.25">
      <c r="A411" s="16" t="s">
        <v>2153</v>
      </c>
      <c r="B411" s="48">
        <v>5725</v>
      </c>
      <c r="C411" s="49">
        <v>46366</v>
      </c>
      <c r="D411" s="49">
        <v>46516</v>
      </c>
      <c r="E411">
        <f t="shared" si="6"/>
        <v>12</v>
      </c>
    </row>
    <row r="412" spans="1:5" x14ac:dyDescent="0.25">
      <c r="A412" s="16" t="s">
        <v>2154</v>
      </c>
      <c r="B412" s="48">
        <v>4961</v>
      </c>
      <c r="C412" s="49">
        <v>46278</v>
      </c>
      <c r="D412" s="49">
        <v>46294</v>
      </c>
      <c r="E412">
        <f t="shared" si="6"/>
        <v>12</v>
      </c>
    </row>
    <row r="413" spans="1:5" x14ac:dyDescent="0.25">
      <c r="A413" s="54" t="s">
        <v>2447</v>
      </c>
      <c r="B413" s="67">
        <v>8862</v>
      </c>
      <c r="C413" s="68">
        <v>46195</v>
      </c>
      <c r="D413" s="68">
        <v>46301</v>
      </c>
      <c r="E413" s="69">
        <f t="shared" si="6"/>
        <v>8</v>
      </c>
    </row>
    <row r="414" spans="1:5" x14ac:dyDescent="0.25">
      <c r="A414" s="16" t="s">
        <v>2155</v>
      </c>
      <c r="B414" s="48">
        <v>1315</v>
      </c>
      <c r="C414" s="49">
        <v>46258</v>
      </c>
      <c r="D414" s="49">
        <v>46389</v>
      </c>
      <c r="E414">
        <f t="shared" si="6"/>
        <v>12</v>
      </c>
    </row>
    <row r="415" spans="1:5" x14ac:dyDescent="0.25">
      <c r="A415" s="16" t="s">
        <v>2156</v>
      </c>
      <c r="B415" s="48">
        <v>8171</v>
      </c>
      <c r="C415" s="49">
        <v>46332</v>
      </c>
      <c r="D415" s="49">
        <v>46372</v>
      </c>
      <c r="E415">
        <f t="shared" si="6"/>
        <v>12</v>
      </c>
    </row>
    <row r="416" spans="1:5" x14ac:dyDescent="0.25">
      <c r="A416" s="16" t="s">
        <v>2157</v>
      </c>
      <c r="B416" s="48">
        <v>5530</v>
      </c>
      <c r="C416" s="49">
        <v>46281</v>
      </c>
      <c r="D416" s="49">
        <v>46361</v>
      </c>
      <c r="E416">
        <f t="shared" si="6"/>
        <v>12</v>
      </c>
    </row>
    <row r="417" spans="1:5" x14ac:dyDescent="0.25">
      <c r="A417" s="16" t="s">
        <v>2158</v>
      </c>
      <c r="B417" s="48">
        <v>6424</v>
      </c>
      <c r="C417" s="49">
        <v>46316</v>
      </c>
      <c r="D417" s="49">
        <v>46473</v>
      </c>
      <c r="E417">
        <f t="shared" si="6"/>
        <v>12</v>
      </c>
    </row>
    <row r="418" spans="1:5" x14ac:dyDescent="0.25">
      <c r="A418" s="16" t="s">
        <v>2159</v>
      </c>
      <c r="B418" s="48">
        <v>7084</v>
      </c>
      <c r="C418" s="49">
        <v>46169</v>
      </c>
      <c r="D418" s="49">
        <v>46253</v>
      </c>
      <c r="E418">
        <f t="shared" si="6"/>
        <v>12</v>
      </c>
    </row>
    <row r="419" spans="1:5" x14ac:dyDescent="0.25">
      <c r="A419" s="16" t="s">
        <v>2160</v>
      </c>
      <c r="B419" s="48">
        <v>4187</v>
      </c>
      <c r="C419" s="49">
        <v>46144</v>
      </c>
      <c r="D419" s="49">
        <v>46172</v>
      </c>
      <c r="E419">
        <f t="shared" si="6"/>
        <v>12</v>
      </c>
    </row>
    <row r="420" spans="1:5" x14ac:dyDescent="0.25">
      <c r="A420" s="16" t="s">
        <v>2161</v>
      </c>
      <c r="B420" s="48">
        <v>3285</v>
      </c>
      <c r="C420" s="49">
        <v>46259</v>
      </c>
      <c r="D420" s="49">
        <v>46399</v>
      </c>
      <c r="E420">
        <f t="shared" si="6"/>
        <v>12</v>
      </c>
    </row>
    <row r="421" spans="1:5" x14ac:dyDescent="0.25">
      <c r="A421" s="16" t="s">
        <v>2162</v>
      </c>
      <c r="B421" s="48">
        <v>5632</v>
      </c>
      <c r="C421" s="49">
        <v>46118</v>
      </c>
      <c r="D421" s="49">
        <v>46293</v>
      </c>
      <c r="E421">
        <f t="shared" si="6"/>
        <v>12</v>
      </c>
    </row>
    <row r="422" spans="1:5" x14ac:dyDescent="0.25">
      <c r="A422" s="16" t="s">
        <v>2163</v>
      </c>
      <c r="B422" s="48">
        <v>896</v>
      </c>
      <c r="C422" s="49">
        <v>46067</v>
      </c>
      <c r="D422" s="49">
        <v>46176</v>
      </c>
      <c r="E422">
        <f t="shared" si="6"/>
        <v>12</v>
      </c>
    </row>
    <row r="423" spans="1:5" x14ac:dyDescent="0.25">
      <c r="A423" s="16" t="s">
        <v>2164</v>
      </c>
      <c r="B423" s="48">
        <v>4794</v>
      </c>
      <c r="C423" s="49">
        <v>46266</v>
      </c>
      <c r="D423" s="49">
        <v>46424</v>
      </c>
      <c r="E423">
        <f t="shared" si="6"/>
        <v>12</v>
      </c>
    </row>
    <row r="424" spans="1:5" x14ac:dyDescent="0.25">
      <c r="A424" s="16" t="s">
        <v>2165</v>
      </c>
      <c r="B424" s="48">
        <v>6070</v>
      </c>
      <c r="C424" s="49">
        <v>46361</v>
      </c>
      <c r="D424" s="49">
        <v>46514</v>
      </c>
      <c r="E424">
        <f t="shared" si="6"/>
        <v>12</v>
      </c>
    </row>
    <row r="425" spans="1:5" x14ac:dyDescent="0.25">
      <c r="A425" s="16" t="s">
        <v>2166</v>
      </c>
      <c r="B425" s="48">
        <v>5023</v>
      </c>
      <c r="C425" s="49">
        <v>46124</v>
      </c>
      <c r="D425" s="49">
        <v>46241</v>
      </c>
      <c r="E425">
        <f t="shared" si="6"/>
        <v>12</v>
      </c>
    </row>
    <row r="426" spans="1:5" x14ac:dyDescent="0.25">
      <c r="A426" s="16" t="s">
        <v>2167</v>
      </c>
      <c r="B426" s="48">
        <v>8130</v>
      </c>
      <c r="C426" s="49">
        <v>46177</v>
      </c>
      <c r="D426" s="49">
        <v>46265</v>
      </c>
      <c r="E426">
        <f t="shared" si="6"/>
        <v>12</v>
      </c>
    </row>
    <row r="427" spans="1:5" x14ac:dyDescent="0.25">
      <c r="A427" s="16" t="s">
        <v>2168</v>
      </c>
      <c r="B427" s="48">
        <v>1048</v>
      </c>
      <c r="C427" s="49">
        <v>46148</v>
      </c>
      <c r="D427" s="49">
        <v>46244</v>
      </c>
      <c r="E427">
        <f t="shared" si="6"/>
        <v>12</v>
      </c>
    </row>
    <row r="428" spans="1:5" x14ac:dyDescent="0.25">
      <c r="A428" s="16" t="s">
        <v>2169</v>
      </c>
      <c r="B428" s="48">
        <v>5935</v>
      </c>
      <c r="C428" s="49">
        <v>46213</v>
      </c>
      <c r="D428" s="49">
        <v>46365</v>
      </c>
      <c r="E428">
        <f t="shared" si="6"/>
        <v>12</v>
      </c>
    </row>
    <row r="429" spans="1:5" x14ac:dyDescent="0.25">
      <c r="A429" s="16" t="s">
        <v>2170</v>
      </c>
      <c r="B429" s="48">
        <v>2133</v>
      </c>
      <c r="C429" s="49">
        <v>46033</v>
      </c>
      <c r="D429" s="49">
        <v>46102</v>
      </c>
      <c r="E429">
        <f t="shared" si="6"/>
        <v>12</v>
      </c>
    </row>
    <row r="430" spans="1:5" x14ac:dyDescent="0.25">
      <c r="A430" s="16" t="s">
        <v>2171</v>
      </c>
      <c r="B430" s="48">
        <v>2388</v>
      </c>
      <c r="C430" s="49">
        <v>46166</v>
      </c>
      <c r="D430" s="49">
        <v>46230</v>
      </c>
      <c r="E430">
        <f t="shared" si="6"/>
        <v>12</v>
      </c>
    </row>
    <row r="431" spans="1:5" x14ac:dyDescent="0.25">
      <c r="A431" s="16" t="s">
        <v>2172</v>
      </c>
      <c r="B431" s="48">
        <v>9847</v>
      </c>
      <c r="C431" s="49">
        <v>46243</v>
      </c>
      <c r="D431" s="49">
        <v>46358</v>
      </c>
      <c r="E431">
        <f t="shared" si="6"/>
        <v>12</v>
      </c>
    </row>
    <row r="432" spans="1:5" x14ac:dyDescent="0.25">
      <c r="A432" s="16" t="s">
        <v>2173</v>
      </c>
      <c r="B432" s="48">
        <v>9220</v>
      </c>
      <c r="C432" s="49">
        <v>46208</v>
      </c>
      <c r="D432" s="49">
        <v>46281</v>
      </c>
      <c r="E432">
        <f t="shared" si="6"/>
        <v>12</v>
      </c>
    </row>
    <row r="433" spans="1:5" x14ac:dyDescent="0.25">
      <c r="A433" s="16" t="s">
        <v>2174</v>
      </c>
      <c r="B433" s="48">
        <v>5147</v>
      </c>
      <c r="C433" s="49">
        <v>46349</v>
      </c>
      <c r="D433" s="49">
        <v>46438</v>
      </c>
      <c r="E433">
        <f t="shared" si="6"/>
        <v>12</v>
      </c>
    </row>
    <row r="434" spans="1:5" x14ac:dyDescent="0.25">
      <c r="A434" s="16" t="s">
        <v>2175</v>
      </c>
      <c r="B434" s="48">
        <v>8887</v>
      </c>
      <c r="C434" s="49">
        <v>46318</v>
      </c>
      <c r="D434" s="49">
        <v>46349</v>
      </c>
      <c r="E434">
        <f t="shared" si="6"/>
        <v>12</v>
      </c>
    </row>
    <row r="435" spans="1:5" x14ac:dyDescent="0.25">
      <c r="A435" s="16" t="s">
        <v>2176</v>
      </c>
      <c r="B435" s="48">
        <v>5847</v>
      </c>
      <c r="C435" s="49">
        <v>46355</v>
      </c>
      <c r="D435" s="49">
        <v>46384</v>
      </c>
      <c r="E435">
        <f t="shared" si="6"/>
        <v>12</v>
      </c>
    </row>
    <row r="436" spans="1:5" x14ac:dyDescent="0.25">
      <c r="A436" s="16" t="s">
        <v>2177</v>
      </c>
      <c r="B436" s="48">
        <v>3015</v>
      </c>
      <c r="C436" s="49">
        <v>46317</v>
      </c>
      <c r="D436" s="49">
        <v>46404</v>
      </c>
      <c r="E436">
        <f t="shared" si="6"/>
        <v>12</v>
      </c>
    </row>
    <row r="437" spans="1:5" x14ac:dyDescent="0.25">
      <c r="A437" s="16" t="s">
        <v>2178</v>
      </c>
      <c r="B437" s="48">
        <v>4858</v>
      </c>
      <c r="C437" s="49">
        <v>46288</v>
      </c>
      <c r="D437" s="49">
        <v>46380</v>
      </c>
      <c r="E437">
        <f t="shared" si="6"/>
        <v>12</v>
      </c>
    </row>
    <row r="438" spans="1:5" x14ac:dyDescent="0.25">
      <c r="A438" s="16" t="s">
        <v>2179</v>
      </c>
      <c r="B438" s="48">
        <v>5368</v>
      </c>
      <c r="C438" s="49">
        <v>46359</v>
      </c>
      <c r="D438" s="49">
        <v>46528</v>
      </c>
      <c r="E438">
        <f t="shared" si="6"/>
        <v>12</v>
      </c>
    </row>
    <row r="439" spans="1:5" x14ac:dyDescent="0.25">
      <c r="A439" s="16" t="s">
        <v>2180</v>
      </c>
      <c r="B439" s="48">
        <v>3937</v>
      </c>
      <c r="C439" s="49">
        <v>46203</v>
      </c>
      <c r="D439" s="49">
        <v>46209</v>
      </c>
      <c r="E439">
        <f t="shared" si="6"/>
        <v>12</v>
      </c>
    </row>
    <row r="440" spans="1:5" x14ac:dyDescent="0.25">
      <c r="A440" s="16" t="s">
        <v>2181</v>
      </c>
      <c r="B440" s="48">
        <v>8741</v>
      </c>
      <c r="C440" s="49">
        <v>46064</v>
      </c>
      <c r="D440" s="49">
        <v>46116</v>
      </c>
      <c r="E440">
        <f t="shared" si="6"/>
        <v>12</v>
      </c>
    </row>
    <row r="441" spans="1:5" x14ac:dyDescent="0.25">
      <c r="A441" s="16" t="s">
        <v>2182</v>
      </c>
      <c r="B441" s="48">
        <v>7101</v>
      </c>
      <c r="C441" s="49">
        <v>46368</v>
      </c>
      <c r="D441" s="49">
        <v>46429</v>
      </c>
      <c r="E441">
        <f t="shared" si="6"/>
        <v>12</v>
      </c>
    </row>
    <row r="442" spans="1:5" x14ac:dyDescent="0.25">
      <c r="A442" s="16" t="s">
        <v>2183</v>
      </c>
      <c r="B442" s="48">
        <v>5858</v>
      </c>
      <c r="C442" s="49">
        <v>46220</v>
      </c>
      <c r="D442" s="49">
        <v>46271</v>
      </c>
      <c r="E442">
        <f t="shared" si="6"/>
        <v>12</v>
      </c>
    </row>
    <row r="443" spans="1:5" x14ac:dyDescent="0.25">
      <c r="A443" s="16" t="s">
        <v>2184</v>
      </c>
      <c r="B443" s="48">
        <v>9954</v>
      </c>
      <c r="C443" s="49">
        <v>46208</v>
      </c>
      <c r="D443" s="49">
        <v>46384</v>
      </c>
      <c r="E443">
        <f t="shared" si="6"/>
        <v>12</v>
      </c>
    </row>
    <row r="444" spans="1:5" x14ac:dyDescent="0.25">
      <c r="A444" s="16" t="s">
        <v>2185</v>
      </c>
      <c r="B444" s="48">
        <v>4022</v>
      </c>
      <c r="C444" s="49">
        <v>46217</v>
      </c>
      <c r="D444" s="49">
        <v>46269</v>
      </c>
      <c r="E444">
        <f t="shared" si="6"/>
        <v>12</v>
      </c>
    </row>
    <row r="445" spans="1:5" x14ac:dyDescent="0.25">
      <c r="A445" s="16" t="s">
        <v>2186</v>
      </c>
      <c r="B445" s="48">
        <v>3658</v>
      </c>
      <c r="C445" s="49">
        <v>46325</v>
      </c>
      <c r="D445" s="49">
        <v>46359</v>
      </c>
      <c r="E445">
        <f t="shared" si="6"/>
        <v>12</v>
      </c>
    </row>
    <row r="446" spans="1:5" x14ac:dyDescent="0.25">
      <c r="A446" s="16" t="s">
        <v>2187</v>
      </c>
      <c r="B446" s="48">
        <v>6796</v>
      </c>
      <c r="C446" s="49">
        <v>46374</v>
      </c>
      <c r="D446" s="49">
        <v>46481</v>
      </c>
      <c r="E446">
        <f t="shared" si="6"/>
        <v>12</v>
      </c>
    </row>
    <row r="447" spans="1:5" x14ac:dyDescent="0.25">
      <c r="A447" s="16" t="s">
        <v>2188</v>
      </c>
      <c r="B447" s="48">
        <v>2016</v>
      </c>
      <c r="C447" s="49">
        <v>46306</v>
      </c>
      <c r="D447" s="49">
        <v>46468</v>
      </c>
      <c r="E447">
        <f t="shared" si="6"/>
        <v>12</v>
      </c>
    </row>
    <row r="448" spans="1:5" x14ac:dyDescent="0.25">
      <c r="A448" s="16" t="s">
        <v>2189</v>
      </c>
      <c r="B448" s="48">
        <v>1482</v>
      </c>
      <c r="C448" s="49">
        <v>46051</v>
      </c>
      <c r="D448" s="49">
        <v>46081</v>
      </c>
      <c r="E448">
        <f t="shared" si="6"/>
        <v>12</v>
      </c>
    </row>
    <row r="449" spans="1:5" x14ac:dyDescent="0.25">
      <c r="A449" s="16" t="s">
        <v>2190</v>
      </c>
      <c r="B449" s="48">
        <v>2806</v>
      </c>
      <c r="C449" s="49">
        <v>46206</v>
      </c>
      <c r="D449" s="49">
        <v>46379</v>
      </c>
      <c r="E449">
        <f t="shared" si="6"/>
        <v>12</v>
      </c>
    </row>
    <row r="450" spans="1:5" x14ac:dyDescent="0.25">
      <c r="A450" s="16" t="s">
        <v>2191</v>
      </c>
      <c r="B450" s="48">
        <v>5564</v>
      </c>
      <c r="C450" s="49">
        <v>46070</v>
      </c>
      <c r="D450" s="49">
        <v>46212</v>
      </c>
      <c r="E450">
        <f t="shared" si="6"/>
        <v>12</v>
      </c>
    </row>
    <row r="451" spans="1:5" x14ac:dyDescent="0.25">
      <c r="A451" s="16" t="s">
        <v>2192</v>
      </c>
      <c r="B451" s="48">
        <v>8167</v>
      </c>
      <c r="C451" s="49">
        <v>46100</v>
      </c>
      <c r="D451" s="49">
        <v>46271</v>
      </c>
      <c r="E451">
        <f t="shared" ref="E451:E514" si="7">LEN(A451)</f>
        <v>12</v>
      </c>
    </row>
    <row r="452" spans="1:5" x14ac:dyDescent="0.25">
      <c r="A452" s="16" t="s">
        <v>2193</v>
      </c>
      <c r="B452" s="48">
        <v>4472</v>
      </c>
      <c r="C452" s="49">
        <v>46345</v>
      </c>
      <c r="D452" s="49">
        <v>46491</v>
      </c>
      <c r="E452">
        <f t="shared" si="7"/>
        <v>12</v>
      </c>
    </row>
    <row r="453" spans="1:5" x14ac:dyDescent="0.25">
      <c r="A453" s="16" t="s">
        <v>2194</v>
      </c>
      <c r="B453" s="48">
        <v>7012</v>
      </c>
      <c r="C453" s="49">
        <v>46151</v>
      </c>
      <c r="D453" s="49">
        <v>46171</v>
      </c>
      <c r="E453">
        <f t="shared" si="7"/>
        <v>12</v>
      </c>
    </row>
    <row r="454" spans="1:5" x14ac:dyDescent="0.25">
      <c r="A454" s="16" t="s">
        <v>2195</v>
      </c>
      <c r="B454" s="48">
        <v>2703</v>
      </c>
      <c r="C454" s="49">
        <v>46088</v>
      </c>
      <c r="D454" s="49">
        <v>46146</v>
      </c>
      <c r="E454">
        <f t="shared" si="7"/>
        <v>12</v>
      </c>
    </row>
    <row r="455" spans="1:5" x14ac:dyDescent="0.25">
      <c r="A455" s="16" t="s">
        <v>2196</v>
      </c>
      <c r="B455" s="48">
        <v>7517</v>
      </c>
      <c r="C455" s="49">
        <v>46073</v>
      </c>
      <c r="D455" s="49">
        <v>46127</v>
      </c>
      <c r="E455">
        <f t="shared" si="7"/>
        <v>12</v>
      </c>
    </row>
    <row r="456" spans="1:5" x14ac:dyDescent="0.25">
      <c r="A456" s="16" t="s">
        <v>2197</v>
      </c>
      <c r="B456" s="48">
        <v>8050</v>
      </c>
      <c r="C456" s="49">
        <v>46350</v>
      </c>
      <c r="D456" s="49">
        <v>46354</v>
      </c>
      <c r="E456">
        <f t="shared" si="7"/>
        <v>12</v>
      </c>
    </row>
    <row r="457" spans="1:5" x14ac:dyDescent="0.25">
      <c r="A457" s="16" t="s">
        <v>2198</v>
      </c>
      <c r="B457" s="48">
        <v>9722</v>
      </c>
      <c r="C457" s="49">
        <v>46323</v>
      </c>
      <c r="D457" s="49">
        <v>46345</v>
      </c>
      <c r="E457">
        <f t="shared" si="7"/>
        <v>12</v>
      </c>
    </row>
    <row r="458" spans="1:5" x14ac:dyDescent="0.25">
      <c r="A458" s="16" t="s">
        <v>2199</v>
      </c>
      <c r="B458" s="48">
        <v>4991</v>
      </c>
      <c r="C458" s="49">
        <v>46264</v>
      </c>
      <c r="D458" s="49">
        <v>46438</v>
      </c>
      <c r="E458">
        <f t="shared" si="7"/>
        <v>12</v>
      </c>
    </row>
    <row r="459" spans="1:5" x14ac:dyDescent="0.25">
      <c r="A459" s="16" t="s">
        <v>2200</v>
      </c>
      <c r="B459" s="48">
        <v>4363</v>
      </c>
      <c r="C459" s="49">
        <v>46264</v>
      </c>
      <c r="D459" s="49">
        <v>46288</v>
      </c>
      <c r="E459">
        <f t="shared" si="7"/>
        <v>12</v>
      </c>
    </row>
    <row r="460" spans="1:5" x14ac:dyDescent="0.25">
      <c r="A460" s="16" t="s">
        <v>2201</v>
      </c>
      <c r="B460" s="48">
        <v>9627</v>
      </c>
      <c r="C460" s="49">
        <v>46154</v>
      </c>
      <c r="D460" s="49">
        <v>46198</v>
      </c>
      <c r="E460">
        <f t="shared" si="7"/>
        <v>12</v>
      </c>
    </row>
    <row r="461" spans="1:5" x14ac:dyDescent="0.25">
      <c r="A461" s="16" t="s">
        <v>2202</v>
      </c>
      <c r="B461" s="48">
        <v>5669</v>
      </c>
      <c r="C461" s="49">
        <v>46377</v>
      </c>
      <c r="D461" s="49">
        <v>46380</v>
      </c>
      <c r="E461">
        <f t="shared" si="7"/>
        <v>12</v>
      </c>
    </row>
    <row r="462" spans="1:5" x14ac:dyDescent="0.25">
      <c r="A462" s="16" t="s">
        <v>2203</v>
      </c>
      <c r="B462" s="48">
        <v>9628</v>
      </c>
      <c r="C462" s="49">
        <v>46082</v>
      </c>
      <c r="D462" s="49">
        <v>46129</v>
      </c>
      <c r="E462">
        <f t="shared" si="7"/>
        <v>12</v>
      </c>
    </row>
    <row r="463" spans="1:5" x14ac:dyDescent="0.25">
      <c r="A463" s="16" t="s">
        <v>2204</v>
      </c>
      <c r="B463" s="48">
        <v>2611</v>
      </c>
      <c r="C463" s="49">
        <v>46041</v>
      </c>
      <c r="D463" s="49">
        <v>46202</v>
      </c>
      <c r="E463">
        <f t="shared" si="7"/>
        <v>12</v>
      </c>
    </row>
    <row r="464" spans="1:5" x14ac:dyDescent="0.25">
      <c r="A464" s="16" t="s">
        <v>2205</v>
      </c>
      <c r="B464" s="48">
        <v>3928</v>
      </c>
      <c r="C464" s="49">
        <v>46106</v>
      </c>
      <c r="D464" s="49">
        <v>46217</v>
      </c>
      <c r="E464">
        <f t="shared" si="7"/>
        <v>12</v>
      </c>
    </row>
    <row r="465" spans="1:5" x14ac:dyDescent="0.25">
      <c r="A465" s="16" t="s">
        <v>2206</v>
      </c>
      <c r="B465" s="48">
        <v>3525</v>
      </c>
      <c r="C465" s="49">
        <v>46086</v>
      </c>
      <c r="D465" s="49">
        <v>46113</v>
      </c>
      <c r="E465">
        <f t="shared" si="7"/>
        <v>12</v>
      </c>
    </row>
    <row r="466" spans="1:5" x14ac:dyDescent="0.25">
      <c r="A466" s="16" t="s">
        <v>2207</v>
      </c>
      <c r="B466" s="48">
        <v>5124</v>
      </c>
      <c r="C466" s="49">
        <v>46386</v>
      </c>
      <c r="D466" s="49">
        <v>46489</v>
      </c>
      <c r="E466">
        <f t="shared" si="7"/>
        <v>12</v>
      </c>
    </row>
    <row r="467" spans="1:5" x14ac:dyDescent="0.25">
      <c r="A467" s="16" t="s">
        <v>2208</v>
      </c>
      <c r="B467" s="48">
        <v>5543</v>
      </c>
      <c r="C467" s="49">
        <v>46321</v>
      </c>
      <c r="D467" s="49">
        <v>46445</v>
      </c>
      <c r="E467">
        <f t="shared" si="7"/>
        <v>12</v>
      </c>
    </row>
    <row r="468" spans="1:5" x14ac:dyDescent="0.25">
      <c r="A468" s="16" t="s">
        <v>2209</v>
      </c>
      <c r="B468" s="48">
        <v>4153</v>
      </c>
      <c r="C468" s="49">
        <v>46237</v>
      </c>
      <c r="D468" s="49">
        <v>46281</v>
      </c>
      <c r="E468">
        <f t="shared" si="7"/>
        <v>12</v>
      </c>
    </row>
    <row r="469" spans="1:5" x14ac:dyDescent="0.25">
      <c r="A469" s="16" t="s">
        <v>2210</v>
      </c>
      <c r="B469" s="48">
        <v>7806</v>
      </c>
      <c r="C469" s="49">
        <v>46304</v>
      </c>
      <c r="D469" s="49">
        <v>46478</v>
      </c>
      <c r="E469">
        <f t="shared" si="7"/>
        <v>12</v>
      </c>
    </row>
    <row r="470" spans="1:5" x14ac:dyDescent="0.25">
      <c r="A470" s="16" t="s">
        <v>2211</v>
      </c>
      <c r="B470" s="48">
        <v>8382</v>
      </c>
      <c r="C470" s="49">
        <v>46164</v>
      </c>
      <c r="D470" s="49">
        <v>46269</v>
      </c>
      <c r="E470">
        <f t="shared" si="7"/>
        <v>12</v>
      </c>
    </row>
    <row r="471" spans="1:5" x14ac:dyDescent="0.25">
      <c r="A471" s="16" t="s">
        <v>2212</v>
      </c>
      <c r="B471" s="48">
        <v>3495</v>
      </c>
      <c r="C471" s="49">
        <v>46213</v>
      </c>
      <c r="D471" s="49">
        <v>46251</v>
      </c>
      <c r="E471">
        <f t="shared" si="7"/>
        <v>12</v>
      </c>
    </row>
    <row r="472" spans="1:5" x14ac:dyDescent="0.25">
      <c r="A472" s="16" t="s">
        <v>2213</v>
      </c>
      <c r="B472" s="48">
        <v>4209</v>
      </c>
      <c r="C472" s="49">
        <v>46318</v>
      </c>
      <c r="D472" s="49">
        <v>46341</v>
      </c>
      <c r="E472">
        <f t="shared" si="7"/>
        <v>12</v>
      </c>
    </row>
    <row r="473" spans="1:5" x14ac:dyDescent="0.25">
      <c r="A473" s="16" t="s">
        <v>2214</v>
      </c>
      <c r="B473" s="48">
        <v>6625</v>
      </c>
      <c r="C473" s="49">
        <v>46331</v>
      </c>
      <c r="D473" s="49">
        <v>46488</v>
      </c>
      <c r="E473">
        <f t="shared" si="7"/>
        <v>12</v>
      </c>
    </row>
    <row r="474" spans="1:5" x14ac:dyDescent="0.25">
      <c r="A474" s="16" t="s">
        <v>2215</v>
      </c>
      <c r="B474" s="48">
        <v>8091</v>
      </c>
      <c r="C474" s="49">
        <v>46080</v>
      </c>
      <c r="D474" s="49">
        <v>46100</v>
      </c>
      <c r="E474">
        <f t="shared" si="7"/>
        <v>12</v>
      </c>
    </row>
    <row r="475" spans="1:5" x14ac:dyDescent="0.25">
      <c r="A475" s="16" t="s">
        <v>2216</v>
      </c>
      <c r="B475" s="48">
        <v>4044</v>
      </c>
      <c r="C475" s="49">
        <v>46361</v>
      </c>
      <c r="D475" s="49">
        <v>46396</v>
      </c>
      <c r="E475">
        <f t="shared" si="7"/>
        <v>12</v>
      </c>
    </row>
    <row r="476" spans="1:5" x14ac:dyDescent="0.25">
      <c r="A476" s="16" t="s">
        <v>2217</v>
      </c>
      <c r="B476" s="48">
        <v>2314</v>
      </c>
      <c r="C476" s="49">
        <v>46176</v>
      </c>
      <c r="D476" s="49">
        <v>46190</v>
      </c>
      <c r="E476">
        <f t="shared" si="7"/>
        <v>12</v>
      </c>
    </row>
    <row r="477" spans="1:5" x14ac:dyDescent="0.25">
      <c r="A477" s="16" t="s">
        <v>2218</v>
      </c>
      <c r="B477" s="48">
        <v>1014</v>
      </c>
      <c r="C477" s="49">
        <v>46248</v>
      </c>
      <c r="D477" s="49">
        <v>46317</v>
      </c>
      <c r="E477">
        <f t="shared" si="7"/>
        <v>12</v>
      </c>
    </row>
    <row r="478" spans="1:5" x14ac:dyDescent="0.25">
      <c r="A478" s="16" t="s">
        <v>2219</v>
      </c>
      <c r="B478" s="48">
        <v>9680</v>
      </c>
      <c r="C478" s="49">
        <v>46338</v>
      </c>
      <c r="D478" s="49">
        <v>46382</v>
      </c>
      <c r="E478">
        <f t="shared" si="7"/>
        <v>12</v>
      </c>
    </row>
    <row r="479" spans="1:5" x14ac:dyDescent="0.25">
      <c r="A479" s="16" t="s">
        <v>2220</v>
      </c>
      <c r="B479" s="48">
        <v>7158</v>
      </c>
      <c r="C479" s="49">
        <v>46324</v>
      </c>
      <c r="D479" s="49">
        <v>46424</v>
      </c>
      <c r="E479">
        <f t="shared" si="7"/>
        <v>12</v>
      </c>
    </row>
    <row r="480" spans="1:5" x14ac:dyDescent="0.25">
      <c r="A480" s="16" t="s">
        <v>2221</v>
      </c>
      <c r="B480" s="48">
        <v>7550</v>
      </c>
      <c r="C480" s="49">
        <v>46170</v>
      </c>
      <c r="D480" s="49">
        <v>46194</v>
      </c>
      <c r="E480">
        <f t="shared" si="7"/>
        <v>12</v>
      </c>
    </row>
    <row r="481" spans="1:5" x14ac:dyDescent="0.25">
      <c r="A481" s="16" t="s">
        <v>2222</v>
      </c>
      <c r="B481" s="48">
        <v>9917</v>
      </c>
      <c r="C481" s="49">
        <v>46060</v>
      </c>
      <c r="D481" s="49">
        <v>46091</v>
      </c>
      <c r="E481">
        <f t="shared" si="7"/>
        <v>12</v>
      </c>
    </row>
    <row r="482" spans="1:5" x14ac:dyDescent="0.25">
      <c r="A482" s="16" t="s">
        <v>2223</v>
      </c>
      <c r="B482" s="48">
        <v>8766</v>
      </c>
      <c r="C482" s="49">
        <v>46189</v>
      </c>
      <c r="D482" s="49">
        <v>46213</v>
      </c>
      <c r="E482">
        <f t="shared" si="7"/>
        <v>12</v>
      </c>
    </row>
    <row r="483" spans="1:5" x14ac:dyDescent="0.25">
      <c r="A483" s="16" t="s">
        <v>2224</v>
      </c>
      <c r="B483" s="48">
        <v>2824</v>
      </c>
      <c r="C483" s="49">
        <v>46023</v>
      </c>
      <c r="D483" s="49">
        <v>46198</v>
      </c>
      <c r="E483">
        <f t="shared" si="7"/>
        <v>12</v>
      </c>
    </row>
    <row r="484" spans="1:5" x14ac:dyDescent="0.25">
      <c r="A484" s="16" t="s">
        <v>2225</v>
      </c>
      <c r="B484" s="48">
        <v>7514</v>
      </c>
      <c r="C484" s="49">
        <v>46176</v>
      </c>
      <c r="D484" s="49">
        <v>46190</v>
      </c>
      <c r="E484">
        <f t="shared" si="7"/>
        <v>12</v>
      </c>
    </row>
    <row r="485" spans="1:5" x14ac:dyDescent="0.25">
      <c r="A485" s="16" t="s">
        <v>2226</v>
      </c>
      <c r="B485" s="48">
        <v>2613</v>
      </c>
      <c r="C485" s="49">
        <v>46080</v>
      </c>
      <c r="D485" s="49">
        <v>46229</v>
      </c>
      <c r="E485">
        <f t="shared" si="7"/>
        <v>12</v>
      </c>
    </row>
    <row r="486" spans="1:5" x14ac:dyDescent="0.25">
      <c r="A486" s="16" t="s">
        <v>2227</v>
      </c>
      <c r="B486" s="48">
        <v>8179</v>
      </c>
      <c r="C486" s="49">
        <v>46151</v>
      </c>
      <c r="D486" s="49">
        <v>46199</v>
      </c>
      <c r="E486">
        <f t="shared" si="7"/>
        <v>12</v>
      </c>
    </row>
    <row r="487" spans="1:5" x14ac:dyDescent="0.25">
      <c r="A487" s="16" t="s">
        <v>2228</v>
      </c>
      <c r="B487" s="48">
        <v>7771</v>
      </c>
      <c r="C487" s="49">
        <v>46369</v>
      </c>
      <c r="D487" s="49">
        <v>46383</v>
      </c>
      <c r="E487">
        <f t="shared" si="7"/>
        <v>12</v>
      </c>
    </row>
    <row r="488" spans="1:5" x14ac:dyDescent="0.25">
      <c r="A488" s="16" t="s">
        <v>2229</v>
      </c>
      <c r="B488" s="48">
        <v>5159</v>
      </c>
      <c r="C488" s="49">
        <v>46329</v>
      </c>
      <c r="D488" s="49">
        <v>46381</v>
      </c>
      <c r="E488">
        <f t="shared" si="7"/>
        <v>12</v>
      </c>
    </row>
    <row r="489" spans="1:5" x14ac:dyDescent="0.25">
      <c r="A489" s="16" t="s">
        <v>2230</v>
      </c>
      <c r="B489" s="48">
        <v>1604</v>
      </c>
      <c r="C489" s="49">
        <v>46044</v>
      </c>
      <c r="D489" s="49">
        <v>46050</v>
      </c>
      <c r="E489">
        <f t="shared" si="7"/>
        <v>12</v>
      </c>
    </row>
    <row r="490" spans="1:5" x14ac:dyDescent="0.25">
      <c r="A490" s="16" t="s">
        <v>2231</v>
      </c>
      <c r="B490" s="48">
        <v>829</v>
      </c>
      <c r="C490" s="49">
        <v>46361</v>
      </c>
      <c r="D490" s="49">
        <v>46382</v>
      </c>
      <c r="E490">
        <f t="shared" si="7"/>
        <v>12</v>
      </c>
    </row>
    <row r="491" spans="1:5" x14ac:dyDescent="0.25">
      <c r="A491" s="16" t="s">
        <v>2232</v>
      </c>
      <c r="B491" s="48">
        <v>3375</v>
      </c>
      <c r="C491" s="49">
        <v>46241</v>
      </c>
      <c r="D491" s="49">
        <v>46252</v>
      </c>
      <c r="E491">
        <f t="shared" si="7"/>
        <v>12</v>
      </c>
    </row>
    <row r="492" spans="1:5" x14ac:dyDescent="0.25">
      <c r="A492" s="16" t="s">
        <v>2233</v>
      </c>
      <c r="B492" s="48">
        <v>5881</v>
      </c>
      <c r="C492" s="49">
        <v>46161</v>
      </c>
      <c r="D492" s="49">
        <v>46177</v>
      </c>
      <c r="E492">
        <f t="shared" si="7"/>
        <v>12</v>
      </c>
    </row>
    <row r="493" spans="1:5" x14ac:dyDescent="0.25">
      <c r="A493" s="16" t="s">
        <v>2234</v>
      </c>
      <c r="B493" s="48">
        <v>1389</v>
      </c>
      <c r="C493" s="49">
        <v>46341</v>
      </c>
      <c r="D493" s="49">
        <v>46427</v>
      </c>
      <c r="E493">
        <f t="shared" si="7"/>
        <v>12</v>
      </c>
    </row>
    <row r="494" spans="1:5" x14ac:dyDescent="0.25">
      <c r="A494" s="16" t="s">
        <v>2235</v>
      </c>
      <c r="B494" s="48">
        <v>7371</v>
      </c>
      <c r="C494" s="49">
        <v>46093</v>
      </c>
      <c r="D494" s="49">
        <v>46177</v>
      </c>
      <c r="E494">
        <f t="shared" si="7"/>
        <v>12</v>
      </c>
    </row>
    <row r="495" spans="1:5" x14ac:dyDescent="0.25">
      <c r="A495" s="16" t="s">
        <v>2236</v>
      </c>
      <c r="B495" s="48">
        <v>2622</v>
      </c>
      <c r="C495" s="49">
        <v>46043</v>
      </c>
      <c r="D495" s="49">
        <v>46175</v>
      </c>
      <c r="E495">
        <f t="shared" si="7"/>
        <v>12</v>
      </c>
    </row>
    <row r="496" spans="1:5" x14ac:dyDescent="0.25">
      <c r="A496" s="16" t="s">
        <v>2237</v>
      </c>
      <c r="B496" s="48">
        <v>4024</v>
      </c>
      <c r="C496" s="49">
        <v>46261</v>
      </c>
      <c r="D496" s="49">
        <v>46387</v>
      </c>
      <c r="E496">
        <f t="shared" si="7"/>
        <v>12</v>
      </c>
    </row>
    <row r="497" spans="1:5" x14ac:dyDescent="0.25">
      <c r="A497" s="16" t="s">
        <v>2238</v>
      </c>
      <c r="B497" s="48">
        <v>1882</v>
      </c>
      <c r="C497" s="49">
        <v>46028</v>
      </c>
      <c r="D497" s="49">
        <v>46149</v>
      </c>
      <c r="E497">
        <f t="shared" si="7"/>
        <v>12</v>
      </c>
    </row>
    <row r="498" spans="1:5" x14ac:dyDescent="0.25">
      <c r="A498" s="16" t="s">
        <v>2239</v>
      </c>
      <c r="B498" s="48">
        <v>8612</v>
      </c>
      <c r="C498" s="49">
        <v>46081</v>
      </c>
      <c r="D498" s="49">
        <v>46260</v>
      </c>
      <c r="E498">
        <f t="shared" si="7"/>
        <v>12</v>
      </c>
    </row>
    <row r="499" spans="1:5" x14ac:dyDescent="0.25">
      <c r="A499" s="16" t="s">
        <v>2240</v>
      </c>
      <c r="B499" s="48">
        <v>1578</v>
      </c>
      <c r="C499" s="49">
        <v>46133</v>
      </c>
      <c r="D499" s="49">
        <v>46236</v>
      </c>
      <c r="E499">
        <f t="shared" si="7"/>
        <v>12</v>
      </c>
    </row>
    <row r="500" spans="1:5" x14ac:dyDescent="0.25">
      <c r="A500" s="16" t="s">
        <v>2241</v>
      </c>
      <c r="B500" s="48">
        <v>4480</v>
      </c>
      <c r="C500" s="49">
        <v>46046</v>
      </c>
      <c r="D500" s="49">
        <v>46166</v>
      </c>
      <c r="E500">
        <f t="shared" si="7"/>
        <v>12</v>
      </c>
    </row>
    <row r="501" spans="1:5" x14ac:dyDescent="0.25">
      <c r="A501" s="16" t="s">
        <v>2242</v>
      </c>
      <c r="B501" s="48">
        <v>5328</v>
      </c>
      <c r="C501" s="49">
        <v>46370</v>
      </c>
      <c r="D501" s="49">
        <v>46386</v>
      </c>
      <c r="E501">
        <f t="shared" si="7"/>
        <v>12</v>
      </c>
    </row>
    <row r="502" spans="1:5" x14ac:dyDescent="0.25">
      <c r="A502" s="16" t="s">
        <v>2243</v>
      </c>
      <c r="B502" s="48">
        <v>3529</v>
      </c>
      <c r="C502" s="49">
        <v>46067</v>
      </c>
      <c r="D502" s="49">
        <v>46189</v>
      </c>
      <c r="E502">
        <f t="shared" si="7"/>
        <v>12</v>
      </c>
    </row>
    <row r="503" spans="1:5" x14ac:dyDescent="0.25">
      <c r="A503" s="16" t="s">
        <v>2244</v>
      </c>
      <c r="B503" s="48">
        <v>9979</v>
      </c>
      <c r="C503" s="49">
        <v>46094</v>
      </c>
      <c r="D503" s="49">
        <v>46107</v>
      </c>
      <c r="E503">
        <f t="shared" si="7"/>
        <v>12</v>
      </c>
    </row>
    <row r="504" spans="1:5" x14ac:dyDescent="0.25">
      <c r="A504" s="16" t="s">
        <v>2245</v>
      </c>
      <c r="B504" s="48">
        <v>5487</v>
      </c>
      <c r="C504" s="49">
        <v>46167</v>
      </c>
      <c r="D504" s="49">
        <v>46304</v>
      </c>
      <c r="E504">
        <f t="shared" si="7"/>
        <v>12</v>
      </c>
    </row>
    <row r="505" spans="1:5" x14ac:dyDescent="0.25">
      <c r="A505" s="16" t="s">
        <v>2246</v>
      </c>
      <c r="B505" s="48">
        <v>1010</v>
      </c>
      <c r="C505" s="49">
        <v>46242</v>
      </c>
      <c r="D505" s="49">
        <v>46413</v>
      </c>
      <c r="E505">
        <f t="shared" si="7"/>
        <v>12</v>
      </c>
    </row>
    <row r="506" spans="1:5" x14ac:dyDescent="0.25">
      <c r="A506" s="16" t="s">
        <v>2247</v>
      </c>
      <c r="B506" s="48">
        <v>813</v>
      </c>
      <c r="C506" s="49">
        <v>46349</v>
      </c>
      <c r="D506" s="49">
        <v>46395</v>
      </c>
      <c r="E506">
        <f t="shared" si="7"/>
        <v>12</v>
      </c>
    </row>
    <row r="507" spans="1:5" x14ac:dyDescent="0.25">
      <c r="A507" s="16" t="s">
        <v>2248</v>
      </c>
      <c r="B507" s="48">
        <v>962</v>
      </c>
      <c r="C507" s="49">
        <v>46250</v>
      </c>
      <c r="D507" s="49">
        <v>46262</v>
      </c>
      <c r="E507">
        <f t="shared" si="7"/>
        <v>12</v>
      </c>
    </row>
    <row r="508" spans="1:5" x14ac:dyDescent="0.25">
      <c r="A508" s="16" t="s">
        <v>2249</v>
      </c>
      <c r="B508" s="48">
        <v>4581</v>
      </c>
      <c r="C508" s="49">
        <v>46209</v>
      </c>
      <c r="D508" s="49">
        <v>46243</v>
      </c>
      <c r="E508">
        <f t="shared" si="7"/>
        <v>12</v>
      </c>
    </row>
    <row r="509" spans="1:5" x14ac:dyDescent="0.25">
      <c r="A509" s="16" t="s">
        <v>2250</v>
      </c>
      <c r="B509" s="48">
        <v>5775</v>
      </c>
      <c r="C509" s="49">
        <v>46092</v>
      </c>
      <c r="D509" s="49">
        <v>46124</v>
      </c>
      <c r="E509">
        <f t="shared" si="7"/>
        <v>12</v>
      </c>
    </row>
    <row r="510" spans="1:5" x14ac:dyDescent="0.25">
      <c r="A510" s="16" t="s">
        <v>2251</v>
      </c>
      <c r="B510" s="48">
        <v>7713</v>
      </c>
      <c r="C510" s="49">
        <v>46082</v>
      </c>
      <c r="D510" s="49">
        <v>46175</v>
      </c>
      <c r="E510">
        <f t="shared" si="7"/>
        <v>12</v>
      </c>
    </row>
    <row r="511" spans="1:5" x14ac:dyDescent="0.25">
      <c r="A511" s="16" t="s">
        <v>2252</v>
      </c>
      <c r="B511" s="48">
        <v>9816</v>
      </c>
      <c r="C511" s="49">
        <v>46322</v>
      </c>
      <c r="D511" s="49">
        <v>46468</v>
      </c>
      <c r="E511">
        <f t="shared" si="7"/>
        <v>12</v>
      </c>
    </row>
    <row r="512" spans="1:5" x14ac:dyDescent="0.25">
      <c r="A512" s="16" t="s">
        <v>2253</v>
      </c>
      <c r="B512" s="48">
        <v>5277</v>
      </c>
      <c r="C512" s="49">
        <v>46351</v>
      </c>
      <c r="D512" s="49">
        <v>46450</v>
      </c>
      <c r="E512">
        <f t="shared" si="7"/>
        <v>12</v>
      </c>
    </row>
    <row r="513" spans="1:5" x14ac:dyDescent="0.25">
      <c r="A513" s="16" t="s">
        <v>2254</v>
      </c>
      <c r="B513" s="48">
        <v>3198</v>
      </c>
      <c r="C513" s="49">
        <v>46350</v>
      </c>
      <c r="D513" s="49">
        <v>46495</v>
      </c>
      <c r="E513">
        <f t="shared" si="7"/>
        <v>12</v>
      </c>
    </row>
    <row r="514" spans="1:5" x14ac:dyDescent="0.25">
      <c r="A514" s="16" t="s">
        <v>2255</v>
      </c>
      <c r="B514" s="48">
        <v>2581</v>
      </c>
      <c r="C514" s="49">
        <v>46271</v>
      </c>
      <c r="D514" s="49">
        <v>46363</v>
      </c>
      <c r="E514">
        <f t="shared" si="7"/>
        <v>12</v>
      </c>
    </row>
    <row r="515" spans="1:5" x14ac:dyDescent="0.25">
      <c r="A515" s="16" t="s">
        <v>2256</v>
      </c>
      <c r="B515" s="48">
        <v>1768</v>
      </c>
      <c r="C515" s="49">
        <v>46191</v>
      </c>
      <c r="D515" s="49">
        <v>46220</v>
      </c>
      <c r="E515">
        <f t="shared" ref="E515:E578" si="8">LEN(A515)</f>
        <v>12</v>
      </c>
    </row>
    <row r="516" spans="1:5" x14ac:dyDescent="0.25">
      <c r="A516" s="16" t="s">
        <v>2257</v>
      </c>
      <c r="B516" s="48">
        <v>4235</v>
      </c>
      <c r="C516" s="49">
        <v>46123</v>
      </c>
      <c r="D516" s="49">
        <v>46201</v>
      </c>
      <c r="E516">
        <f t="shared" si="8"/>
        <v>12</v>
      </c>
    </row>
    <row r="517" spans="1:5" x14ac:dyDescent="0.25">
      <c r="A517" s="16" t="s">
        <v>2258</v>
      </c>
      <c r="B517" s="48">
        <v>5868</v>
      </c>
      <c r="C517" s="49">
        <v>46311</v>
      </c>
      <c r="D517" s="49">
        <v>46343</v>
      </c>
      <c r="E517">
        <f t="shared" si="8"/>
        <v>12</v>
      </c>
    </row>
    <row r="518" spans="1:5" x14ac:dyDescent="0.25">
      <c r="A518" s="16" t="s">
        <v>2259</v>
      </c>
      <c r="B518" s="48">
        <v>7108</v>
      </c>
      <c r="C518" s="49">
        <v>46260</v>
      </c>
      <c r="D518" s="49">
        <v>46399</v>
      </c>
      <c r="E518">
        <f t="shared" si="8"/>
        <v>12</v>
      </c>
    </row>
    <row r="519" spans="1:5" x14ac:dyDescent="0.25">
      <c r="A519" s="16" t="s">
        <v>2260</v>
      </c>
      <c r="B519" s="48">
        <v>5558</v>
      </c>
      <c r="C519" s="49">
        <v>46136</v>
      </c>
      <c r="D519" s="49">
        <v>46141</v>
      </c>
      <c r="E519">
        <f t="shared" si="8"/>
        <v>12</v>
      </c>
    </row>
    <row r="520" spans="1:5" x14ac:dyDescent="0.25">
      <c r="A520" s="16" t="s">
        <v>2261</v>
      </c>
      <c r="B520" s="48">
        <v>2025</v>
      </c>
      <c r="C520" s="49">
        <v>46130</v>
      </c>
      <c r="D520" s="49">
        <v>46223</v>
      </c>
      <c r="E520">
        <f t="shared" si="8"/>
        <v>12</v>
      </c>
    </row>
    <row r="521" spans="1:5" x14ac:dyDescent="0.25">
      <c r="A521" s="16" t="s">
        <v>2262</v>
      </c>
      <c r="B521" s="48">
        <v>5334</v>
      </c>
      <c r="C521" s="49">
        <v>46333</v>
      </c>
      <c r="D521" s="49">
        <v>46339</v>
      </c>
      <c r="E521">
        <f t="shared" si="8"/>
        <v>12</v>
      </c>
    </row>
    <row r="522" spans="1:5" x14ac:dyDescent="0.25">
      <c r="A522" s="16" t="s">
        <v>2263</v>
      </c>
      <c r="B522" s="48">
        <v>1025</v>
      </c>
      <c r="C522" s="49">
        <v>46065</v>
      </c>
      <c r="D522" s="49">
        <v>46205</v>
      </c>
      <c r="E522">
        <f t="shared" si="8"/>
        <v>12</v>
      </c>
    </row>
    <row r="523" spans="1:5" x14ac:dyDescent="0.25">
      <c r="A523" s="16" t="s">
        <v>2264</v>
      </c>
      <c r="B523" s="48">
        <v>8906</v>
      </c>
      <c r="C523" s="49">
        <v>46067</v>
      </c>
      <c r="D523" s="49">
        <v>46216</v>
      </c>
      <c r="E523">
        <f t="shared" si="8"/>
        <v>12</v>
      </c>
    </row>
    <row r="524" spans="1:5" x14ac:dyDescent="0.25">
      <c r="A524" s="16" t="s">
        <v>2265</v>
      </c>
      <c r="B524" s="48">
        <v>5375</v>
      </c>
      <c r="C524" s="49">
        <v>46040</v>
      </c>
      <c r="D524" s="49">
        <v>46067</v>
      </c>
      <c r="E524">
        <f t="shared" si="8"/>
        <v>12</v>
      </c>
    </row>
    <row r="525" spans="1:5" x14ac:dyDescent="0.25">
      <c r="A525" s="16" t="s">
        <v>2266</v>
      </c>
      <c r="B525" s="48">
        <v>3015</v>
      </c>
      <c r="C525" s="49">
        <v>46326</v>
      </c>
      <c r="D525" s="49">
        <v>46436</v>
      </c>
      <c r="E525">
        <f t="shared" si="8"/>
        <v>12</v>
      </c>
    </row>
    <row r="526" spans="1:5" x14ac:dyDescent="0.25">
      <c r="A526" s="16" t="s">
        <v>2267</v>
      </c>
      <c r="B526" s="48">
        <v>1163</v>
      </c>
      <c r="C526" s="49">
        <v>46243</v>
      </c>
      <c r="D526" s="49">
        <v>46399</v>
      </c>
      <c r="E526">
        <f t="shared" si="8"/>
        <v>12</v>
      </c>
    </row>
    <row r="527" spans="1:5" x14ac:dyDescent="0.25">
      <c r="A527" s="16" t="s">
        <v>2268</v>
      </c>
      <c r="B527" s="48">
        <v>5915</v>
      </c>
      <c r="C527" s="49">
        <v>46049</v>
      </c>
      <c r="D527" s="49">
        <v>46203</v>
      </c>
      <c r="E527">
        <f t="shared" si="8"/>
        <v>12</v>
      </c>
    </row>
    <row r="528" spans="1:5" x14ac:dyDescent="0.25">
      <c r="A528" s="16" t="s">
        <v>2269</v>
      </c>
      <c r="B528" s="48">
        <v>5352</v>
      </c>
      <c r="C528" s="49">
        <v>46262</v>
      </c>
      <c r="D528" s="49">
        <v>46275</v>
      </c>
      <c r="E528">
        <f t="shared" si="8"/>
        <v>12</v>
      </c>
    </row>
    <row r="529" spans="1:5" x14ac:dyDescent="0.25">
      <c r="A529" s="16" t="s">
        <v>2270</v>
      </c>
      <c r="B529" s="48">
        <v>8816</v>
      </c>
      <c r="C529" s="49">
        <v>46165</v>
      </c>
      <c r="D529" s="49">
        <v>46325</v>
      </c>
      <c r="E529">
        <f t="shared" si="8"/>
        <v>12</v>
      </c>
    </row>
    <row r="530" spans="1:5" x14ac:dyDescent="0.25">
      <c r="A530" s="16" t="s">
        <v>2271</v>
      </c>
      <c r="B530" s="48">
        <v>956</v>
      </c>
      <c r="C530" s="49">
        <v>46152</v>
      </c>
      <c r="D530" s="49">
        <v>46257</v>
      </c>
      <c r="E530">
        <f t="shared" si="8"/>
        <v>12</v>
      </c>
    </row>
    <row r="531" spans="1:5" x14ac:dyDescent="0.25">
      <c r="A531" s="16" t="s">
        <v>2272</v>
      </c>
      <c r="B531" s="48">
        <v>1822</v>
      </c>
      <c r="C531" s="49">
        <v>46157</v>
      </c>
      <c r="D531" s="49">
        <v>46161</v>
      </c>
      <c r="E531">
        <f t="shared" si="8"/>
        <v>12</v>
      </c>
    </row>
    <row r="532" spans="1:5" x14ac:dyDescent="0.25">
      <c r="A532" s="16" t="s">
        <v>2273</v>
      </c>
      <c r="B532" s="48">
        <v>7756</v>
      </c>
      <c r="C532" s="49">
        <v>46178</v>
      </c>
      <c r="D532" s="49">
        <v>46227</v>
      </c>
      <c r="E532">
        <f t="shared" si="8"/>
        <v>12</v>
      </c>
    </row>
    <row r="533" spans="1:5" x14ac:dyDescent="0.25">
      <c r="A533" s="16" t="s">
        <v>2274</v>
      </c>
      <c r="B533" s="48">
        <v>4270</v>
      </c>
      <c r="C533" s="49">
        <v>46236</v>
      </c>
      <c r="D533" s="49">
        <v>46288</v>
      </c>
      <c r="E533">
        <f t="shared" si="8"/>
        <v>12</v>
      </c>
    </row>
    <row r="534" spans="1:5" x14ac:dyDescent="0.25">
      <c r="A534" s="16" t="s">
        <v>2275</v>
      </c>
      <c r="B534" s="48">
        <v>6568</v>
      </c>
      <c r="C534" s="49">
        <v>46046</v>
      </c>
      <c r="D534" s="49">
        <v>46168</v>
      </c>
      <c r="E534">
        <f t="shared" si="8"/>
        <v>12</v>
      </c>
    </row>
    <row r="535" spans="1:5" x14ac:dyDescent="0.25">
      <c r="A535" s="16" t="s">
        <v>2276</v>
      </c>
      <c r="B535" s="48">
        <v>7690</v>
      </c>
      <c r="C535" s="49">
        <v>46270</v>
      </c>
      <c r="D535" s="49">
        <v>46447</v>
      </c>
      <c r="E535">
        <f t="shared" si="8"/>
        <v>12</v>
      </c>
    </row>
    <row r="536" spans="1:5" x14ac:dyDescent="0.25">
      <c r="A536" s="16" t="s">
        <v>2277</v>
      </c>
      <c r="B536" s="48">
        <v>4408</v>
      </c>
      <c r="C536" s="49">
        <v>46153</v>
      </c>
      <c r="D536" s="49">
        <v>46164</v>
      </c>
      <c r="E536">
        <f t="shared" si="8"/>
        <v>12</v>
      </c>
    </row>
    <row r="537" spans="1:5" x14ac:dyDescent="0.25">
      <c r="A537" s="16" t="s">
        <v>2278</v>
      </c>
      <c r="B537" s="48">
        <v>8469</v>
      </c>
      <c r="C537" s="49">
        <v>46118</v>
      </c>
      <c r="D537" s="49">
        <v>46158</v>
      </c>
      <c r="E537">
        <f t="shared" si="8"/>
        <v>12</v>
      </c>
    </row>
    <row r="538" spans="1:5" x14ac:dyDescent="0.25">
      <c r="A538" s="16" t="s">
        <v>2279</v>
      </c>
      <c r="B538" s="48">
        <v>9756</v>
      </c>
      <c r="C538" s="49">
        <v>46189</v>
      </c>
      <c r="D538" s="49">
        <v>46335</v>
      </c>
      <c r="E538">
        <f t="shared" si="8"/>
        <v>12</v>
      </c>
    </row>
    <row r="539" spans="1:5" x14ac:dyDescent="0.25">
      <c r="A539" s="16" t="s">
        <v>2280</v>
      </c>
      <c r="B539" s="48">
        <v>1324</v>
      </c>
      <c r="C539" s="49">
        <v>46345</v>
      </c>
      <c r="D539" s="49">
        <v>46349</v>
      </c>
      <c r="E539">
        <f t="shared" si="8"/>
        <v>12</v>
      </c>
    </row>
    <row r="540" spans="1:5" x14ac:dyDescent="0.25">
      <c r="A540" s="16" t="s">
        <v>2281</v>
      </c>
      <c r="B540" s="48">
        <v>8133</v>
      </c>
      <c r="C540" s="49">
        <v>46063</v>
      </c>
      <c r="D540" s="49">
        <v>46099</v>
      </c>
      <c r="E540">
        <f t="shared" si="8"/>
        <v>12</v>
      </c>
    </row>
    <row r="541" spans="1:5" x14ac:dyDescent="0.25">
      <c r="A541" s="16" t="s">
        <v>2282</v>
      </c>
      <c r="B541" s="48">
        <v>6989</v>
      </c>
      <c r="C541" s="49">
        <v>46298</v>
      </c>
      <c r="D541" s="49">
        <v>46396</v>
      </c>
      <c r="E541">
        <f t="shared" si="8"/>
        <v>12</v>
      </c>
    </row>
    <row r="542" spans="1:5" x14ac:dyDescent="0.25">
      <c r="A542" s="16" t="s">
        <v>2283</v>
      </c>
      <c r="B542" s="48">
        <v>1700</v>
      </c>
      <c r="C542" s="49">
        <v>46238</v>
      </c>
      <c r="D542" s="49">
        <v>46266</v>
      </c>
      <c r="E542">
        <f t="shared" si="8"/>
        <v>12</v>
      </c>
    </row>
    <row r="543" spans="1:5" x14ac:dyDescent="0.25">
      <c r="A543" s="16" t="s">
        <v>2284</v>
      </c>
      <c r="B543" s="48">
        <v>5679</v>
      </c>
      <c r="C543" s="49">
        <v>46159</v>
      </c>
      <c r="D543" s="49">
        <v>46314</v>
      </c>
      <c r="E543">
        <f t="shared" si="8"/>
        <v>12</v>
      </c>
    </row>
    <row r="544" spans="1:5" x14ac:dyDescent="0.25">
      <c r="A544" s="16" t="s">
        <v>2285</v>
      </c>
      <c r="B544" s="48">
        <v>1038</v>
      </c>
      <c r="C544" s="49">
        <v>46335</v>
      </c>
      <c r="D544" s="49">
        <v>46386</v>
      </c>
      <c r="E544">
        <f t="shared" si="8"/>
        <v>12</v>
      </c>
    </row>
    <row r="545" spans="1:5" x14ac:dyDescent="0.25">
      <c r="A545" s="16" t="s">
        <v>2286</v>
      </c>
      <c r="B545" s="48">
        <v>5006</v>
      </c>
      <c r="C545" s="49">
        <v>46191</v>
      </c>
      <c r="D545" s="49">
        <v>46340</v>
      </c>
      <c r="E545">
        <f t="shared" si="8"/>
        <v>12</v>
      </c>
    </row>
    <row r="546" spans="1:5" x14ac:dyDescent="0.25">
      <c r="A546" s="16" t="s">
        <v>2287</v>
      </c>
      <c r="B546" s="48">
        <v>9481</v>
      </c>
      <c r="C546" s="49">
        <v>46291</v>
      </c>
      <c r="D546" s="49">
        <v>46446</v>
      </c>
      <c r="E546">
        <f t="shared" si="8"/>
        <v>12</v>
      </c>
    </row>
    <row r="547" spans="1:5" x14ac:dyDescent="0.25">
      <c r="A547" s="16" t="s">
        <v>2288</v>
      </c>
      <c r="B547" s="48">
        <v>4427</v>
      </c>
      <c r="C547" s="49">
        <v>46116</v>
      </c>
      <c r="D547" s="49">
        <v>46249</v>
      </c>
      <c r="E547">
        <f t="shared" si="8"/>
        <v>12</v>
      </c>
    </row>
    <row r="548" spans="1:5" x14ac:dyDescent="0.25">
      <c r="A548" s="16" t="s">
        <v>2289</v>
      </c>
      <c r="B548" s="48">
        <v>851</v>
      </c>
      <c r="C548" s="49">
        <v>46251</v>
      </c>
      <c r="D548" s="49">
        <v>46321</v>
      </c>
      <c r="E548">
        <f t="shared" si="8"/>
        <v>12</v>
      </c>
    </row>
    <row r="549" spans="1:5" x14ac:dyDescent="0.25">
      <c r="A549" s="16" t="s">
        <v>2290</v>
      </c>
      <c r="B549" s="48">
        <v>8171</v>
      </c>
      <c r="C549" s="49">
        <v>46199</v>
      </c>
      <c r="D549" s="49">
        <v>46362</v>
      </c>
      <c r="E549">
        <f t="shared" si="8"/>
        <v>12</v>
      </c>
    </row>
    <row r="550" spans="1:5" x14ac:dyDescent="0.25">
      <c r="A550" s="16" t="s">
        <v>2291</v>
      </c>
      <c r="B550" s="48">
        <v>8965</v>
      </c>
      <c r="C550" s="49">
        <v>46071</v>
      </c>
      <c r="D550" s="49">
        <v>46148</v>
      </c>
      <c r="E550">
        <f t="shared" si="8"/>
        <v>12</v>
      </c>
    </row>
    <row r="551" spans="1:5" x14ac:dyDescent="0.25">
      <c r="A551" s="16" t="s">
        <v>2292</v>
      </c>
      <c r="B551" s="48">
        <v>1341</v>
      </c>
      <c r="C551" s="49">
        <v>46046</v>
      </c>
      <c r="D551" s="49">
        <v>46192</v>
      </c>
      <c r="E551">
        <f t="shared" si="8"/>
        <v>12</v>
      </c>
    </row>
    <row r="552" spans="1:5" x14ac:dyDescent="0.25">
      <c r="A552" s="16" t="s">
        <v>2293</v>
      </c>
      <c r="B552" s="48">
        <v>5046</v>
      </c>
      <c r="C552" s="49">
        <v>46307</v>
      </c>
      <c r="D552" s="49">
        <v>46419</v>
      </c>
      <c r="E552">
        <f t="shared" si="8"/>
        <v>12</v>
      </c>
    </row>
    <row r="553" spans="1:5" x14ac:dyDescent="0.25">
      <c r="A553" s="16" t="s">
        <v>2294</v>
      </c>
      <c r="B553" s="48">
        <v>3201</v>
      </c>
      <c r="C553" s="49">
        <v>46142</v>
      </c>
      <c r="D553" s="49">
        <v>46203</v>
      </c>
      <c r="E553">
        <f t="shared" si="8"/>
        <v>12</v>
      </c>
    </row>
    <row r="554" spans="1:5" x14ac:dyDescent="0.25">
      <c r="A554" s="16" t="s">
        <v>2295</v>
      </c>
      <c r="B554" s="48">
        <v>1521</v>
      </c>
      <c r="C554" s="49">
        <v>46149</v>
      </c>
      <c r="D554" s="49">
        <v>46154</v>
      </c>
      <c r="E554">
        <f t="shared" si="8"/>
        <v>12</v>
      </c>
    </row>
    <row r="555" spans="1:5" x14ac:dyDescent="0.25">
      <c r="A555" s="16" t="s">
        <v>2296</v>
      </c>
      <c r="B555" s="48">
        <v>5582</v>
      </c>
      <c r="C555" s="49">
        <v>46074</v>
      </c>
      <c r="D555" s="49">
        <v>46166</v>
      </c>
      <c r="E555">
        <f t="shared" si="8"/>
        <v>12</v>
      </c>
    </row>
    <row r="556" spans="1:5" x14ac:dyDescent="0.25">
      <c r="A556" s="16" t="s">
        <v>2297</v>
      </c>
      <c r="B556" s="48">
        <v>4656</v>
      </c>
      <c r="C556" s="49">
        <v>46297</v>
      </c>
      <c r="D556" s="49">
        <v>46339</v>
      </c>
      <c r="E556">
        <f t="shared" si="8"/>
        <v>12</v>
      </c>
    </row>
    <row r="557" spans="1:5" x14ac:dyDescent="0.25">
      <c r="A557" s="16" t="s">
        <v>2298</v>
      </c>
      <c r="B557" s="48">
        <v>6954</v>
      </c>
      <c r="C557" s="49">
        <v>46024</v>
      </c>
      <c r="D557" s="49">
        <v>46126</v>
      </c>
      <c r="E557">
        <f t="shared" si="8"/>
        <v>12</v>
      </c>
    </row>
    <row r="558" spans="1:5" x14ac:dyDescent="0.25">
      <c r="A558" s="16" t="s">
        <v>2299</v>
      </c>
      <c r="B558" s="48">
        <v>4305</v>
      </c>
      <c r="C558" s="49">
        <v>46241</v>
      </c>
      <c r="D558" s="49">
        <v>46366</v>
      </c>
      <c r="E558">
        <f t="shared" si="8"/>
        <v>12</v>
      </c>
    </row>
    <row r="559" spans="1:5" x14ac:dyDescent="0.25">
      <c r="A559" s="16" t="s">
        <v>2300</v>
      </c>
      <c r="B559" s="48">
        <v>3963</v>
      </c>
      <c r="C559" s="49">
        <v>46366</v>
      </c>
      <c r="D559" s="49">
        <v>46483</v>
      </c>
      <c r="E559">
        <f t="shared" si="8"/>
        <v>12</v>
      </c>
    </row>
    <row r="560" spans="1:5" x14ac:dyDescent="0.25">
      <c r="A560" s="16" t="s">
        <v>2301</v>
      </c>
      <c r="B560" s="48">
        <v>7117</v>
      </c>
      <c r="C560" s="49">
        <v>46173</v>
      </c>
      <c r="D560" s="49">
        <v>46254</v>
      </c>
      <c r="E560">
        <f t="shared" si="8"/>
        <v>12</v>
      </c>
    </row>
    <row r="561" spans="1:5" x14ac:dyDescent="0.25">
      <c r="A561" s="16" t="s">
        <v>2302</v>
      </c>
      <c r="B561" s="48">
        <v>4765</v>
      </c>
      <c r="C561" s="49">
        <v>46210</v>
      </c>
      <c r="D561" s="49">
        <v>46373</v>
      </c>
      <c r="E561">
        <f t="shared" si="8"/>
        <v>12</v>
      </c>
    </row>
    <row r="562" spans="1:5" x14ac:dyDescent="0.25">
      <c r="A562" s="16" t="s">
        <v>2303</v>
      </c>
      <c r="B562" s="48">
        <v>6904</v>
      </c>
      <c r="C562" s="49">
        <v>46371</v>
      </c>
      <c r="D562" s="49">
        <v>46428</v>
      </c>
      <c r="E562">
        <f t="shared" si="8"/>
        <v>12</v>
      </c>
    </row>
    <row r="563" spans="1:5" x14ac:dyDescent="0.25">
      <c r="A563" s="16" t="s">
        <v>2304</v>
      </c>
      <c r="B563" s="48">
        <v>4694</v>
      </c>
      <c r="C563" s="49">
        <v>46201</v>
      </c>
      <c r="D563" s="49">
        <v>46351</v>
      </c>
      <c r="E563">
        <f t="shared" si="8"/>
        <v>12</v>
      </c>
    </row>
    <row r="564" spans="1:5" x14ac:dyDescent="0.25">
      <c r="A564" s="16" t="s">
        <v>2305</v>
      </c>
      <c r="B564" s="48">
        <v>9784</v>
      </c>
      <c r="C564" s="49">
        <v>46184</v>
      </c>
      <c r="D564" s="49">
        <v>46243</v>
      </c>
      <c r="E564">
        <f t="shared" si="8"/>
        <v>12</v>
      </c>
    </row>
    <row r="565" spans="1:5" x14ac:dyDescent="0.25">
      <c r="A565" s="16" t="s">
        <v>2306</v>
      </c>
      <c r="B565" s="48">
        <v>9220</v>
      </c>
      <c r="C565" s="49">
        <v>46337</v>
      </c>
      <c r="D565" s="49">
        <v>46485</v>
      </c>
      <c r="E565">
        <f t="shared" si="8"/>
        <v>12</v>
      </c>
    </row>
    <row r="566" spans="1:5" x14ac:dyDescent="0.25">
      <c r="A566" s="16" t="s">
        <v>2307</v>
      </c>
      <c r="B566" s="48">
        <v>4610</v>
      </c>
      <c r="C566" s="49">
        <v>46136</v>
      </c>
      <c r="D566" s="49">
        <v>46279</v>
      </c>
      <c r="E566">
        <f t="shared" si="8"/>
        <v>12</v>
      </c>
    </row>
    <row r="567" spans="1:5" x14ac:dyDescent="0.25">
      <c r="A567" s="16" t="s">
        <v>2308</v>
      </c>
      <c r="B567" s="48">
        <v>8583</v>
      </c>
      <c r="C567" s="49">
        <v>46206</v>
      </c>
      <c r="D567" s="49">
        <v>46213</v>
      </c>
      <c r="E567">
        <f t="shared" si="8"/>
        <v>12</v>
      </c>
    </row>
    <row r="568" spans="1:5" x14ac:dyDescent="0.25">
      <c r="A568" s="16" t="s">
        <v>2309</v>
      </c>
      <c r="B568" s="48">
        <v>3903</v>
      </c>
      <c r="C568" s="49">
        <v>46322</v>
      </c>
      <c r="D568" s="49">
        <v>46496</v>
      </c>
      <c r="E568">
        <f t="shared" si="8"/>
        <v>12</v>
      </c>
    </row>
    <row r="569" spans="1:5" x14ac:dyDescent="0.25">
      <c r="A569" s="16" t="s">
        <v>2310</v>
      </c>
      <c r="B569" s="48">
        <v>5819</v>
      </c>
      <c r="C569" s="49">
        <v>46053</v>
      </c>
      <c r="D569" s="49">
        <v>46201</v>
      </c>
      <c r="E569">
        <f t="shared" si="8"/>
        <v>12</v>
      </c>
    </row>
    <row r="570" spans="1:5" x14ac:dyDescent="0.25">
      <c r="A570" s="16" t="s">
        <v>2311</v>
      </c>
      <c r="B570" s="48">
        <v>3485</v>
      </c>
      <c r="C570" s="49">
        <v>46287</v>
      </c>
      <c r="D570" s="49">
        <v>46455</v>
      </c>
      <c r="E570">
        <f t="shared" si="8"/>
        <v>12</v>
      </c>
    </row>
    <row r="571" spans="1:5" x14ac:dyDescent="0.25">
      <c r="A571" s="16" t="s">
        <v>2312</v>
      </c>
      <c r="B571" s="48">
        <v>695</v>
      </c>
      <c r="C571" s="49">
        <v>46249</v>
      </c>
      <c r="D571" s="49">
        <v>46397</v>
      </c>
      <c r="E571">
        <f t="shared" si="8"/>
        <v>12</v>
      </c>
    </row>
    <row r="572" spans="1:5" x14ac:dyDescent="0.25">
      <c r="A572" s="16" t="s">
        <v>2313</v>
      </c>
      <c r="B572" s="48">
        <v>7343</v>
      </c>
      <c r="C572" s="49">
        <v>46285</v>
      </c>
      <c r="D572" s="49">
        <v>46352</v>
      </c>
      <c r="E572">
        <f t="shared" si="8"/>
        <v>12</v>
      </c>
    </row>
    <row r="573" spans="1:5" x14ac:dyDescent="0.25">
      <c r="A573" s="16" t="s">
        <v>2314</v>
      </c>
      <c r="B573" s="48">
        <v>4367</v>
      </c>
      <c r="C573" s="49">
        <v>46379</v>
      </c>
      <c r="D573" s="49">
        <v>46397</v>
      </c>
      <c r="E573">
        <f t="shared" si="8"/>
        <v>12</v>
      </c>
    </row>
    <row r="574" spans="1:5" x14ac:dyDescent="0.25">
      <c r="A574" s="16" t="s">
        <v>2315</v>
      </c>
      <c r="B574" s="48">
        <v>8917</v>
      </c>
      <c r="C574" s="49">
        <v>46269</v>
      </c>
      <c r="D574" s="49">
        <v>46285</v>
      </c>
      <c r="E574">
        <f t="shared" si="8"/>
        <v>12</v>
      </c>
    </row>
    <row r="575" spans="1:5" x14ac:dyDescent="0.25">
      <c r="A575" s="54">
        <v>1351508</v>
      </c>
      <c r="B575" s="67">
        <v>8582</v>
      </c>
      <c r="C575" s="68">
        <v>46117</v>
      </c>
      <c r="D575" s="68">
        <v>46195</v>
      </c>
      <c r="E575" s="69">
        <f t="shared" si="8"/>
        <v>7</v>
      </c>
    </row>
    <row r="576" spans="1:5" x14ac:dyDescent="0.25">
      <c r="A576" s="16" t="s">
        <v>2316</v>
      </c>
      <c r="B576" s="48">
        <v>6252</v>
      </c>
      <c r="C576" s="49">
        <v>46386</v>
      </c>
      <c r="D576" s="49">
        <v>46401</v>
      </c>
      <c r="E576">
        <f t="shared" si="8"/>
        <v>12</v>
      </c>
    </row>
    <row r="577" spans="1:5" x14ac:dyDescent="0.25">
      <c r="A577" s="16" t="s">
        <v>2317</v>
      </c>
      <c r="B577" s="48">
        <v>375</v>
      </c>
      <c r="C577" s="49">
        <v>46324</v>
      </c>
      <c r="D577" s="49">
        <v>46411</v>
      </c>
      <c r="E577">
        <f t="shared" si="8"/>
        <v>12</v>
      </c>
    </row>
    <row r="578" spans="1:5" x14ac:dyDescent="0.25">
      <c r="A578" s="16" t="s">
        <v>2318</v>
      </c>
      <c r="B578" s="48">
        <v>2746</v>
      </c>
      <c r="C578" s="49">
        <v>46301</v>
      </c>
      <c r="D578" s="49">
        <v>46362</v>
      </c>
      <c r="E578">
        <f t="shared" si="8"/>
        <v>12</v>
      </c>
    </row>
    <row r="579" spans="1:5" x14ac:dyDescent="0.25">
      <c r="A579" s="16" t="s">
        <v>2319</v>
      </c>
      <c r="B579" s="48">
        <v>6552</v>
      </c>
      <c r="C579" s="49">
        <v>46277</v>
      </c>
      <c r="D579" s="49">
        <v>46410</v>
      </c>
      <c r="E579">
        <f t="shared" ref="E579:E642" si="9">LEN(A579)</f>
        <v>12</v>
      </c>
    </row>
    <row r="580" spans="1:5" x14ac:dyDescent="0.25">
      <c r="A580" s="16" t="s">
        <v>2320</v>
      </c>
      <c r="B580" s="48">
        <v>8926</v>
      </c>
      <c r="C580" s="49">
        <v>46347</v>
      </c>
      <c r="D580" s="49">
        <v>46374</v>
      </c>
      <c r="E580">
        <f t="shared" si="9"/>
        <v>12</v>
      </c>
    </row>
    <row r="581" spans="1:5" x14ac:dyDescent="0.25">
      <c r="A581" s="16" t="s">
        <v>2321</v>
      </c>
      <c r="B581" s="48">
        <v>1585</v>
      </c>
      <c r="C581" s="49">
        <v>46379</v>
      </c>
      <c r="D581" s="49">
        <v>46459</v>
      </c>
      <c r="E581">
        <f t="shared" si="9"/>
        <v>12</v>
      </c>
    </row>
    <row r="582" spans="1:5" x14ac:dyDescent="0.25">
      <c r="A582" s="16" t="s">
        <v>2322</v>
      </c>
      <c r="B582" s="48">
        <v>5408</v>
      </c>
      <c r="C582" s="49">
        <v>46107</v>
      </c>
      <c r="D582" s="49">
        <v>46115</v>
      </c>
      <c r="E582">
        <f t="shared" si="9"/>
        <v>12</v>
      </c>
    </row>
    <row r="583" spans="1:5" x14ac:dyDescent="0.25">
      <c r="A583" s="16" t="s">
        <v>2323</v>
      </c>
      <c r="B583" s="48">
        <v>3078</v>
      </c>
      <c r="C583" s="49">
        <v>46245</v>
      </c>
      <c r="D583" s="49">
        <v>46363</v>
      </c>
      <c r="E583">
        <f t="shared" si="9"/>
        <v>12</v>
      </c>
    </row>
    <row r="584" spans="1:5" x14ac:dyDescent="0.25">
      <c r="A584" s="16" t="s">
        <v>2324</v>
      </c>
      <c r="B584" s="48">
        <v>6668</v>
      </c>
      <c r="C584" s="49">
        <v>46213</v>
      </c>
      <c r="D584" s="49">
        <v>46265</v>
      </c>
      <c r="E584">
        <f t="shared" si="9"/>
        <v>12</v>
      </c>
    </row>
    <row r="585" spans="1:5" x14ac:dyDescent="0.25">
      <c r="A585" s="16" t="s">
        <v>2325</v>
      </c>
      <c r="B585" s="48">
        <v>6015</v>
      </c>
      <c r="C585" s="49">
        <v>46148</v>
      </c>
      <c r="D585" s="49">
        <v>46209</v>
      </c>
      <c r="E585">
        <f t="shared" si="9"/>
        <v>12</v>
      </c>
    </row>
    <row r="586" spans="1:5" x14ac:dyDescent="0.25">
      <c r="A586" s="16" t="s">
        <v>2326</v>
      </c>
      <c r="B586" s="48">
        <v>1796</v>
      </c>
      <c r="C586" s="49">
        <v>46360</v>
      </c>
      <c r="D586" s="49">
        <v>46497</v>
      </c>
      <c r="E586">
        <f t="shared" si="9"/>
        <v>12</v>
      </c>
    </row>
    <row r="587" spans="1:5" x14ac:dyDescent="0.25">
      <c r="A587" s="16" t="s">
        <v>2327</v>
      </c>
      <c r="B587" s="48">
        <v>4266</v>
      </c>
      <c r="C587" s="49">
        <v>46170</v>
      </c>
      <c r="D587" s="49">
        <v>46328</v>
      </c>
      <c r="E587">
        <f t="shared" si="9"/>
        <v>12</v>
      </c>
    </row>
    <row r="588" spans="1:5" x14ac:dyDescent="0.25">
      <c r="A588" s="16" t="s">
        <v>2328</v>
      </c>
      <c r="B588" s="48">
        <v>4765</v>
      </c>
      <c r="C588" s="49">
        <v>46126</v>
      </c>
      <c r="D588" s="49">
        <v>46291</v>
      </c>
      <c r="E588">
        <f t="shared" si="9"/>
        <v>12</v>
      </c>
    </row>
    <row r="589" spans="1:5" x14ac:dyDescent="0.25">
      <c r="A589" s="16" t="s">
        <v>2329</v>
      </c>
      <c r="B589" s="48">
        <v>3128</v>
      </c>
      <c r="C589" s="49">
        <v>46101</v>
      </c>
      <c r="D589" s="49">
        <v>46224</v>
      </c>
      <c r="E589">
        <f t="shared" si="9"/>
        <v>12</v>
      </c>
    </row>
    <row r="590" spans="1:5" x14ac:dyDescent="0.25">
      <c r="A590" s="16" t="s">
        <v>2330</v>
      </c>
      <c r="B590" s="48">
        <v>9878</v>
      </c>
      <c r="C590" s="49">
        <v>46057</v>
      </c>
      <c r="D590" s="49">
        <v>46171</v>
      </c>
      <c r="E590">
        <f t="shared" si="9"/>
        <v>12</v>
      </c>
    </row>
    <row r="591" spans="1:5" x14ac:dyDescent="0.25">
      <c r="A591" s="16" t="s">
        <v>2331</v>
      </c>
      <c r="B591" s="48">
        <v>1182</v>
      </c>
      <c r="C591" s="49">
        <v>46156</v>
      </c>
      <c r="D591" s="49">
        <v>46264</v>
      </c>
      <c r="E591">
        <f t="shared" si="9"/>
        <v>12</v>
      </c>
    </row>
    <row r="592" spans="1:5" x14ac:dyDescent="0.25">
      <c r="A592" s="16" t="s">
        <v>2332</v>
      </c>
      <c r="B592" s="48">
        <v>394</v>
      </c>
      <c r="C592" s="49">
        <v>46267</v>
      </c>
      <c r="D592" s="49">
        <v>46431</v>
      </c>
      <c r="E592">
        <f t="shared" si="9"/>
        <v>12</v>
      </c>
    </row>
    <row r="593" spans="1:5" x14ac:dyDescent="0.25">
      <c r="A593" s="16" t="s">
        <v>2333</v>
      </c>
      <c r="B593" s="48">
        <v>2727</v>
      </c>
      <c r="C593" s="49">
        <v>46111</v>
      </c>
      <c r="D593" s="49">
        <v>46275</v>
      </c>
      <c r="E593">
        <f t="shared" si="9"/>
        <v>12</v>
      </c>
    </row>
    <row r="594" spans="1:5" x14ac:dyDescent="0.25">
      <c r="A594" s="16" t="s">
        <v>2334</v>
      </c>
      <c r="B594" s="48">
        <v>5076</v>
      </c>
      <c r="C594" s="49">
        <v>46042</v>
      </c>
      <c r="D594" s="49">
        <v>46061</v>
      </c>
      <c r="E594">
        <f t="shared" si="9"/>
        <v>12</v>
      </c>
    </row>
    <row r="595" spans="1:5" x14ac:dyDescent="0.25">
      <c r="A595" s="16" t="s">
        <v>2335</v>
      </c>
      <c r="B595" s="48">
        <v>329</v>
      </c>
      <c r="C595" s="49">
        <v>46119</v>
      </c>
      <c r="D595" s="49">
        <v>46251</v>
      </c>
      <c r="E595">
        <f t="shared" si="9"/>
        <v>12</v>
      </c>
    </row>
    <row r="596" spans="1:5" x14ac:dyDescent="0.25">
      <c r="A596" s="16" t="s">
        <v>2336</v>
      </c>
      <c r="B596" s="48">
        <v>9001</v>
      </c>
      <c r="C596" s="49">
        <v>46178</v>
      </c>
      <c r="D596" s="49">
        <v>46255</v>
      </c>
      <c r="E596">
        <f t="shared" si="9"/>
        <v>12</v>
      </c>
    </row>
    <row r="597" spans="1:5" x14ac:dyDescent="0.25">
      <c r="A597" s="16" t="s">
        <v>2337</v>
      </c>
      <c r="B597" s="48">
        <v>6991</v>
      </c>
      <c r="C597" s="49">
        <v>46286</v>
      </c>
      <c r="D597" s="49">
        <v>46306</v>
      </c>
      <c r="E597">
        <f t="shared" si="9"/>
        <v>12</v>
      </c>
    </row>
    <row r="598" spans="1:5" x14ac:dyDescent="0.25">
      <c r="A598" s="16" t="s">
        <v>2338</v>
      </c>
      <c r="B598" s="48">
        <v>9161</v>
      </c>
      <c r="C598" s="49">
        <v>46163</v>
      </c>
      <c r="D598" s="49">
        <v>46286</v>
      </c>
      <c r="E598">
        <f t="shared" si="9"/>
        <v>12</v>
      </c>
    </row>
    <row r="599" spans="1:5" x14ac:dyDescent="0.25">
      <c r="A599" s="16" t="s">
        <v>2339</v>
      </c>
      <c r="B599" s="48">
        <v>3658</v>
      </c>
      <c r="C599" s="49">
        <v>46034</v>
      </c>
      <c r="D599" s="49">
        <v>46151</v>
      </c>
      <c r="E599">
        <f t="shared" si="9"/>
        <v>12</v>
      </c>
    </row>
    <row r="600" spans="1:5" x14ac:dyDescent="0.25">
      <c r="A600" s="16" t="s">
        <v>2340</v>
      </c>
      <c r="B600" s="48">
        <v>4407</v>
      </c>
      <c r="C600" s="49">
        <v>46084</v>
      </c>
      <c r="D600" s="49">
        <v>46258</v>
      </c>
      <c r="E600">
        <f t="shared" si="9"/>
        <v>12</v>
      </c>
    </row>
    <row r="601" spans="1:5" x14ac:dyDescent="0.25">
      <c r="A601" s="16" t="s">
        <v>2341</v>
      </c>
      <c r="B601" s="48">
        <v>6075</v>
      </c>
      <c r="C601" s="49">
        <v>46238</v>
      </c>
      <c r="D601" s="49">
        <v>46289</v>
      </c>
      <c r="E601">
        <f t="shared" si="9"/>
        <v>12</v>
      </c>
    </row>
    <row r="602" spans="1:5" x14ac:dyDescent="0.25">
      <c r="A602" s="16" t="s">
        <v>2342</v>
      </c>
      <c r="B602" s="48">
        <v>8526</v>
      </c>
      <c r="C602" s="49">
        <v>46038</v>
      </c>
      <c r="D602" s="49">
        <v>46075</v>
      </c>
      <c r="E602">
        <f t="shared" si="9"/>
        <v>12</v>
      </c>
    </row>
    <row r="603" spans="1:5" x14ac:dyDescent="0.25">
      <c r="A603" s="16" t="s">
        <v>2343</v>
      </c>
      <c r="B603" s="48">
        <v>1536</v>
      </c>
      <c r="C603" s="49">
        <v>46216</v>
      </c>
      <c r="D603" s="49">
        <v>46323</v>
      </c>
      <c r="E603">
        <f t="shared" si="9"/>
        <v>12</v>
      </c>
    </row>
    <row r="604" spans="1:5" x14ac:dyDescent="0.25">
      <c r="A604" s="16" t="s">
        <v>2344</v>
      </c>
      <c r="B604" s="48">
        <v>8346</v>
      </c>
      <c r="C604" s="49">
        <v>46180</v>
      </c>
      <c r="D604" s="49">
        <v>46185</v>
      </c>
      <c r="E604">
        <f t="shared" si="9"/>
        <v>12</v>
      </c>
    </row>
    <row r="605" spans="1:5" x14ac:dyDescent="0.25">
      <c r="A605" s="16" t="s">
        <v>2345</v>
      </c>
      <c r="B605" s="48">
        <v>7680</v>
      </c>
      <c r="C605" s="49">
        <v>46260</v>
      </c>
      <c r="D605" s="49">
        <v>46329</v>
      </c>
      <c r="E605">
        <f t="shared" si="9"/>
        <v>12</v>
      </c>
    </row>
    <row r="606" spans="1:5" x14ac:dyDescent="0.25">
      <c r="A606" s="16" t="s">
        <v>2346</v>
      </c>
      <c r="B606" s="48">
        <v>8759</v>
      </c>
      <c r="C606" s="49">
        <v>46208</v>
      </c>
      <c r="D606" s="49">
        <v>46365</v>
      </c>
      <c r="E606">
        <f t="shared" si="9"/>
        <v>12</v>
      </c>
    </row>
    <row r="607" spans="1:5" x14ac:dyDescent="0.25">
      <c r="A607" s="16" t="s">
        <v>2347</v>
      </c>
      <c r="B607" s="48">
        <v>3163</v>
      </c>
      <c r="C607" s="49">
        <v>46354</v>
      </c>
      <c r="D607" s="49">
        <v>46433</v>
      </c>
      <c r="E607">
        <f t="shared" si="9"/>
        <v>12</v>
      </c>
    </row>
    <row r="608" spans="1:5" x14ac:dyDescent="0.25">
      <c r="A608" s="16" t="s">
        <v>2348</v>
      </c>
      <c r="B608" s="48">
        <v>5009</v>
      </c>
      <c r="C608" s="49">
        <v>46029</v>
      </c>
      <c r="D608" s="49">
        <v>46058</v>
      </c>
      <c r="E608">
        <f t="shared" si="9"/>
        <v>12</v>
      </c>
    </row>
    <row r="609" spans="1:5" x14ac:dyDescent="0.25">
      <c r="A609" s="16" t="s">
        <v>2349</v>
      </c>
      <c r="B609" s="48">
        <v>5596</v>
      </c>
      <c r="C609" s="49">
        <v>46086</v>
      </c>
      <c r="D609" s="49">
        <v>46241</v>
      </c>
      <c r="E609">
        <f t="shared" si="9"/>
        <v>12</v>
      </c>
    </row>
    <row r="610" spans="1:5" x14ac:dyDescent="0.25">
      <c r="A610" s="16" t="s">
        <v>2350</v>
      </c>
      <c r="B610" s="48">
        <v>6258</v>
      </c>
      <c r="C610" s="49">
        <v>46237</v>
      </c>
      <c r="D610" s="49">
        <v>46239</v>
      </c>
      <c r="E610">
        <f t="shared" si="9"/>
        <v>12</v>
      </c>
    </row>
    <row r="611" spans="1:5" x14ac:dyDescent="0.25">
      <c r="A611" s="16" t="s">
        <v>2351</v>
      </c>
      <c r="B611" s="48">
        <v>1048</v>
      </c>
      <c r="C611" s="49">
        <v>46198</v>
      </c>
      <c r="D611" s="49">
        <v>46232</v>
      </c>
      <c r="E611">
        <f t="shared" si="9"/>
        <v>12</v>
      </c>
    </row>
    <row r="612" spans="1:5" x14ac:dyDescent="0.25">
      <c r="A612" s="16" t="s">
        <v>2352</v>
      </c>
      <c r="B612" s="48">
        <v>801</v>
      </c>
      <c r="C612" s="49">
        <v>46125</v>
      </c>
      <c r="D612" s="49">
        <v>46209</v>
      </c>
      <c r="E612">
        <f t="shared" si="9"/>
        <v>12</v>
      </c>
    </row>
    <row r="613" spans="1:5" x14ac:dyDescent="0.25">
      <c r="A613" s="16" t="s">
        <v>2353</v>
      </c>
      <c r="B613" s="48">
        <v>9623</v>
      </c>
      <c r="C613" s="49">
        <v>46240</v>
      </c>
      <c r="D613" s="49">
        <v>46282</v>
      </c>
      <c r="E613">
        <f t="shared" si="9"/>
        <v>12</v>
      </c>
    </row>
    <row r="614" spans="1:5" x14ac:dyDescent="0.25">
      <c r="A614" s="16" t="s">
        <v>2354</v>
      </c>
      <c r="B614" s="48">
        <v>7826</v>
      </c>
      <c r="C614" s="49">
        <v>46212</v>
      </c>
      <c r="D614" s="49">
        <v>46218</v>
      </c>
      <c r="E614">
        <f t="shared" si="9"/>
        <v>12</v>
      </c>
    </row>
    <row r="615" spans="1:5" x14ac:dyDescent="0.25">
      <c r="A615" s="16" t="s">
        <v>2355</v>
      </c>
      <c r="B615" s="48">
        <v>8635</v>
      </c>
      <c r="C615" s="49">
        <v>46228</v>
      </c>
      <c r="D615" s="49">
        <v>46299</v>
      </c>
      <c r="E615">
        <f t="shared" si="9"/>
        <v>12</v>
      </c>
    </row>
    <row r="616" spans="1:5" x14ac:dyDescent="0.25">
      <c r="A616" s="16" t="s">
        <v>2356</v>
      </c>
      <c r="B616" s="48">
        <v>8783</v>
      </c>
      <c r="C616" s="49">
        <v>46028</v>
      </c>
      <c r="D616" s="49">
        <v>46119</v>
      </c>
      <c r="E616">
        <f t="shared" si="9"/>
        <v>12</v>
      </c>
    </row>
    <row r="617" spans="1:5" x14ac:dyDescent="0.25">
      <c r="A617" s="16" t="s">
        <v>2357</v>
      </c>
      <c r="B617" s="48">
        <v>9606</v>
      </c>
      <c r="C617" s="49">
        <v>46191</v>
      </c>
      <c r="D617" s="49">
        <v>46203</v>
      </c>
      <c r="E617">
        <f t="shared" si="9"/>
        <v>12</v>
      </c>
    </row>
    <row r="618" spans="1:5" x14ac:dyDescent="0.25">
      <c r="A618" s="16" t="s">
        <v>2358</v>
      </c>
      <c r="B618" s="48">
        <v>7608</v>
      </c>
      <c r="C618" s="49">
        <v>46376</v>
      </c>
      <c r="D618" s="49">
        <v>46432</v>
      </c>
      <c r="E618">
        <f t="shared" si="9"/>
        <v>12</v>
      </c>
    </row>
    <row r="619" spans="1:5" x14ac:dyDescent="0.25">
      <c r="A619" s="16" t="s">
        <v>2359</v>
      </c>
      <c r="B619" s="48">
        <v>6581</v>
      </c>
      <c r="C619" s="49">
        <v>46354</v>
      </c>
      <c r="D619" s="49">
        <v>46368</v>
      </c>
      <c r="E619">
        <f t="shared" si="9"/>
        <v>12</v>
      </c>
    </row>
    <row r="620" spans="1:5" x14ac:dyDescent="0.25">
      <c r="A620" s="16" t="s">
        <v>2360</v>
      </c>
      <c r="B620" s="48">
        <v>1685</v>
      </c>
      <c r="C620" s="49">
        <v>46220</v>
      </c>
      <c r="D620" s="49">
        <v>46262</v>
      </c>
      <c r="E620">
        <f t="shared" si="9"/>
        <v>12</v>
      </c>
    </row>
    <row r="621" spans="1:5" x14ac:dyDescent="0.25">
      <c r="A621" s="16" t="s">
        <v>2361</v>
      </c>
      <c r="B621" s="48">
        <v>5824</v>
      </c>
      <c r="C621" s="49">
        <v>46232</v>
      </c>
      <c r="D621" s="49">
        <v>46402</v>
      </c>
      <c r="E621">
        <f t="shared" si="9"/>
        <v>12</v>
      </c>
    </row>
    <row r="622" spans="1:5" x14ac:dyDescent="0.25">
      <c r="A622" s="16" t="s">
        <v>2362</v>
      </c>
      <c r="B622" s="48">
        <v>6038</v>
      </c>
      <c r="C622" s="49">
        <v>46332</v>
      </c>
      <c r="D622" s="49">
        <v>46492</v>
      </c>
      <c r="E622">
        <f t="shared" si="9"/>
        <v>12</v>
      </c>
    </row>
    <row r="623" spans="1:5" x14ac:dyDescent="0.25">
      <c r="A623" s="16" t="s">
        <v>2363</v>
      </c>
      <c r="B623" s="48">
        <v>2898</v>
      </c>
      <c r="C623" s="49">
        <v>46116</v>
      </c>
      <c r="D623" s="49">
        <v>46188</v>
      </c>
      <c r="E623">
        <f t="shared" si="9"/>
        <v>12</v>
      </c>
    </row>
    <row r="624" spans="1:5" x14ac:dyDescent="0.25">
      <c r="A624" s="16" t="s">
        <v>2364</v>
      </c>
      <c r="B624" s="48">
        <v>5927</v>
      </c>
      <c r="C624" s="49">
        <v>46191</v>
      </c>
      <c r="D624" s="49">
        <v>46315</v>
      </c>
      <c r="E624">
        <f t="shared" si="9"/>
        <v>12</v>
      </c>
    </row>
    <row r="625" spans="1:5" x14ac:dyDescent="0.25">
      <c r="A625" s="16" t="s">
        <v>2365</v>
      </c>
      <c r="B625" s="48">
        <v>9286</v>
      </c>
      <c r="C625" s="49">
        <v>46236</v>
      </c>
      <c r="D625" s="49">
        <v>46351</v>
      </c>
      <c r="E625">
        <f t="shared" si="9"/>
        <v>12</v>
      </c>
    </row>
    <row r="626" spans="1:5" x14ac:dyDescent="0.25">
      <c r="A626" s="16" t="s">
        <v>2366</v>
      </c>
      <c r="B626" s="48">
        <v>158</v>
      </c>
      <c r="C626" s="49">
        <v>46186</v>
      </c>
      <c r="D626" s="49">
        <v>46309</v>
      </c>
      <c r="E626">
        <f t="shared" si="9"/>
        <v>12</v>
      </c>
    </row>
    <row r="627" spans="1:5" x14ac:dyDescent="0.25">
      <c r="A627" s="16" t="s">
        <v>2367</v>
      </c>
      <c r="B627" s="48">
        <v>4929</v>
      </c>
      <c r="C627" s="49">
        <v>46051</v>
      </c>
      <c r="D627" s="49">
        <v>46093</v>
      </c>
      <c r="E627">
        <f t="shared" si="9"/>
        <v>12</v>
      </c>
    </row>
    <row r="628" spans="1:5" x14ac:dyDescent="0.25">
      <c r="A628" s="16" t="s">
        <v>2368</v>
      </c>
      <c r="B628" s="48">
        <v>9869</v>
      </c>
      <c r="C628" s="49">
        <v>46263</v>
      </c>
      <c r="D628" s="49">
        <v>46405</v>
      </c>
      <c r="E628">
        <f t="shared" si="9"/>
        <v>12</v>
      </c>
    </row>
    <row r="629" spans="1:5" x14ac:dyDescent="0.25">
      <c r="A629" s="16" t="s">
        <v>2369</v>
      </c>
      <c r="B629" s="48">
        <v>1297</v>
      </c>
      <c r="C629" s="49">
        <v>46329</v>
      </c>
      <c r="D629" s="49">
        <v>46452</v>
      </c>
      <c r="E629">
        <f t="shared" si="9"/>
        <v>12</v>
      </c>
    </row>
    <row r="630" spans="1:5" x14ac:dyDescent="0.25">
      <c r="A630" s="16" t="s">
        <v>2370</v>
      </c>
      <c r="B630" s="48">
        <v>1950</v>
      </c>
      <c r="C630" s="49">
        <v>46138</v>
      </c>
      <c r="D630" s="49">
        <v>46251</v>
      </c>
      <c r="E630">
        <f t="shared" si="9"/>
        <v>12</v>
      </c>
    </row>
    <row r="631" spans="1:5" x14ac:dyDescent="0.25">
      <c r="A631" s="16" t="s">
        <v>2371</v>
      </c>
      <c r="B631" s="48">
        <v>6107</v>
      </c>
      <c r="C631" s="49">
        <v>46197</v>
      </c>
      <c r="D631" s="49">
        <v>46235</v>
      </c>
      <c r="E631">
        <f t="shared" si="9"/>
        <v>12</v>
      </c>
    </row>
    <row r="632" spans="1:5" x14ac:dyDescent="0.25">
      <c r="A632" s="16" t="s">
        <v>2372</v>
      </c>
      <c r="B632" s="48">
        <v>3985</v>
      </c>
      <c r="C632" s="49">
        <v>46337</v>
      </c>
      <c r="D632" s="49">
        <v>46510</v>
      </c>
      <c r="E632">
        <f t="shared" si="9"/>
        <v>12</v>
      </c>
    </row>
    <row r="633" spans="1:5" x14ac:dyDescent="0.25">
      <c r="A633" s="16" t="s">
        <v>2373</v>
      </c>
      <c r="B633" s="48">
        <v>8109</v>
      </c>
      <c r="C633" s="49">
        <v>46167</v>
      </c>
      <c r="D633" s="49">
        <v>46328</v>
      </c>
      <c r="E633">
        <f t="shared" si="9"/>
        <v>12</v>
      </c>
    </row>
    <row r="634" spans="1:5" x14ac:dyDescent="0.25">
      <c r="A634" s="16" t="s">
        <v>2374</v>
      </c>
      <c r="B634" s="48">
        <v>6904</v>
      </c>
      <c r="C634" s="49">
        <v>46269</v>
      </c>
      <c r="D634" s="49">
        <v>46427</v>
      </c>
      <c r="E634">
        <f t="shared" si="9"/>
        <v>12</v>
      </c>
    </row>
    <row r="635" spans="1:5" x14ac:dyDescent="0.25">
      <c r="A635" s="16" t="s">
        <v>2375</v>
      </c>
      <c r="B635" s="48">
        <v>9339</v>
      </c>
      <c r="C635" s="49">
        <v>46157</v>
      </c>
      <c r="D635" s="49">
        <v>46240</v>
      </c>
      <c r="E635">
        <f t="shared" si="9"/>
        <v>12</v>
      </c>
    </row>
    <row r="636" spans="1:5" x14ac:dyDescent="0.25">
      <c r="A636" s="16" t="s">
        <v>2376</v>
      </c>
      <c r="B636" s="48">
        <v>654</v>
      </c>
      <c r="C636" s="49">
        <v>46028</v>
      </c>
      <c r="D636" s="49">
        <v>46144</v>
      </c>
      <c r="E636">
        <f t="shared" si="9"/>
        <v>12</v>
      </c>
    </row>
    <row r="637" spans="1:5" x14ac:dyDescent="0.25">
      <c r="A637" s="16" t="s">
        <v>2377</v>
      </c>
      <c r="B637" s="48">
        <v>6932</v>
      </c>
      <c r="C637" s="49">
        <v>46297</v>
      </c>
      <c r="D637" s="49">
        <v>46300</v>
      </c>
      <c r="E637">
        <f t="shared" si="9"/>
        <v>12</v>
      </c>
    </row>
    <row r="638" spans="1:5" x14ac:dyDescent="0.25">
      <c r="A638" s="16" t="s">
        <v>2378</v>
      </c>
      <c r="B638" s="48">
        <v>2696</v>
      </c>
      <c r="C638" s="49">
        <v>46096</v>
      </c>
      <c r="D638" s="49">
        <v>46108</v>
      </c>
      <c r="E638">
        <f t="shared" si="9"/>
        <v>12</v>
      </c>
    </row>
    <row r="639" spans="1:5" x14ac:dyDescent="0.25">
      <c r="A639" s="16" t="s">
        <v>2379</v>
      </c>
      <c r="B639" s="48">
        <v>5083</v>
      </c>
      <c r="C639" s="49">
        <v>46313</v>
      </c>
      <c r="D639" s="49">
        <v>46424</v>
      </c>
      <c r="E639">
        <f t="shared" si="9"/>
        <v>12</v>
      </c>
    </row>
    <row r="640" spans="1:5" x14ac:dyDescent="0.25">
      <c r="A640" s="16" t="s">
        <v>2380</v>
      </c>
      <c r="B640" s="48">
        <v>2621</v>
      </c>
      <c r="C640" s="49">
        <v>46346</v>
      </c>
      <c r="D640" s="49">
        <v>46477</v>
      </c>
      <c r="E640">
        <f t="shared" si="9"/>
        <v>12</v>
      </c>
    </row>
    <row r="641" spans="1:5" x14ac:dyDescent="0.25">
      <c r="A641" s="16" t="s">
        <v>2381</v>
      </c>
      <c r="B641" s="48">
        <v>2173</v>
      </c>
      <c r="C641" s="49">
        <v>46197</v>
      </c>
      <c r="D641" s="49">
        <v>46285</v>
      </c>
      <c r="E641">
        <f t="shared" si="9"/>
        <v>12</v>
      </c>
    </row>
    <row r="642" spans="1:5" x14ac:dyDescent="0.25">
      <c r="A642" s="16" t="s">
        <v>2382</v>
      </c>
      <c r="B642" s="48">
        <v>2326</v>
      </c>
      <c r="C642" s="49">
        <v>46113</v>
      </c>
      <c r="D642" s="49">
        <v>46162</v>
      </c>
      <c r="E642">
        <f t="shared" si="9"/>
        <v>12</v>
      </c>
    </row>
    <row r="643" spans="1:5" x14ac:dyDescent="0.25">
      <c r="A643" s="16" t="s">
        <v>2383</v>
      </c>
      <c r="B643" s="48">
        <v>5574</v>
      </c>
      <c r="C643" s="49">
        <v>46265</v>
      </c>
      <c r="D643" s="49">
        <v>46309</v>
      </c>
      <c r="E643">
        <f t="shared" ref="E643:E706" si="10">LEN(A643)</f>
        <v>12</v>
      </c>
    </row>
    <row r="644" spans="1:5" x14ac:dyDescent="0.25">
      <c r="A644" s="16" t="s">
        <v>2384</v>
      </c>
      <c r="B644" s="48">
        <v>6782</v>
      </c>
      <c r="C644" s="49">
        <v>46285</v>
      </c>
      <c r="D644" s="49">
        <v>46407</v>
      </c>
      <c r="E644">
        <f t="shared" si="10"/>
        <v>12</v>
      </c>
    </row>
    <row r="645" spans="1:5" x14ac:dyDescent="0.25">
      <c r="A645" s="16" t="s">
        <v>2385</v>
      </c>
      <c r="B645" s="48">
        <v>908</v>
      </c>
      <c r="C645" s="49">
        <v>46132</v>
      </c>
      <c r="D645" s="49">
        <v>46229</v>
      </c>
      <c r="E645">
        <f t="shared" si="10"/>
        <v>12</v>
      </c>
    </row>
    <row r="646" spans="1:5" x14ac:dyDescent="0.25">
      <c r="A646" s="16" t="s">
        <v>2386</v>
      </c>
      <c r="B646" s="48">
        <v>2166</v>
      </c>
      <c r="C646" s="49">
        <v>46132</v>
      </c>
      <c r="D646" s="49">
        <v>46196</v>
      </c>
      <c r="E646">
        <f t="shared" si="10"/>
        <v>12</v>
      </c>
    </row>
    <row r="647" spans="1:5" x14ac:dyDescent="0.25">
      <c r="A647" s="16" t="s">
        <v>2387</v>
      </c>
      <c r="B647" s="48">
        <v>5458</v>
      </c>
      <c r="C647" s="49">
        <v>46041</v>
      </c>
      <c r="D647" s="49">
        <v>46154</v>
      </c>
      <c r="E647">
        <f t="shared" si="10"/>
        <v>12</v>
      </c>
    </row>
    <row r="648" spans="1:5" x14ac:dyDescent="0.25">
      <c r="A648" s="16" t="s">
        <v>2388</v>
      </c>
      <c r="B648" s="48">
        <v>1993</v>
      </c>
      <c r="C648" s="49">
        <v>46168</v>
      </c>
      <c r="D648" s="49">
        <v>46341</v>
      </c>
      <c r="E648">
        <f t="shared" si="10"/>
        <v>12</v>
      </c>
    </row>
    <row r="649" spans="1:5" x14ac:dyDescent="0.25">
      <c r="A649" s="16" t="s">
        <v>2389</v>
      </c>
      <c r="B649" s="48">
        <v>3875</v>
      </c>
      <c r="C649" s="49">
        <v>46074</v>
      </c>
      <c r="D649" s="49">
        <v>46147</v>
      </c>
      <c r="E649">
        <f t="shared" si="10"/>
        <v>12</v>
      </c>
    </row>
    <row r="650" spans="1:5" x14ac:dyDescent="0.25">
      <c r="A650" s="16" t="s">
        <v>2390</v>
      </c>
      <c r="B650" s="48">
        <v>1250</v>
      </c>
      <c r="C650" s="49">
        <v>46071</v>
      </c>
      <c r="D650" s="49">
        <v>46216</v>
      </c>
      <c r="E650">
        <f t="shared" si="10"/>
        <v>12</v>
      </c>
    </row>
    <row r="651" spans="1:5" x14ac:dyDescent="0.25">
      <c r="A651" s="16" t="s">
        <v>2391</v>
      </c>
      <c r="B651" s="48">
        <v>4586</v>
      </c>
      <c r="C651" s="49">
        <v>46101</v>
      </c>
      <c r="D651" s="49">
        <v>46154</v>
      </c>
      <c r="E651">
        <f t="shared" si="10"/>
        <v>12</v>
      </c>
    </row>
    <row r="652" spans="1:5" x14ac:dyDescent="0.25">
      <c r="A652" s="16" t="s">
        <v>2392</v>
      </c>
      <c r="B652" s="48">
        <v>271</v>
      </c>
      <c r="C652" s="49">
        <v>46297</v>
      </c>
      <c r="D652" s="49">
        <v>46427</v>
      </c>
      <c r="E652">
        <f t="shared" si="10"/>
        <v>12</v>
      </c>
    </row>
    <row r="653" spans="1:5" x14ac:dyDescent="0.25">
      <c r="A653" s="54" t="s">
        <v>2448</v>
      </c>
      <c r="B653" s="67">
        <v>1857</v>
      </c>
      <c r="C653" s="68">
        <v>46094</v>
      </c>
      <c r="D653" s="68">
        <v>46248</v>
      </c>
      <c r="E653" s="69">
        <f t="shared" si="10"/>
        <v>9</v>
      </c>
    </row>
    <row r="654" spans="1:5" x14ac:dyDescent="0.25">
      <c r="A654" s="16" t="s">
        <v>2393</v>
      </c>
      <c r="B654" s="48">
        <v>9989</v>
      </c>
      <c r="C654" s="49">
        <v>46293</v>
      </c>
      <c r="D654" s="49">
        <v>46373</v>
      </c>
      <c r="E654">
        <f t="shared" si="10"/>
        <v>12</v>
      </c>
    </row>
    <row r="655" spans="1:5" x14ac:dyDescent="0.25">
      <c r="A655" s="16" t="s">
        <v>2394</v>
      </c>
      <c r="B655" s="48">
        <v>375</v>
      </c>
      <c r="C655" s="49">
        <v>46217</v>
      </c>
      <c r="D655" s="49">
        <v>46226</v>
      </c>
      <c r="E655">
        <f t="shared" si="10"/>
        <v>12</v>
      </c>
    </row>
    <row r="656" spans="1:5" x14ac:dyDescent="0.25">
      <c r="A656" s="16" t="s">
        <v>2395</v>
      </c>
      <c r="B656" s="48">
        <v>2089</v>
      </c>
      <c r="C656" s="49">
        <v>46135</v>
      </c>
      <c r="D656" s="49">
        <v>46304</v>
      </c>
      <c r="E656">
        <f t="shared" si="10"/>
        <v>12</v>
      </c>
    </row>
    <row r="657" spans="1:5" x14ac:dyDescent="0.25">
      <c r="A657" s="16" t="s">
        <v>2396</v>
      </c>
      <c r="B657" s="48">
        <v>7603</v>
      </c>
      <c r="C657" s="49">
        <v>46243</v>
      </c>
      <c r="D657" s="49">
        <v>46403</v>
      </c>
      <c r="E657">
        <f t="shared" si="10"/>
        <v>12</v>
      </c>
    </row>
    <row r="658" spans="1:5" x14ac:dyDescent="0.25">
      <c r="A658" s="16" t="s">
        <v>2397</v>
      </c>
      <c r="B658" s="48">
        <v>4308</v>
      </c>
      <c r="C658" s="49">
        <v>46386</v>
      </c>
      <c r="D658" s="49">
        <v>46452</v>
      </c>
      <c r="E658">
        <f t="shared" si="10"/>
        <v>12</v>
      </c>
    </row>
    <row r="659" spans="1:5" x14ac:dyDescent="0.25">
      <c r="A659" s="16" t="s">
        <v>2398</v>
      </c>
      <c r="B659" s="48">
        <v>5510</v>
      </c>
      <c r="C659" s="49">
        <v>46135</v>
      </c>
      <c r="D659" s="49">
        <v>46213</v>
      </c>
      <c r="E659">
        <f t="shared" si="10"/>
        <v>12</v>
      </c>
    </row>
    <row r="660" spans="1:5" x14ac:dyDescent="0.25">
      <c r="A660" s="16" t="s">
        <v>2399</v>
      </c>
      <c r="B660" s="48">
        <v>5000</v>
      </c>
      <c r="C660" s="49">
        <v>46239</v>
      </c>
      <c r="D660" s="49">
        <v>46265</v>
      </c>
      <c r="E660">
        <f t="shared" si="10"/>
        <v>12</v>
      </c>
    </row>
    <row r="661" spans="1:5" x14ac:dyDescent="0.25">
      <c r="A661" s="16" t="s">
        <v>2400</v>
      </c>
      <c r="B661" s="48">
        <v>5244</v>
      </c>
      <c r="C661" s="49">
        <v>46378</v>
      </c>
      <c r="D661" s="49">
        <v>46515</v>
      </c>
      <c r="E661">
        <f t="shared" si="10"/>
        <v>12</v>
      </c>
    </row>
    <row r="662" spans="1:5" x14ac:dyDescent="0.25">
      <c r="A662" s="16" t="s">
        <v>2401</v>
      </c>
      <c r="B662" s="48">
        <v>7678</v>
      </c>
      <c r="C662" s="49">
        <v>46349</v>
      </c>
      <c r="D662" s="49">
        <v>46473</v>
      </c>
      <c r="E662">
        <f t="shared" si="10"/>
        <v>12</v>
      </c>
    </row>
    <row r="663" spans="1:5" x14ac:dyDescent="0.25">
      <c r="A663" s="16" t="s">
        <v>2402</v>
      </c>
      <c r="B663" s="48">
        <v>3797</v>
      </c>
      <c r="C663" s="49">
        <v>46185</v>
      </c>
      <c r="D663" s="49">
        <v>46336</v>
      </c>
      <c r="E663">
        <f t="shared" si="10"/>
        <v>12</v>
      </c>
    </row>
    <row r="664" spans="1:5" x14ac:dyDescent="0.25">
      <c r="A664" s="16" t="s">
        <v>2403</v>
      </c>
      <c r="B664" s="48">
        <v>5952</v>
      </c>
      <c r="C664" s="49">
        <v>46197</v>
      </c>
      <c r="D664" s="49">
        <v>46370</v>
      </c>
      <c r="E664">
        <f t="shared" si="10"/>
        <v>12</v>
      </c>
    </row>
    <row r="665" spans="1:5" x14ac:dyDescent="0.25">
      <c r="A665" s="16" t="s">
        <v>2404</v>
      </c>
      <c r="B665" s="48">
        <v>297</v>
      </c>
      <c r="C665" s="49">
        <v>46027</v>
      </c>
      <c r="D665" s="49">
        <v>46061</v>
      </c>
      <c r="E665">
        <f t="shared" si="10"/>
        <v>12</v>
      </c>
    </row>
    <row r="666" spans="1:5" x14ac:dyDescent="0.25">
      <c r="A666" s="16" t="s">
        <v>2405</v>
      </c>
      <c r="B666" s="48">
        <v>180</v>
      </c>
      <c r="C666" s="49">
        <v>46217</v>
      </c>
      <c r="D666" s="49">
        <v>46268</v>
      </c>
      <c r="E666">
        <f t="shared" si="10"/>
        <v>12</v>
      </c>
    </row>
    <row r="667" spans="1:5" x14ac:dyDescent="0.25">
      <c r="A667" s="16" t="s">
        <v>2406</v>
      </c>
      <c r="B667" s="48">
        <v>6633</v>
      </c>
      <c r="C667" s="49">
        <v>46324</v>
      </c>
      <c r="D667" s="49">
        <v>46412</v>
      </c>
      <c r="E667">
        <f t="shared" si="10"/>
        <v>12</v>
      </c>
    </row>
    <row r="668" spans="1:5" x14ac:dyDescent="0.25">
      <c r="A668" s="16" t="s">
        <v>2407</v>
      </c>
      <c r="B668" s="48">
        <v>4040</v>
      </c>
      <c r="C668" s="49">
        <v>46349</v>
      </c>
      <c r="D668" s="49">
        <v>46529</v>
      </c>
      <c r="E668">
        <f t="shared" si="10"/>
        <v>12</v>
      </c>
    </row>
    <row r="669" spans="1:5" x14ac:dyDescent="0.25">
      <c r="A669" s="16" t="s">
        <v>2408</v>
      </c>
      <c r="B669" s="48">
        <v>9385</v>
      </c>
      <c r="C669" s="49">
        <v>46255</v>
      </c>
      <c r="D669" s="49">
        <v>46257</v>
      </c>
      <c r="E669">
        <f t="shared" si="10"/>
        <v>12</v>
      </c>
    </row>
    <row r="670" spans="1:5" x14ac:dyDescent="0.25">
      <c r="A670" s="54" t="s">
        <v>2449</v>
      </c>
      <c r="B670" s="67">
        <v>8639</v>
      </c>
      <c r="C670" s="68">
        <v>46297</v>
      </c>
      <c r="D670" s="68">
        <v>46366</v>
      </c>
      <c r="E670" s="69">
        <f t="shared" si="10"/>
        <v>10</v>
      </c>
    </row>
    <row r="671" spans="1:5" x14ac:dyDescent="0.25">
      <c r="A671" s="16" t="s">
        <v>2409</v>
      </c>
      <c r="B671" s="48">
        <v>7967</v>
      </c>
      <c r="C671" s="49">
        <v>46063</v>
      </c>
      <c r="D671" s="49">
        <v>46221</v>
      </c>
      <c r="E671">
        <f t="shared" si="10"/>
        <v>12</v>
      </c>
    </row>
    <row r="672" spans="1:5" x14ac:dyDescent="0.25">
      <c r="A672" s="16" t="s">
        <v>2410</v>
      </c>
      <c r="B672" s="48">
        <v>7645</v>
      </c>
      <c r="C672" s="49">
        <v>46329</v>
      </c>
      <c r="D672" s="49">
        <v>46357</v>
      </c>
      <c r="E672">
        <f t="shared" si="10"/>
        <v>12</v>
      </c>
    </row>
    <row r="673" spans="1:5" x14ac:dyDescent="0.25">
      <c r="A673" s="16" t="s">
        <v>2411</v>
      </c>
      <c r="B673" s="48">
        <v>6527</v>
      </c>
      <c r="C673" s="49">
        <v>46253</v>
      </c>
      <c r="D673" s="49">
        <v>46389</v>
      </c>
      <c r="E673">
        <f t="shared" si="10"/>
        <v>12</v>
      </c>
    </row>
    <row r="674" spans="1:5" x14ac:dyDescent="0.25">
      <c r="A674" s="16" t="s">
        <v>2412</v>
      </c>
      <c r="B674" s="48">
        <v>1191</v>
      </c>
      <c r="C674" s="49">
        <v>46312</v>
      </c>
      <c r="D674" s="49">
        <v>46450</v>
      </c>
      <c r="E674">
        <f t="shared" si="10"/>
        <v>12</v>
      </c>
    </row>
    <row r="675" spans="1:5" x14ac:dyDescent="0.25">
      <c r="A675" s="16" t="s">
        <v>2413</v>
      </c>
      <c r="B675" s="48">
        <v>4904</v>
      </c>
      <c r="C675" s="49">
        <v>46244</v>
      </c>
      <c r="D675" s="49">
        <v>46353</v>
      </c>
      <c r="E675">
        <f t="shared" si="10"/>
        <v>12</v>
      </c>
    </row>
    <row r="676" spans="1:5" x14ac:dyDescent="0.25">
      <c r="A676" s="16" t="s">
        <v>2414</v>
      </c>
      <c r="B676" s="48">
        <v>1449</v>
      </c>
      <c r="C676" s="49">
        <v>46244</v>
      </c>
      <c r="D676" s="49">
        <v>46285</v>
      </c>
      <c r="E676">
        <f t="shared" si="10"/>
        <v>12</v>
      </c>
    </row>
    <row r="677" spans="1:5" x14ac:dyDescent="0.25">
      <c r="A677" s="16" t="s">
        <v>2415</v>
      </c>
      <c r="B677" s="48">
        <v>7786</v>
      </c>
      <c r="C677" s="49">
        <v>46096</v>
      </c>
      <c r="D677" s="49">
        <v>46194</v>
      </c>
      <c r="E677">
        <f t="shared" si="10"/>
        <v>12</v>
      </c>
    </row>
    <row r="678" spans="1:5" x14ac:dyDescent="0.25">
      <c r="A678" s="16" t="s">
        <v>2416</v>
      </c>
      <c r="B678" s="48">
        <v>4788</v>
      </c>
      <c r="C678" s="49">
        <v>46029</v>
      </c>
      <c r="D678" s="49">
        <v>46115</v>
      </c>
      <c r="E678">
        <f t="shared" si="10"/>
        <v>12</v>
      </c>
    </row>
    <row r="679" spans="1:5" x14ac:dyDescent="0.25">
      <c r="A679" s="16" t="s">
        <v>2417</v>
      </c>
      <c r="B679" s="48">
        <v>5686</v>
      </c>
      <c r="C679" s="49">
        <v>46068</v>
      </c>
      <c r="D679" s="49">
        <v>46180</v>
      </c>
      <c r="E679">
        <f t="shared" si="10"/>
        <v>12</v>
      </c>
    </row>
    <row r="680" spans="1:5" x14ac:dyDescent="0.25">
      <c r="A680" s="16" t="s">
        <v>2418</v>
      </c>
      <c r="B680" s="48">
        <v>9968</v>
      </c>
      <c r="C680" s="49">
        <v>46175</v>
      </c>
      <c r="D680" s="49">
        <v>46238</v>
      </c>
      <c r="E680">
        <f t="shared" si="10"/>
        <v>12</v>
      </c>
    </row>
    <row r="681" spans="1:5" x14ac:dyDescent="0.25">
      <c r="A681" s="16" t="s">
        <v>2419</v>
      </c>
      <c r="B681" s="48">
        <v>9799</v>
      </c>
      <c r="C681" s="49">
        <v>46123</v>
      </c>
      <c r="D681" s="49">
        <v>46146</v>
      </c>
      <c r="E681">
        <f t="shared" si="10"/>
        <v>12</v>
      </c>
    </row>
    <row r="682" spans="1:5" x14ac:dyDescent="0.25">
      <c r="A682" s="16" t="s">
        <v>2420</v>
      </c>
      <c r="B682" s="48">
        <v>3300</v>
      </c>
      <c r="C682" s="49">
        <v>46101</v>
      </c>
      <c r="D682" s="49">
        <v>46175</v>
      </c>
      <c r="E682">
        <f t="shared" si="10"/>
        <v>12</v>
      </c>
    </row>
    <row r="683" spans="1:5" x14ac:dyDescent="0.25">
      <c r="A683" s="16" t="s">
        <v>2421</v>
      </c>
      <c r="B683" s="48">
        <v>9055</v>
      </c>
      <c r="C683" s="49">
        <v>46049</v>
      </c>
      <c r="D683" s="49">
        <v>46171</v>
      </c>
      <c r="E683">
        <f t="shared" si="10"/>
        <v>12</v>
      </c>
    </row>
    <row r="684" spans="1:5" x14ac:dyDescent="0.25">
      <c r="A684" s="16" t="s">
        <v>2422</v>
      </c>
      <c r="B684" s="48">
        <v>2547</v>
      </c>
      <c r="C684" s="49">
        <v>46208</v>
      </c>
      <c r="D684" s="49">
        <v>46255</v>
      </c>
      <c r="E684">
        <f t="shared" si="10"/>
        <v>12</v>
      </c>
    </row>
    <row r="685" spans="1:5" x14ac:dyDescent="0.25">
      <c r="A685" s="16" t="s">
        <v>2423</v>
      </c>
      <c r="B685" s="48">
        <v>2395</v>
      </c>
      <c r="C685" s="49">
        <v>46382</v>
      </c>
      <c r="D685" s="49">
        <v>46539</v>
      </c>
      <c r="E685">
        <f t="shared" si="10"/>
        <v>12</v>
      </c>
    </row>
    <row r="686" spans="1:5" x14ac:dyDescent="0.25">
      <c r="A686" s="16" t="s">
        <v>2424</v>
      </c>
      <c r="B686" s="48">
        <v>9791</v>
      </c>
      <c r="C686" s="49">
        <v>46211</v>
      </c>
      <c r="D686" s="49">
        <v>46387</v>
      </c>
      <c r="E686">
        <f t="shared" si="10"/>
        <v>12</v>
      </c>
    </row>
    <row r="687" spans="1:5" x14ac:dyDescent="0.25">
      <c r="A687" s="16" t="s">
        <v>2425</v>
      </c>
      <c r="B687" s="48">
        <v>6921</v>
      </c>
      <c r="C687" s="49">
        <v>46084</v>
      </c>
      <c r="D687" s="49">
        <v>46212</v>
      </c>
      <c r="E687">
        <f t="shared" si="10"/>
        <v>12</v>
      </c>
    </row>
    <row r="688" spans="1:5" x14ac:dyDescent="0.25">
      <c r="A688" s="16" t="s">
        <v>2426</v>
      </c>
      <c r="B688" s="48">
        <v>9754</v>
      </c>
      <c r="C688" s="49">
        <v>46042</v>
      </c>
      <c r="D688" s="49">
        <v>46187</v>
      </c>
      <c r="E688">
        <f t="shared" si="10"/>
        <v>12</v>
      </c>
    </row>
    <row r="689" spans="1:5" x14ac:dyDescent="0.25">
      <c r="A689" s="16" t="s">
        <v>2427</v>
      </c>
      <c r="B689" s="48">
        <v>6125</v>
      </c>
      <c r="C689" s="49">
        <v>46129</v>
      </c>
      <c r="D689" s="49">
        <v>46283</v>
      </c>
      <c r="E689">
        <f t="shared" si="10"/>
        <v>12</v>
      </c>
    </row>
    <row r="690" spans="1:5" x14ac:dyDescent="0.25">
      <c r="A690" s="16" t="s">
        <v>2428</v>
      </c>
      <c r="B690" s="48">
        <v>6987</v>
      </c>
      <c r="C690" s="49">
        <v>46040</v>
      </c>
      <c r="D690" s="49">
        <v>46083</v>
      </c>
      <c r="E690">
        <f t="shared" si="10"/>
        <v>12</v>
      </c>
    </row>
    <row r="691" spans="1:5" x14ac:dyDescent="0.25">
      <c r="A691" s="16" t="s">
        <v>2429</v>
      </c>
      <c r="B691" s="48">
        <v>9573</v>
      </c>
      <c r="C691" s="49">
        <v>46195</v>
      </c>
      <c r="D691" s="49">
        <v>46317</v>
      </c>
      <c r="E691">
        <f t="shared" si="10"/>
        <v>12</v>
      </c>
    </row>
    <row r="692" spans="1:5" x14ac:dyDescent="0.25">
      <c r="A692" s="54" t="s">
        <v>2450</v>
      </c>
      <c r="B692" s="67">
        <v>7588</v>
      </c>
      <c r="C692" s="68">
        <v>46211</v>
      </c>
      <c r="D692" s="68">
        <v>46367</v>
      </c>
      <c r="E692" s="69">
        <f t="shared" si="10"/>
        <v>11</v>
      </c>
    </row>
    <row r="693" spans="1:5" x14ac:dyDescent="0.25">
      <c r="A693" s="16" t="s">
        <v>2430</v>
      </c>
      <c r="B693" s="48">
        <v>6836</v>
      </c>
      <c r="C693" s="49">
        <v>46188</v>
      </c>
      <c r="D693" s="49">
        <v>46326</v>
      </c>
      <c r="E693">
        <f t="shared" si="10"/>
        <v>12</v>
      </c>
    </row>
    <row r="694" spans="1:5" x14ac:dyDescent="0.25">
      <c r="A694" s="16" t="s">
        <v>2431</v>
      </c>
      <c r="B694" s="48">
        <v>601</v>
      </c>
      <c r="C694" s="49">
        <v>46189</v>
      </c>
      <c r="D694" s="49">
        <v>46250</v>
      </c>
      <c r="E694">
        <f t="shared" si="10"/>
        <v>12</v>
      </c>
    </row>
    <row r="695" spans="1:5" x14ac:dyDescent="0.25">
      <c r="A695" s="16" t="s">
        <v>2432</v>
      </c>
      <c r="B695" s="48">
        <v>8144</v>
      </c>
      <c r="C695" s="49">
        <v>46378</v>
      </c>
      <c r="D695" s="49">
        <v>46411</v>
      </c>
      <c r="E695">
        <f t="shared" si="10"/>
        <v>12</v>
      </c>
    </row>
    <row r="696" spans="1:5" x14ac:dyDescent="0.25">
      <c r="A696" s="16" t="s">
        <v>2433</v>
      </c>
      <c r="B696" s="48">
        <v>2879</v>
      </c>
      <c r="C696" s="49">
        <v>46132</v>
      </c>
      <c r="D696" s="49">
        <v>46180</v>
      </c>
      <c r="E696">
        <f t="shared" si="10"/>
        <v>12</v>
      </c>
    </row>
    <row r="697" spans="1:5" x14ac:dyDescent="0.25">
      <c r="A697" s="16" t="s">
        <v>2434</v>
      </c>
      <c r="B697" s="48">
        <v>1846</v>
      </c>
      <c r="C697" s="49">
        <v>46343</v>
      </c>
      <c r="D697" s="49">
        <v>46414</v>
      </c>
      <c r="E697">
        <f t="shared" si="10"/>
        <v>12</v>
      </c>
    </row>
    <row r="698" spans="1:5" x14ac:dyDescent="0.25">
      <c r="A698" s="16" t="s">
        <v>2435</v>
      </c>
      <c r="B698" s="48">
        <v>5544</v>
      </c>
      <c r="C698" s="49">
        <v>46244</v>
      </c>
      <c r="D698" s="49">
        <v>46307</v>
      </c>
      <c r="E698">
        <f t="shared" si="10"/>
        <v>12</v>
      </c>
    </row>
    <row r="699" spans="1:5" x14ac:dyDescent="0.25">
      <c r="A699" s="16" t="s">
        <v>2436</v>
      </c>
      <c r="B699" s="48">
        <v>9424</v>
      </c>
      <c r="C699" s="49">
        <v>46381</v>
      </c>
      <c r="D699" s="49">
        <v>46541</v>
      </c>
      <c r="E699">
        <f t="shared" si="10"/>
        <v>12</v>
      </c>
    </row>
    <row r="700" spans="1:5" x14ac:dyDescent="0.25">
      <c r="A700" s="16" t="s">
        <v>2437</v>
      </c>
      <c r="B700" s="48">
        <v>4308</v>
      </c>
      <c r="C700" s="49">
        <v>46332</v>
      </c>
      <c r="D700" s="49">
        <v>46360</v>
      </c>
      <c r="E700">
        <f t="shared" si="10"/>
        <v>12</v>
      </c>
    </row>
    <row r="701" spans="1:5" x14ac:dyDescent="0.25">
      <c r="A701" s="16" t="s">
        <v>2438</v>
      </c>
      <c r="B701" s="48">
        <v>9143</v>
      </c>
      <c r="C701" s="49">
        <v>46148</v>
      </c>
      <c r="D701" s="49">
        <v>46276</v>
      </c>
      <c r="E701">
        <f t="shared" si="10"/>
        <v>12</v>
      </c>
    </row>
    <row r="702" spans="1:5" x14ac:dyDescent="0.25">
      <c r="A702" s="16" t="s">
        <v>2439</v>
      </c>
      <c r="B702" s="48">
        <v>1881</v>
      </c>
      <c r="C702" s="49">
        <v>46097</v>
      </c>
      <c r="D702" s="49">
        <v>46113</v>
      </c>
      <c r="E702">
        <f t="shared" si="10"/>
        <v>12</v>
      </c>
    </row>
    <row r="703" spans="1:5" x14ac:dyDescent="0.25">
      <c r="A703" s="16" t="s">
        <v>2440</v>
      </c>
      <c r="B703" s="48">
        <v>7930</v>
      </c>
      <c r="C703" s="49">
        <v>46277</v>
      </c>
      <c r="D703" s="49">
        <v>46303</v>
      </c>
      <c r="E703">
        <f t="shared" si="10"/>
        <v>12</v>
      </c>
    </row>
    <row r="704" spans="1:5" x14ac:dyDescent="0.25">
      <c r="A704" s="16" t="s">
        <v>2441</v>
      </c>
      <c r="B704" s="48">
        <v>230</v>
      </c>
      <c r="C704" s="49">
        <v>46147</v>
      </c>
      <c r="D704" s="49">
        <v>46286</v>
      </c>
      <c r="E704">
        <f t="shared" si="10"/>
        <v>12</v>
      </c>
    </row>
    <row r="705" spans="1:5" x14ac:dyDescent="0.25">
      <c r="A705" s="16" t="s">
        <v>2442</v>
      </c>
      <c r="B705" s="48">
        <v>8966</v>
      </c>
      <c r="C705" s="49">
        <v>46157</v>
      </c>
      <c r="D705" s="49">
        <v>46287</v>
      </c>
      <c r="E705">
        <f t="shared" si="10"/>
        <v>12</v>
      </c>
    </row>
    <row r="706" spans="1:5" x14ac:dyDescent="0.25">
      <c r="A706" s="16" t="s">
        <v>2443</v>
      </c>
      <c r="B706" s="48">
        <v>606</v>
      </c>
      <c r="C706" s="49">
        <v>46031</v>
      </c>
      <c r="D706" s="49">
        <v>46060</v>
      </c>
      <c r="E706">
        <f t="shared" si="10"/>
        <v>12</v>
      </c>
    </row>
  </sheetData>
  <autoFilter ref="A1:E706" xr:uid="{3F7E9754-78BF-4F55-9A14-8AD8B8F16CF4}"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AF05-1B5C-4796-A4CB-4CE683854187}">
  <sheetPr codeName="Planilha14"/>
  <dimension ref="A1:H142"/>
  <sheetViews>
    <sheetView workbookViewId="0">
      <selection activeCell="L15" sqref="L15"/>
    </sheetView>
  </sheetViews>
  <sheetFormatPr defaultRowHeight="15" x14ac:dyDescent="0.25"/>
  <cols>
    <col min="1" max="1" width="11.85546875" customWidth="1"/>
    <col min="2" max="2" width="20.140625" customWidth="1"/>
    <col min="3" max="4" width="11.85546875" customWidth="1"/>
    <col min="5" max="5" width="20.140625" customWidth="1"/>
    <col min="8" max="8" width="11.85546875" bestFit="1" customWidth="1"/>
  </cols>
  <sheetData>
    <row r="1" spans="1:8" x14ac:dyDescent="0.25">
      <c r="A1" s="9" t="s">
        <v>21</v>
      </c>
      <c r="B1" s="9" t="s">
        <v>20</v>
      </c>
      <c r="C1" s="9" t="s">
        <v>2452</v>
      </c>
      <c r="D1" s="9" t="s">
        <v>1493</v>
      </c>
      <c r="E1" s="9" t="s">
        <v>2453</v>
      </c>
    </row>
    <row r="2" spans="1:8" x14ac:dyDescent="0.25">
      <c r="A2" s="49">
        <v>45658</v>
      </c>
      <c r="B2" s="16">
        <v>6449</v>
      </c>
      <c r="C2" s="46">
        <v>18.559999999999999</v>
      </c>
      <c r="D2" s="46">
        <v>92.79</v>
      </c>
      <c r="E2" s="50" t="s">
        <v>2454</v>
      </c>
      <c r="H2" t="s">
        <v>2459</v>
      </c>
    </row>
    <row r="3" spans="1:8" x14ac:dyDescent="0.25">
      <c r="A3" s="49">
        <v>45658.2</v>
      </c>
      <c r="B3" s="16">
        <v>4281</v>
      </c>
      <c r="C3" s="46">
        <v>3.73</v>
      </c>
      <c r="D3" s="46">
        <v>18.649999999999999</v>
      </c>
      <c r="E3" s="50" t="s">
        <v>2455</v>
      </c>
      <c r="H3">
        <f>COUNTA(B2:B136)</f>
        <v>135</v>
      </c>
    </row>
    <row r="4" spans="1:8" x14ac:dyDescent="0.25">
      <c r="A4" s="49">
        <v>45658.399999999994</v>
      </c>
      <c r="B4" s="16">
        <v>1608</v>
      </c>
      <c r="C4" s="46">
        <v>8.32</v>
      </c>
      <c r="D4" s="46">
        <v>41.6</v>
      </c>
      <c r="E4" s="50" t="s">
        <v>2456</v>
      </c>
    </row>
    <row r="5" spans="1:8" x14ac:dyDescent="0.25">
      <c r="A5" s="49">
        <v>45658.599999999991</v>
      </c>
      <c r="B5" s="16">
        <v>6518</v>
      </c>
      <c r="C5" s="46">
        <v>8.6199999999999992</v>
      </c>
      <c r="D5" s="46">
        <v>43.09</v>
      </c>
      <c r="E5" s="50" t="s">
        <v>2455</v>
      </c>
    </row>
    <row r="6" spans="1:8" x14ac:dyDescent="0.25">
      <c r="A6" s="49">
        <v>45658.799999999988</v>
      </c>
      <c r="B6" s="16">
        <v>9869</v>
      </c>
      <c r="C6" s="46">
        <v>15.78</v>
      </c>
      <c r="D6" s="46">
        <v>78.900000000000006</v>
      </c>
      <c r="E6" s="50" t="s">
        <v>2455</v>
      </c>
    </row>
    <row r="7" spans="1:8" x14ac:dyDescent="0.25">
      <c r="A7" s="49">
        <v>45658.999999999985</v>
      </c>
      <c r="B7" s="16">
        <v>1232</v>
      </c>
      <c r="C7" s="46">
        <v>16.66</v>
      </c>
      <c r="D7" s="46">
        <v>83.28</v>
      </c>
      <c r="E7" s="50" t="s">
        <v>2454</v>
      </c>
    </row>
    <row r="8" spans="1:8" x14ac:dyDescent="0.25">
      <c r="A8" s="49">
        <v>45659.199999999983</v>
      </c>
      <c r="B8" s="16">
        <v>9236</v>
      </c>
      <c r="C8" s="46">
        <v>19.13</v>
      </c>
      <c r="D8" s="46">
        <v>95.64</v>
      </c>
      <c r="E8" s="50" t="s">
        <v>2454</v>
      </c>
    </row>
    <row r="9" spans="1:8" x14ac:dyDescent="0.25">
      <c r="A9" s="49">
        <v>45659.39999999998</v>
      </c>
      <c r="B9" s="16">
        <v>8651</v>
      </c>
      <c r="C9" s="46">
        <v>9.02</v>
      </c>
      <c r="D9" s="46">
        <v>45.08</v>
      </c>
      <c r="E9" s="50" t="s">
        <v>2456</v>
      </c>
    </row>
    <row r="10" spans="1:8" x14ac:dyDescent="0.25">
      <c r="A10" s="49">
        <v>45659.599999999977</v>
      </c>
      <c r="B10" s="16">
        <v>4610</v>
      </c>
      <c r="C10" s="46">
        <v>7.8</v>
      </c>
      <c r="D10" s="46">
        <v>38.979999999999997</v>
      </c>
      <c r="E10" s="50" t="s">
        <v>2455</v>
      </c>
    </row>
    <row r="11" spans="1:8" x14ac:dyDescent="0.25">
      <c r="A11" s="49">
        <v>45659.799999999974</v>
      </c>
      <c r="B11" s="16">
        <v>1587</v>
      </c>
      <c r="C11" s="46">
        <v>2.4</v>
      </c>
      <c r="D11" s="46">
        <v>11.99</v>
      </c>
      <c r="E11" s="50" t="s">
        <v>2454</v>
      </c>
    </row>
    <row r="12" spans="1:8" x14ac:dyDescent="0.25">
      <c r="A12" s="49">
        <v>45659.999999999971</v>
      </c>
      <c r="B12" s="16">
        <v>5299</v>
      </c>
      <c r="C12" s="46">
        <v>18.72</v>
      </c>
      <c r="D12" s="46">
        <v>93.6</v>
      </c>
      <c r="E12" s="50" t="s">
        <v>2455</v>
      </c>
    </row>
    <row r="13" spans="1:8" x14ac:dyDescent="0.25">
      <c r="A13" s="49">
        <v>45660.199999999968</v>
      </c>
      <c r="B13" s="16">
        <v>2281</v>
      </c>
      <c r="C13" s="46">
        <v>14.77</v>
      </c>
      <c r="D13" s="46">
        <v>73.87</v>
      </c>
      <c r="E13" s="50" t="s">
        <v>2454</v>
      </c>
    </row>
    <row r="14" spans="1:8" x14ac:dyDescent="0.25">
      <c r="A14" s="49">
        <v>45660.399999999965</v>
      </c>
      <c r="B14" s="16">
        <v>9622</v>
      </c>
      <c r="C14" s="46">
        <v>9.51</v>
      </c>
      <c r="D14" s="46">
        <v>47.55</v>
      </c>
      <c r="E14" s="50" t="s">
        <v>2456</v>
      </c>
    </row>
    <row r="15" spans="1:8" x14ac:dyDescent="0.25">
      <c r="A15" s="49">
        <v>45660.599999999962</v>
      </c>
      <c r="B15" s="16">
        <v>2775</v>
      </c>
      <c r="C15" s="46">
        <v>16.86</v>
      </c>
      <c r="D15" s="46">
        <v>84.32</v>
      </c>
      <c r="E15" s="50" t="s">
        <v>2456</v>
      </c>
    </row>
    <row r="16" spans="1:8" x14ac:dyDescent="0.25">
      <c r="A16" s="49">
        <v>45660.799999999959</v>
      </c>
      <c r="B16" s="16">
        <v>2623</v>
      </c>
      <c r="C16" s="46">
        <v>7.91</v>
      </c>
      <c r="D16" s="46">
        <v>39.56</v>
      </c>
      <c r="E16" s="50" t="s">
        <v>2454</v>
      </c>
    </row>
    <row r="17" spans="1:5" x14ac:dyDescent="0.25">
      <c r="A17" s="49">
        <v>45660.999999999956</v>
      </c>
      <c r="B17" s="16">
        <v>9212</v>
      </c>
      <c r="C17" s="46">
        <v>15.42</v>
      </c>
      <c r="D17" s="46">
        <v>77.09</v>
      </c>
      <c r="E17" s="50" t="s">
        <v>2456</v>
      </c>
    </row>
    <row r="18" spans="1:5" x14ac:dyDescent="0.25">
      <c r="A18" s="49">
        <v>45661.199999999953</v>
      </c>
      <c r="B18" s="16">
        <v>8849</v>
      </c>
      <c r="C18" s="46">
        <v>16.03</v>
      </c>
      <c r="D18" s="46">
        <v>80.16</v>
      </c>
      <c r="E18" s="50" t="s">
        <v>2455</v>
      </c>
    </row>
    <row r="19" spans="1:5" x14ac:dyDescent="0.25">
      <c r="A19" s="49">
        <v>45661.399999999951</v>
      </c>
      <c r="B19" s="16">
        <v>1219</v>
      </c>
      <c r="C19" s="46">
        <v>10.96</v>
      </c>
      <c r="D19" s="46">
        <v>54.79</v>
      </c>
      <c r="E19" s="50" t="s">
        <v>2454</v>
      </c>
    </row>
    <row r="20" spans="1:5" x14ac:dyDescent="0.25">
      <c r="A20" s="49">
        <v>45661.599999999948</v>
      </c>
      <c r="B20" s="16">
        <v>7577</v>
      </c>
      <c r="C20" s="46">
        <v>2.91</v>
      </c>
      <c r="D20" s="46">
        <v>14.54</v>
      </c>
      <c r="E20" s="50" t="s">
        <v>2454</v>
      </c>
    </row>
    <row r="21" spans="1:5" x14ac:dyDescent="0.25">
      <c r="A21" s="49">
        <v>45661.799999999945</v>
      </c>
      <c r="B21" s="16">
        <v>6356</v>
      </c>
      <c r="C21" s="46">
        <v>8.3800000000000008</v>
      </c>
      <c r="D21" s="46">
        <v>41.92</v>
      </c>
      <c r="E21" s="50" t="s">
        <v>2456</v>
      </c>
    </row>
    <row r="22" spans="1:5" x14ac:dyDescent="0.25">
      <c r="A22" s="49">
        <v>45661.999999999942</v>
      </c>
      <c r="B22" s="16">
        <v>6308</v>
      </c>
      <c r="C22" s="46">
        <v>3.99</v>
      </c>
      <c r="D22" s="46">
        <v>19.96</v>
      </c>
      <c r="E22" s="50" t="s">
        <v>2454</v>
      </c>
    </row>
    <row r="23" spans="1:5" x14ac:dyDescent="0.25">
      <c r="A23" s="49">
        <v>45662.199999999939</v>
      </c>
      <c r="B23" s="16">
        <v>9439</v>
      </c>
      <c r="C23" s="46">
        <v>5.61</v>
      </c>
      <c r="D23" s="46">
        <v>28.06</v>
      </c>
      <c r="E23" s="50" t="s">
        <v>2454</v>
      </c>
    </row>
    <row r="24" spans="1:5" x14ac:dyDescent="0.25">
      <c r="A24" s="49">
        <v>45662.399999999936</v>
      </c>
      <c r="B24" s="16">
        <v>3957</v>
      </c>
      <c r="C24" s="46">
        <v>12.62</v>
      </c>
      <c r="D24" s="46">
        <v>63.1</v>
      </c>
      <c r="E24" s="50" t="s">
        <v>2455</v>
      </c>
    </row>
    <row r="25" spans="1:5" x14ac:dyDescent="0.25">
      <c r="A25" s="49">
        <v>45662.599999999933</v>
      </c>
      <c r="B25" s="16">
        <v>7824</v>
      </c>
      <c r="C25" s="46">
        <v>8.2899999999999991</v>
      </c>
      <c r="D25" s="46">
        <v>41.47</v>
      </c>
      <c r="E25" s="50" t="s">
        <v>2455</v>
      </c>
    </row>
    <row r="26" spans="1:5" x14ac:dyDescent="0.25">
      <c r="A26" s="49">
        <v>45662.79999999993</v>
      </c>
      <c r="B26" s="16">
        <v>4846</v>
      </c>
      <c r="C26" s="46">
        <v>17.82</v>
      </c>
      <c r="D26" s="46">
        <v>89.1</v>
      </c>
      <c r="E26" s="50" t="s">
        <v>2454</v>
      </c>
    </row>
    <row r="27" spans="1:5" x14ac:dyDescent="0.25">
      <c r="A27" s="49">
        <v>45662.999999999927</v>
      </c>
      <c r="B27" s="16">
        <v>8555</v>
      </c>
      <c r="C27" s="46">
        <v>9.51</v>
      </c>
      <c r="D27" s="46">
        <v>47.53</v>
      </c>
      <c r="E27" s="50" t="s">
        <v>2454</v>
      </c>
    </row>
    <row r="28" spans="1:5" x14ac:dyDescent="0.25">
      <c r="A28" s="49">
        <v>45663.199999999924</v>
      </c>
      <c r="B28" s="16">
        <v>1353</v>
      </c>
      <c r="C28" s="46">
        <v>3.17</v>
      </c>
      <c r="D28" s="46">
        <v>15.84</v>
      </c>
      <c r="E28" s="50" t="s">
        <v>2454</v>
      </c>
    </row>
    <row r="29" spans="1:5" x14ac:dyDescent="0.25">
      <c r="A29" s="49">
        <v>45663.399999999921</v>
      </c>
      <c r="B29" s="16">
        <v>5451</v>
      </c>
      <c r="C29" s="46">
        <v>5.84</v>
      </c>
      <c r="D29" s="46">
        <v>29.22</v>
      </c>
      <c r="E29" s="50" t="s">
        <v>2454</v>
      </c>
    </row>
    <row r="30" spans="1:5" x14ac:dyDescent="0.25">
      <c r="A30" s="49">
        <v>45663.599999999919</v>
      </c>
      <c r="B30" s="16">
        <v>5366</v>
      </c>
      <c r="C30" s="46">
        <v>10.65</v>
      </c>
      <c r="D30" s="46">
        <v>53.26</v>
      </c>
      <c r="E30" s="50" t="s">
        <v>2454</v>
      </c>
    </row>
    <row r="31" spans="1:5" x14ac:dyDescent="0.25">
      <c r="A31" s="49">
        <v>45663.799999999916</v>
      </c>
      <c r="B31" s="16">
        <v>1113</v>
      </c>
      <c r="C31" s="46">
        <v>6.3</v>
      </c>
      <c r="D31" s="46">
        <v>31.5</v>
      </c>
      <c r="E31" s="50" t="s">
        <v>2454</v>
      </c>
    </row>
    <row r="32" spans="1:5" x14ac:dyDescent="0.25">
      <c r="A32" s="49">
        <v>45663.999999999913</v>
      </c>
      <c r="B32" s="16">
        <v>7720</v>
      </c>
      <c r="C32" s="46">
        <v>15.16</v>
      </c>
      <c r="D32" s="46">
        <v>75.819999999999993</v>
      </c>
      <c r="E32" s="50" t="s">
        <v>2456</v>
      </c>
    </row>
    <row r="33" spans="1:5" x14ac:dyDescent="0.25">
      <c r="A33" s="49">
        <v>45664.19999999991</v>
      </c>
      <c r="B33" s="16">
        <v>1137</v>
      </c>
      <c r="C33" s="46">
        <v>3.59</v>
      </c>
      <c r="D33" s="46">
        <v>17.95</v>
      </c>
      <c r="E33" s="50" t="s">
        <v>2456</v>
      </c>
    </row>
    <row r="34" spans="1:5" x14ac:dyDescent="0.25">
      <c r="A34" s="49">
        <v>45664.399999999907</v>
      </c>
      <c r="B34" s="16">
        <v>6481</v>
      </c>
      <c r="C34" s="46">
        <v>18.170000000000002</v>
      </c>
      <c r="D34" s="46">
        <v>90.83</v>
      </c>
      <c r="E34" s="50" t="s">
        <v>2455</v>
      </c>
    </row>
    <row r="35" spans="1:5" x14ac:dyDescent="0.25">
      <c r="A35" s="49">
        <v>45664.599999999904</v>
      </c>
      <c r="B35" s="16">
        <v>1173</v>
      </c>
      <c r="C35" s="46">
        <v>3.26</v>
      </c>
      <c r="D35" s="46">
        <v>16.309999999999999</v>
      </c>
      <c r="E35" s="50" t="s">
        <v>2454</v>
      </c>
    </row>
    <row r="36" spans="1:5" x14ac:dyDescent="0.25">
      <c r="A36" s="49">
        <v>45664.799999999901</v>
      </c>
      <c r="B36" s="16">
        <v>9406</v>
      </c>
      <c r="C36" s="46">
        <v>4.2699999999999996</v>
      </c>
      <c r="D36" s="46">
        <v>21.37</v>
      </c>
      <c r="E36" s="50" t="s">
        <v>2455</v>
      </c>
    </row>
    <row r="37" spans="1:5" x14ac:dyDescent="0.25">
      <c r="A37" s="49">
        <v>45664.999999999898</v>
      </c>
      <c r="B37" s="16">
        <v>5604</v>
      </c>
      <c r="C37" s="46">
        <v>18.03</v>
      </c>
      <c r="D37" s="46">
        <v>90.13</v>
      </c>
      <c r="E37" s="50" t="s">
        <v>2454</v>
      </c>
    </row>
    <row r="38" spans="1:5" x14ac:dyDescent="0.25">
      <c r="A38" s="49">
        <v>45665.199999999895</v>
      </c>
      <c r="B38" s="16">
        <v>6177</v>
      </c>
      <c r="C38" s="46">
        <v>19.420000000000002</v>
      </c>
      <c r="D38" s="46">
        <v>97.09</v>
      </c>
      <c r="E38" s="50" t="s">
        <v>2455</v>
      </c>
    </row>
    <row r="39" spans="1:5" x14ac:dyDescent="0.25">
      <c r="A39" s="49">
        <v>45665.399999999892</v>
      </c>
      <c r="B39" s="16">
        <v>9721</v>
      </c>
      <c r="C39" s="46">
        <v>3.7</v>
      </c>
      <c r="D39" s="46">
        <v>18.48</v>
      </c>
      <c r="E39" s="50" t="s">
        <v>2455</v>
      </c>
    </row>
    <row r="40" spans="1:5" x14ac:dyDescent="0.25">
      <c r="A40" s="49">
        <v>45665.599999999889</v>
      </c>
      <c r="B40" s="16">
        <v>7109</v>
      </c>
      <c r="C40" s="46">
        <v>10.45</v>
      </c>
      <c r="D40" s="46">
        <v>52.23</v>
      </c>
      <c r="E40" s="50" t="s">
        <v>2455</v>
      </c>
    </row>
    <row r="41" spans="1:5" x14ac:dyDescent="0.25">
      <c r="A41" s="49">
        <v>45665.799999999886</v>
      </c>
      <c r="B41" s="16">
        <v>8245</v>
      </c>
      <c r="C41" s="46">
        <v>18.82</v>
      </c>
      <c r="D41" s="46">
        <v>94.11</v>
      </c>
      <c r="E41" s="50" t="s">
        <v>2454</v>
      </c>
    </row>
    <row r="42" spans="1:5" x14ac:dyDescent="0.25">
      <c r="A42" s="49">
        <v>45665.999999999884</v>
      </c>
      <c r="B42" s="16">
        <v>9052</v>
      </c>
      <c r="C42" s="46">
        <v>16.8</v>
      </c>
      <c r="D42" s="46">
        <v>84</v>
      </c>
      <c r="E42" s="50" t="s">
        <v>2454</v>
      </c>
    </row>
    <row r="43" spans="1:5" x14ac:dyDescent="0.25">
      <c r="A43" s="49">
        <v>45666.199999999881</v>
      </c>
      <c r="B43" s="16">
        <v>2784</v>
      </c>
      <c r="C43" s="46">
        <v>17.649999999999999</v>
      </c>
      <c r="D43" s="46">
        <v>88.24</v>
      </c>
      <c r="E43" s="50" t="s">
        <v>2454</v>
      </c>
    </row>
    <row r="44" spans="1:5" x14ac:dyDescent="0.25">
      <c r="A44" s="49">
        <v>45666.399999999878</v>
      </c>
      <c r="B44" s="16">
        <v>1114</v>
      </c>
      <c r="C44" s="46">
        <v>8.15</v>
      </c>
      <c r="D44" s="46">
        <v>40.76</v>
      </c>
      <c r="E44" s="50" t="s">
        <v>2455</v>
      </c>
    </row>
    <row r="45" spans="1:5" x14ac:dyDescent="0.25">
      <c r="A45" s="49">
        <v>45666.599999999875</v>
      </c>
      <c r="B45" s="16">
        <v>3933</v>
      </c>
      <c r="C45" s="46">
        <v>11.33</v>
      </c>
      <c r="D45" s="46">
        <v>56.66</v>
      </c>
      <c r="E45" s="50" t="s">
        <v>2455</v>
      </c>
    </row>
    <row r="46" spans="1:5" x14ac:dyDescent="0.25">
      <c r="A46" s="49">
        <v>45666.799999999872</v>
      </c>
      <c r="B46" s="16">
        <v>2224</v>
      </c>
      <c r="C46" s="46">
        <v>13.49</v>
      </c>
      <c r="D46" s="46">
        <v>67.47</v>
      </c>
      <c r="E46" s="50" t="s">
        <v>2455</v>
      </c>
    </row>
    <row r="47" spans="1:5" x14ac:dyDescent="0.25">
      <c r="A47" s="49">
        <v>45666.999999999869</v>
      </c>
      <c r="B47" s="16">
        <v>4443</v>
      </c>
      <c r="C47" s="46">
        <v>4.57</v>
      </c>
      <c r="D47" s="46">
        <v>22.85</v>
      </c>
      <c r="E47" s="50" t="s">
        <v>2454</v>
      </c>
    </row>
    <row r="48" spans="1:5" x14ac:dyDescent="0.25">
      <c r="A48" s="49">
        <v>45667.199999999866</v>
      </c>
      <c r="B48" s="16">
        <v>7758</v>
      </c>
      <c r="C48" s="46">
        <v>15.32</v>
      </c>
      <c r="D48" s="46">
        <v>76.59</v>
      </c>
      <c r="E48" s="50" t="s">
        <v>2456</v>
      </c>
    </row>
    <row r="49" spans="1:5" x14ac:dyDescent="0.25">
      <c r="A49" s="49">
        <v>45667.399999999863</v>
      </c>
      <c r="B49" s="16">
        <v>1887</v>
      </c>
      <c r="C49" s="46">
        <v>16.690000000000001</v>
      </c>
      <c r="D49" s="46">
        <v>83.45</v>
      </c>
      <c r="E49" s="50" t="s">
        <v>2456</v>
      </c>
    </row>
    <row r="50" spans="1:5" x14ac:dyDescent="0.25">
      <c r="A50" s="49">
        <v>45667.59999999986</v>
      </c>
      <c r="B50" s="16">
        <v>7489</v>
      </c>
      <c r="C50" s="46">
        <v>13.05</v>
      </c>
      <c r="D50" s="46">
        <v>65.23</v>
      </c>
      <c r="E50" s="50" t="s">
        <v>2456</v>
      </c>
    </row>
    <row r="51" spans="1:5" x14ac:dyDescent="0.25">
      <c r="A51" s="49">
        <v>45667.799999999857</v>
      </c>
      <c r="B51" s="16">
        <v>8962</v>
      </c>
      <c r="C51" s="46">
        <v>16.14</v>
      </c>
      <c r="D51" s="46">
        <v>80.680000000000007</v>
      </c>
      <c r="E51" s="50" t="s">
        <v>2455</v>
      </c>
    </row>
    <row r="52" spans="1:5" x14ac:dyDescent="0.25">
      <c r="A52" s="49">
        <v>45667.999999999854</v>
      </c>
      <c r="B52" s="16">
        <v>4845</v>
      </c>
      <c r="C52" s="46">
        <v>8.02</v>
      </c>
      <c r="D52" s="46">
        <v>40.1</v>
      </c>
      <c r="E52" s="50" t="s">
        <v>2454</v>
      </c>
    </row>
    <row r="53" spans="1:5" x14ac:dyDescent="0.25">
      <c r="A53" s="49">
        <v>45668.199999999852</v>
      </c>
      <c r="B53" s="16">
        <v>7663</v>
      </c>
      <c r="C53" s="46">
        <v>15.59</v>
      </c>
      <c r="D53" s="46">
        <v>77.94</v>
      </c>
      <c r="E53" s="50" t="s">
        <v>2454</v>
      </c>
    </row>
    <row r="54" spans="1:5" x14ac:dyDescent="0.25">
      <c r="A54" s="49">
        <v>45668.399999999849</v>
      </c>
      <c r="B54" s="16">
        <v>7911</v>
      </c>
      <c r="C54" s="46">
        <v>3.74</v>
      </c>
      <c r="D54" s="46">
        <v>18.72</v>
      </c>
      <c r="E54" s="50" t="s">
        <v>2455</v>
      </c>
    </row>
    <row r="55" spans="1:5" x14ac:dyDescent="0.25">
      <c r="A55" s="49">
        <v>45668.599999999846</v>
      </c>
      <c r="B55" s="16">
        <v>6937</v>
      </c>
      <c r="C55" s="46">
        <v>15.58</v>
      </c>
      <c r="D55" s="46">
        <v>77.900000000000006</v>
      </c>
      <c r="E55" s="50" t="s">
        <v>2454</v>
      </c>
    </row>
    <row r="56" spans="1:5" x14ac:dyDescent="0.25">
      <c r="A56" s="49">
        <v>45668.799999999843</v>
      </c>
      <c r="B56" s="16">
        <v>3775</v>
      </c>
      <c r="C56" s="46">
        <v>6.36</v>
      </c>
      <c r="D56" s="46">
        <v>31.78</v>
      </c>
      <c r="E56" s="50" t="s">
        <v>2456</v>
      </c>
    </row>
    <row r="57" spans="1:5" x14ac:dyDescent="0.25">
      <c r="A57" s="49">
        <v>45668.99999999984</v>
      </c>
      <c r="B57" s="16">
        <v>3385</v>
      </c>
      <c r="C57" s="46">
        <v>19.89</v>
      </c>
      <c r="D57" s="46">
        <v>99.45</v>
      </c>
      <c r="E57" s="50" t="s">
        <v>2454</v>
      </c>
    </row>
    <row r="58" spans="1:5" x14ac:dyDescent="0.25">
      <c r="A58" s="49">
        <v>45669.199999999837</v>
      </c>
      <c r="B58" s="16">
        <v>7035</v>
      </c>
      <c r="C58" s="46">
        <v>17.78</v>
      </c>
      <c r="D58" s="46">
        <v>88.91</v>
      </c>
      <c r="E58" s="50" t="s">
        <v>2454</v>
      </c>
    </row>
    <row r="59" spans="1:5" x14ac:dyDescent="0.25">
      <c r="A59" s="49">
        <v>45669.399999999834</v>
      </c>
      <c r="B59" s="16">
        <v>4669</v>
      </c>
      <c r="C59" s="46">
        <v>6.01</v>
      </c>
      <c r="D59" s="46">
        <v>30.04</v>
      </c>
      <c r="E59" s="50" t="s">
        <v>2454</v>
      </c>
    </row>
    <row r="60" spans="1:5" x14ac:dyDescent="0.25">
      <c r="A60" s="49">
        <v>45669.599999999831</v>
      </c>
      <c r="B60" s="16">
        <v>6658</v>
      </c>
      <c r="C60" s="46">
        <v>12.02</v>
      </c>
      <c r="D60" s="46">
        <v>60.1</v>
      </c>
      <c r="E60" s="50" t="s">
        <v>2454</v>
      </c>
    </row>
    <row r="61" spans="1:5" x14ac:dyDescent="0.25">
      <c r="A61" s="49">
        <v>45669.799999999828</v>
      </c>
      <c r="B61" s="16">
        <v>1182</v>
      </c>
      <c r="C61" s="46">
        <v>7.69</v>
      </c>
      <c r="D61" s="46">
        <v>38.450000000000003</v>
      </c>
      <c r="E61" s="50" t="s">
        <v>2454</v>
      </c>
    </row>
    <row r="62" spans="1:5" x14ac:dyDescent="0.25">
      <c r="A62" s="49">
        <v>45669.999999999825</v>
      </c>
      <c r="B62" s="16">
        <v>8682</v>
      </c>
      <c r="C62" s="46">
        <v>7.78</v>
      </c>
      <c r="D62" s="46">
        <v>38.880000000000003</v>
      </c>
      <c r="E62" s="50" t="s">
        <v>2455</v>
      </c>
    </row>
    <row r="63" spans="1:5" x14ac:dyDescent="0.25">
      <c r="A63" s="49">
        <v>45670.199999999822</v>
      </c>
      <c r="B63" s="16">
        <v>6739</v>
      </c>
      <c r="C63" s="46">
        <v>7.04</v>
      </c>
      <c r="D63" s="46">
        <v>35.22</v>
      </c>
      <c r="E63" s="50" t="s">
        <v>2456</v>
      </c>
    </row>
    <row r="64" spans="1:5" x14ac:dyDescent="0.25">
      <c r="A64" s="49">
        <v>45670.39999999982</v>
      </c>
      <c r="B64" s="16">
        <v>6743</v>
      </c>
      <c r="C64" s="46">
        <v>4.09</v>
      </c>
      <c r="D64" s="46">
        <v>20.46</v>
      </c>
      <c r="E64" s="50" t="s">
        <v>2455</v>
      </c>
    </row>
    <row r="65" spans="1:5" x14ac:dyDescent="0.25">
      <c r="A65" s="49">
        <v>45670.599999999817</v>
      </c>
      <c r="B65" s="16">
        <v>9832</v>
      </c>
      <c r="C65" s="46">
        <v>15.84</v>
      </c>
      <c r="D65" s="46">
        <v>79.2</v>
      </c>
      <c r="E65" s="50" t="s">
        <v>2454</v>
      </c>
    </row>
    <row r="66" spans="1:5" x14ac:dyDescent="0.25">
      <c r="A66" s="49">
        <v>45670.799999999814</v>
      </c>
      <c r="B66" s="16">
        <v>4175</v>
      </c>
      <c r="C66" s="46">
        <v>16.739999999999998</v>
      </c>
      <c r="D66" s="46">
        <v>83.7</v>
      </c>
      <c r="E66" s="50" t="s">
        <v>2455</v>
      </c>
    </row>
    <row r="67" spans="1:5" x14ac:dyDescent="0.25">
      <c r="A67" s="49">
        <v>45670.999999999811</v>
      </c>
      <c r="B67" s="16">
        <v>3848</v>
      </c>
      <c r="C67" s="46">
        <v>7.44</v>
      </c>
      <c r="D67" s="46">
        <v>37.19</v>
      </c>
      <c r="E67" s="50" t="s">
        <v>2454</v>
      </c>
    </row>
    <row r="68" spans="1:5" x14ac:dyDescent="0.25">
      <c r="A68" s="49">
        <v>45671.199999999808</v>
      </c>
      <c r="B68" s="16">
        <v>1538</v>
      </c>
      <c r="C68" s="46">
        <v>16.45</v>
      </c>
      <c r="D68" s="46">
        <v>82.27</v>
      </c>
      <c r="E68" s="50" t="s">
        <v>2455</v>
      </c>
    </row>
    <row r="69" spans="1:5" x14ac:dyDescent="0.25">
      <c r="A69" s="49">
        <v>45671.399999999805</v>
      </c>
      <c r="B69" s="16">
        <v>4525</v>
      </c>
      <c r="C69" s="46">
        <v>14.72</v>
      </c>
      <c r="D69" s="46">
        <v>73.62</v>
      </c>
      <c r="E69" s="50" t="s">
        <v>2454</v>
      </c>
    </row>
    <row r="70" spans="1:5" x14ac:dyDescent="0.25">
      <c r="A70" s="49">
        <v>45671.599999999802</v>
      </c>
      <c r="B70" s="16">
        <v>5226</v>
      </c>
      <c r="C70" s="46">
        <v>10.99</v>
      </c>
      <c r="D70" s="46">
        <v>54.93</v>
      </c>
      <c r="E70" s="50" t="s">
        <v>2456</v>
      </c>
    </row>
    <row r="71" spans="1:5" x14ac:dyDescent="0.25">
      <c r="A71" s="49">
        <v>45671.799999999799</v>
      </c>
      <c r="B71" s="16">
        <v>7225</v>
      </c>
      <c r="C71" s="46">
        <v>17.829999999999998</v>
      </c>
      <c r="D71" s="46">
        <v>89.15</v>
      </c>
      <c r="E71" s="50" t="s">
        <v>2456</v>
      </c>
    </row>
    <row r="72" spans="1:5" x14ac:dyDescent="0.25">
      <c r="A72" s="49">
        <v>45671.999999999796</v>
      </c>
      <c r="B72" s="16">
        <v>8965</v>
      </c>
      <c r="C72" s="46">
        <v>11.05</v>
      </c>
      <c r="D72" s="46">
        <v>55.23</v>
      </c>
      <c r="E72" s="50" t="s">
        <v>2455</v>
      </c>
    </row>
    <row r="73" spans="1:5" x14ac:dyDescent="0.25">
      <c r="A73" s="49">
        <v>45672.199999999793</v>
      </c>
      <c r="B73" s="16">
        <v>1145</v>
      </c>
      <c r="C73" s="46">
        <v>13.81</v>
      </c>
      <c r="D73" s="46">
        <v>69.069999999999993</v>
      </c>
      <c r="E73" s="50" t="s">
        <v>2455</v>
      </c>
    </row>
    <row r="74" spans="1:5" x14ac:dyDescent="0.25">
      <c r="A74" s="49">
        <v>45672.39999999979</v>
      </c>
      <c r="B74" s="16">
        <v>3254</v>
      </c>
      <c r="C74" s="46">
        <v>13.48</v>
      </c>
      <c r="D74" s="46">
        <v>67.38</v>
      </c>
      <c r="E74" s="50" t="s">
        <v>2455</v>
      </c>
    </row>
    <row r="75" spans="1:5" x14ac:dyDescent="0.25">
      <c r="A75" s="49">
        <v>45672.599999999788</v>
      </c>
      <c r="B75" s="16">
        <v>2960</v>
      </c>
      <c r="C75" s="46">
        <v>7.91</v>
      </c>
      <c r="D75" s="46">
        <v>39.54</v>
      </c>
      <c r="E75" s="50" t="s">
        <v>2455</v>
      </c>
    </row>
    <row r="76" spans="1:5" x14ac:dyDescent="0.25">
      <c r="A76" s="49">
        <v>45672.799999999785</v>
      </c>
      <c r="B76" s="16">
        <v>3866</v>
      </c>
      <c r="C76" s="46">
        <v>11.15</v>
      </c>
      <c r="D76" s="46">
        <v>55.75</v>
      </c>
      <c r="E76" s="50" t="s">
        <v>2456</v>
      </c>
    </row>
    <row r="77" spans="1:5" x14ac:dyDescent="0.25">
      <c r="A77" s="49">
        <v>45672.999999999782</v>
      </c>
      <c r="B77" s="16">
        <v>1882</v>
      </c>
      <c r="C77" s="46">
        <v>5.5</v>
      </c>
      <c r="D77" s="46">
        <v>27.48</v>
      </c>
      <c r="E77" s="50" t="s">
        <v>2454</v>
      </c>
    </row>
    <row r="78" spans="1:5" x14ac:dyDescent="0.25">
      <c r="A78" s="49">
        <v>45673.199999999779</v>
      </c>
      <c r="B78" s="16">
        <v>4735</v>
      </c>
      <c r="C78" s="46">
        <v>15.56</v>
      </c>
      <c r="D78" s="46">
        <v>77.81</v>
      </c>
      <c r="E78" s="50" t="s">
        <v>2454</v>
      </c>
    </row>
    <row r="79" spans="1:5" x14ac:dyDescent="0.25">
      <c r="A79" s="49">
        <v>45673.399999999776</v>
      </c>
      <c r="B79" s="16">
        <v>2347</v>
      </c>
      <c r="C79" s="46">
        <v>12.14</v>
      </c>
      <c r="D79" s="46">
        <v>60.68</v>
      </c>
      <c r="E79" s="50" t="s">
        <v>2455</v>
      </c>
    </row>
    <row r="80" spans="1:5" x14ac:dyDescent="0.25">
      <c r="A80" s="49">
        <v>45673.599999999773</v>
      </c>
      <c r="B80" s="16">
        <v>4842</v>
      </c>
      <c r="C80" s="46">
        <v>17.05</v>
      </c>
      <c r="D80" s="46">
        <v>85.25</v>
      </c>
      <c r="E80" s="50" t="s">
        <v>2455</v>
      </c>
    </row>
    <row r="81" spans="1:5" x14ac:dyDescent="0.25">
      <c r="A81" s="49">
        <v>45673.79999999977</v>
      </c>
      <c r="B81" s="16">
        <v>9800</v>
      </c>
      <c r="C81" s="46">
        <v>11.04</v>
      </c>
      <c r="D81" s="46">
        <v>55.2</v>
      </c>
      <c r="E81" s="50" t="s">
        <v>2456</v>
      </c>
    </row>
    <row r="82" spans="1:5" x14ac:dyDescent="0.25">
      <c r="A82" s="49">
        <v>45673.999999999767</v>
      </c>
      <c r="B82" s="16">
        <v>2214</v>
      </c>
      <c r="C82" s="46">
        <v>10.15</v>
      </c>
      <c r="D82" s="46">
        <v>50.74</v>
      </c>
      <c r="E82" s="50" t="s">
        <v>2455</v>
      </c>
    </row>
    <row r="83" spans="1:5" x14ac:dyDescent="0.25">
      <c r="A83" s="49">
        <v>45674.199999999764</v>
      </c>
      <c r="B83" s="16">
        <v>4219</v>
      </c>
      <c r="C83" s="46">
        <v>15.53</v>
      </c>
      <c r="D83" s="46">
        <v>77.66</v>
      </c>
      <c r="E83" s="50" t="s">
        <v>2455</v>
      </c>
    </row>
    <row r="84" spans="1:5" x14ac:dyDescent="0.25">
      <c r="A84" s="49">
        <v>45674.399999999761</v>
      </c>
      <c r="B84" s="16">
        <v>7616</v>
      </c>
      <c r="C84" s="46">
        <v>4.82</v>
      </c>
      <c r="D84" s="46">
        <v>24.1</v>
      </c>
      <c r="E84" s="50" t="s">
        <v>2456</v>
      </c>
    </row>
    <row r="85" spans="1:5" x14ac:dyDescent="0.25">
      <c r="A85" s="49">
        <v>45674.599999999758</v>
      </c>
      <c r="B85" s="16">
        <v>8189</v>
      </c>
      <c r="C85" s="46">
        <v>19.2</v>
      </c>
      <c r="D85" s="46">
        <v>95.98</v>
      </c>
      <c r="E85" s="50" t="s">
        <v>2454</v>
      </c>
    </row>
    <row r="86" spans="1:5" x14ac:dyDescent="0.25">
      <c r="A86" s="49">
        <v>45674.799999999756</v>
      </c>
      <c r="B86" s="16">
        <v>5450</v>
      </c>
      <c r="C86" s="46">
        <v>6.07</v>
      </c>
      <c r="D86" s="46">
        <v>30.33</v>
      </c>
      <c r="E86" s="50" t="s">
        <v>2454</v>
      </c>
    </row>
    <row r="87" spans="1:5" x14ac:dyDescent="0.25">
      <c r="A87" s="49">
        <v>45674.999999999753</v>
      </c>
      <c r="B87" s="16">
        <v>7410</v>
      </c>
      <c r="C87" s="46">
        <v>18.489999999999998</v>
      </c>
      <c r="D87" s="46">
        <v>92.44</v>
      </c>
      <c r="E87" s="50" t="s">
        <v>2456</v>
      </c>
    </row>
    <row r="88" spans="1:5" x14ac:dyDescent="0.25">
      <c r="A88" s="49">
        <v>45675.19999999975</v>
      </c>
      <c r="B88" s="16">
        <v>5504</v>
      </c>
      <c r="C88" s="46">
        <v>2.46</v>
      </c>
      <c r="D88" s="46">
        <v>12.32</v>
      </c>
      <c r="E88" s="50" t="s">
        <v>2456</v>
      </c>
    </row>
    <row r="89" spans="1:5" x14ac:dyDescent="0.25">
      <c r="A89" s="49">
        <v>45675.399999999747</v>
      </c>
      <c r="B89" s="16">
        <v>9299</v>
      </c>
      <c r="C89" s="46">
        <v>15.82</v>
      </c>
      <c r="D89" s="46">
        <v>79.08</v>
      </c>
      <c r="E89" s="50" t="s">
        <v>2456</v>
      </c>
    </row>
    <row r="90" spans="1:5" x14ac:dyDescent="0.25">
      <c r="A90" s="49">
        <v>45675.599999999744</v>
      </c>
      <c r="B90" s="16">
        <v>1494</v>
      </c>
      <c r="C90" s="46">
        <v>16.52</v>
      </c>
      <c r="D90" s="46">
        <v>82.62</v>
      </c>
      <c r="E90" s="50" t="s">
        <v>2456</v>
      </c>
    </row>
    <row r="91" spans="1:5" x14ac:dyDescent="0.25">
      <c r="A91" s="49">
        <v>45675.799999999741</v>
      </c>
      <c r="B91" s="16">
        <v>2948</v>
      </c>
      <c r="C91" s="46">
        <v>7.36</v>
      </c>
      <c r="D91" s="46">
        <v>36.81</v>
      </c>
      <c r="E91" s="50" t="s">
        <v>2454</v>
      </c>
    </row>
    <row r="92" spans="1:5" x14ac:dyDescent="0.25">
      <c r="A92" s="49">
        <v>45675.999999999738</v>
      </c>
      <c r="B92" s="16">
        <v>9511</v>
      </c>
      <c r="C92" s="46">
        <v>17.89</v>
      </c>
      <c r="D92" s="46">
        <v>89.47</v>
      </c>
      <c r="E92" s="50" t="s">
        <v>2454</v>
      </c>
    </row>
    <row r="93" spans="1:5" x14ac:dyDescent="0.25">
      <c r="A93" s="49">
        <v>45676.199999999735</v>
      </c>
      <c r="B93" s="16">
        <v>9249</v>
      </c>
      <c r="C93" s="46">
        <v>7.43</v>
      </c>
      <c r="D93" s="46">
        <v>37.159999999999997</v>
      </c>
      <c r="E93" s="50" t="s">
        <v>2454</v>
      </c>
    </row>
    <row r="94" spans="1:5" x14ac:dyDescent="0.25">
      <c r="A94" s="49">
        <v>45676.399999999732</v>
      </c>
      <c r="B94" s="16">
        <v>1995</v>
      </c>
      <c r="C94" s="46">
        <v>17.420000000000002</v>
      </c>
      <c r="D94" s="46">
        <v>87.12</v>
      </c>
      <c r="E94" s="50" t="s">
        <v>2456</v>
      </c>
    </row>
    <row r="95" spans="1:5" x14ac:dyDescent="0.25">
      <c r="A95" s="49">
        <v>45676.599999999729</v>
      </c>
      <c r="B95" s="16">
        <v>7396</v>
      </c>
      <c r="C95" s="46">
        <v>17.98</v>
      </c>
      <c r="D95" s="46">
        <v>89.92</v>
      </c>
      <c r="E95" s="50" t="s">
        <v>2456</v>
      </c>
    </row>
    <row r="96" spans="1:5" x14ac:dyDescent="0.25">
      <c r="A96" s="49">
        <v>45676.799999999726</v>
      </c>
      <c r="B96" s="16">
        <v>5186</v>
      </c>
      <c r="C96" s="46">
        <v>18.260000000000002</v>
      </c>
      <c r="D96" s="46">
        <v>91.32</v>
      </c>
      <c r="E96" s="50" t="s">
        <v>2455</v>
      </c>
    </row>
    <row r="97" spans="1:5" x14ac:dyDescent="0.25">
      <c r="A97" s="49">
        <v>45676.999999999724</v>
      </c>
      <c r="B97" s="16">
        <v>2055</v>
      </c>
      <c r="C97" s="46">
        <v>9.4600000000000009</v>
      </c>
      <c r="D97" s="46">
        <v>47.29</v>
      </c>
      <c r="E97" s="50" t="s">
        <v>2455</v>
      </c>
    </row>
    <row r="98" spans="1:5" x14ac:dyDescent="0.25">
      <c r="A98" s="49">
        <v>45677.199999999721</v>
      </c>
      <c r="B98" s="16">
        <v>5230</v>
      </c>
      <c r="C98" s="46">
        <v>9.7100000000000009</v>
      </c>
      <c r="D98" s="46">
        <v>48.55</v>
      </c>
      <c r="E98" s="50" t="s">
        <v>2454</v>
      </c>
    </row>
    <row r="99" spans="1:5" x14ac:dyDescent="0.25">
      <c r="A99" s="49">
        <v>45677.399999999718</v>
      </c>
      <c r="B99" s="16">
        <v>2742</v>
      </c>
      <c r="C99" s="46">
        <v>2.95</v>
      </c>
      <c r="D99" s="46">
        <v>14.74</v>
      </c>
      <c r="E99" s="50" t="s">
        <v>2455</v>
      </c>
    </row>
    <row r="100" spans="1:5" x14ac:dyDescent="0.25">
      <c r="A100" s="49">
        <v>45677.599999999715</v>
      </c>
      <c r="B100" s="16">
        <v>9667</v>
      </c>
      <c r="C100" s="46">
        <v>18.55</v>
      </c>
      <c r="D100" s="46">
        <v>92.73</v>
      </c>
      <c r="E100" s="50" t="s">
        <v>2454</v>
      </c>
    </row>
    <row r="101" spans="1:5" x14ac:dyDescent="0.25">
      <c r="A101" s="49">
        <v>45677.799999999712</v>
      </c>
      <c r="B101" s="16">
        <v>7304</v>
      </c>
      <c r="C101" s="46">
        <v>15.24</v>
      </c>
      <c r="D101" s="46">
        <v>76.2</v>
      </c>
      <c r="E101" s="50" t="s">
        <v>2455</v>
      </c>
    </row>
    <row r="102" spans="1:5" x14ac:dyDescent="0.25">
      <c r="A102" s="49">
        <v>45677.999999999709</v>
      </c>
      <c r="B102" s="16">
        <v>4282</v>
      </c>
      <c r="C102" s="46">
        <v>8.75</v>
      </c>
      <c r="D102" s="46">
        <v>43.76</v>
      </c>
      <c r="E102" s="50" t="s">
        <v>2454</v>
      </c>
    </row>
    <row r="103" spans="1:5" x14ac:dyDescent="0.25">
      <c r="A103" s="49">
        <v>45678.199999999706</v>
      </c>
      <c r="B103" s="16">
        <v>7877</v>
      </c>
      <c r="C103" s="46">
        <v>2.36</v>
      </c>
      <c r="D103" s="46">
        <v>11.79</v>
      </c>
      <c r="E103" s="50" t="s">
        <v>2454</v>
      </c>
    </row>
    <row r="104" spans="1:5" x14ac:dyDescent="0.25">
      <c r="A104" s="49">
        <v>45678.399999999703</v>
      </c>
      <c r="B104" s="16">
        <v>5335</v>
      </c>
      <c r="C104" s="46">
        <v>2.4</v>
      </c>
      <c r="D104" s="46">
        <v>11.99</v>
      </c>
      <c r="E104" s="50" t="s">
        <v>2455</v>
      </c>
    </row>
    <row r="105" spans="1:5" x14ac:dyDescent="0.25">
      <c r="A105" s="49">
        <v>45678.5999999997</v>
      </c>
      <c r="B105" s="16">
        <v>5425</v>
      </c>
      <c r="C105" s="46">
        <v>4.91</v>
      </c>
      <c r="D105" s="46">
        <v>24.54</v>
      </c>
      <c r="E105" s="50" t="s">
        <v>2456</v>
      </c>
    </row>
    <row r="106" spans="1:5" x14ac:dyDescent="0.25">
      <c r="A106" s="49">
        <v>45678.799999999697</v>
      </c>
      <c r="B106" s="16">
        <v>6346</v>
      </c>
      <c r="C106" s="46">
        <v>8.7100000000000009</v>
      </c>
      <c r="D106" s="46">
        <v>43.56</v>
      </c>
      <c r="E106" s="50" t="s">
        <v>2455</v>
      </c>
    </row>
    <row r="107" spans="1:5" x14ac:dyDescent="0.25">
      <c r="A107" s="49">
        <v>45678.999999999694</v>
      </c>
      <c r="B107" s="16">
        <v>9280</v>
      </c>
      <c r="C107" s="46">
        <v>19.34</v>
      </c>
      <c r="D107" s="46">
        <v>96.68</v>
      </c>
      <c r="E107" s="50" t="s">
        <v>2455</v>
      </c>
    </row>
    <row r="108" spans="1:5" x14ac:dyDescent="0.25">
      <c r="A108" s="49">
        <v>45679.199999999691</v>
      </c>
      <c r="B108" s="16">
        <v>3116</v>
      </c>
      <c r="C108" s="46">
        <v>2.27</v>
      </c>
      <c r="D108" s="46">
        <v>11.34</v>
      </c>
      <c r="E108" s="50" t="s">
        <v>2455</v>
      </c>
    </row>
    <row r="109" spans="1:5" x14ac:dyDescent="0.25">
      <c r="A109" s="49">
        <v>45679.399999999689</v>
      </c>
      <c r="B109" s="16">
        <v>6165</v>
      </c>
      <c r="C109" s="46">
        <v>2.41</v>
      </c>
      <c r="D109" s="46">
        <v>12.06</v>
      </c>
      <c r="E109" s="50" t="s">
        <v>2454</v>
      </c>
    </row>
    <row r="110" spans="1:5" x14ac:dyDescent="0.25">
      <c r="A110" s="49">
        <v>45679.599999999686</v>
      </c>
      <c r="B110" s="16">
        <v>4533</v>
      </c>
      <c r="C110" s="46">
        <v>19.47</v>
      </c>
      <c r="D110" s="46">
        <v>97.36</v>
      </c>
      <c r="E110" s="50" t="s">
        <v>2456</v>
      </c>
    </row>
    <row r="111" spans="1:5" x14ac:dyDescent="0.25">
      <c r="A111" s="49">
        <v>45679.799999999683</v>
      </c>
      <c r="B111" s="16">
        <v>6753</v>
      </c>
      <c r="C111" s="46">
        <v>13.3</v>
      </c>
      <c r="D111" s="46">
        <v>66.48</v>
      </c>
      <c r="E111" s="50" t="s">
        <v>2455</v>
      </c>
    </row>
    <row r="112" spans="1:5" x14ac:dyDescent="0.25">
      <c r="A112" s="49">
        <v>45679.99999999968</v>
      </c>
      <c r="B112" s="16">
        <v>7923</v>
      </c>
      <c r="C112" s="46">
        <v>11.96</v>
      </c>
      <c r="D112" s="46">
        <v>59.78</v>
      </c>
      <c r="E112" s="50" t="s">
        <v>2455</v>
      </c>
    </row>
    <row r="113" spans="1:5" x14ac:dyDescent="0.25">
      <c r="A113" s="49">
        <v>45680.199999999677</v>
      </c>
      <c r="B113" s="16">
        <v>2509</v>
      </c>
      <c r="C113" s="46">
        <v>14.78</v>
      </c>
      <c r="D113" s="46">
        <v>73.88</v>
      </c>
      <c r="E113" s="50" t="s">
        <v>2454</v>
      </c>
    </row>
    <row r="114" spans="1:5" x14ac:dyDescent="0.25">
      <c r="A114" s="49">
        <v>45680.399999999674</v>
      </c>
      <c r="B114" s="16">
        <v>5992</v>
      </c>
      <c r="C114" s="46">
        <v>12.44</v>
      </c>
      <c r="D114" s="46">
        <v>62.19</v>
      </c>
      <c r="E114" s="50" t="s">
        <v>2455</v>
      </c>
    </row>
    <row r="115" spans="1:5" x14ac:dyDescent="0.25">
      <c r="A115" s="49">
        <v>45680.599999999671</v>
      </c>
      <c r="B115" s="16">
        <v>5340</v>
      </c>
      <c r="C115" s="46">
        <v>8.7100000000000009</v>
      </c>
      <c r="D115" s="46">
        <v>43.56</v>
      </c>
      <c r="E115" s="50" t="s">
        <v>2456</v>
      </c>
    </row>
    <row r="116" spans="1:5" x14ac:dyDescent="0.25">
      <c r="A116" s="49">
        <v>45680.799999999668</v>
      </c>
      <c r="B116" s="16">
        <v>6152</v>
      </c>
      <c r="C116" s="46">
        <v>7.56</v>
      </c>
      <c r="D116" s="46">
        <v>37.799999999999997</v>
      </c>
      <c r="E116" s="50" t="s">
        <v>2456</v>
      </c>
    </row>
    <row r="117" spans="1:5" x14ac:dyDescent="0.25">
      <c r="A117" s="49">
        <v>45680.999999999665</v>
      </c>
      <c r="B117" s="16">
        <v>5478</v>
      </c>
      <c r="C117" s="46">
        <v>17.12</v>
      </c>
      <c r="D117" s="46">
        <v>85.58</v>
      </c>
      <c r="E117" s="50" t="s">
        <v>2456</v>
      </c>
    </row>
    <row r="118" spans="1:5" x14ac:dyDescent="0.25">
      <c r="A118" s="49">
        <v>45681.199999999662</v>
      </c>
      <c r="B118" s="16">
        <v>9511</v>
      </c>
      <c r="C118" s="46">
        <v>11.08</v>
      </c>
      <c r="D118" s="46">
        <v>55.42</v>
      </c>
      <c r="E118" s="50" t="s">
        <v>2456</v>
      </c>
    </row>
    <row r="119" spans="1:5" x14ac:dyDescent="0.25">
      <c r="A119" s="49">
        <v>45681.399999999659</v>
      </c>
      <c r="B119" s="16">
        <v>1552</v>
      </c>
      <c r="C119" s="46">
        <v>17.760000000000002</v>
      </c>
      <c r="D119" s="46">
        <v>88.8</v>
      </c>
      <c r="E119" s="50" t="s">
        <v>2454</v>
      </c>
    </row>
    <row r="120" spans="1:5" x14ac:dyDescent="0.25">
      <c r="A120" s="49">
        <v>45681.599999999657</v>
      </c>
      <c r="B120" s="16">
        <v>1371</v>
      </c>
      <c r="C120" s="46">
        <v>8.68</v>
      </c>
      <c r="D120" s="46">
        <v>43.38</v>
      </c>
      <c r="E120" s="50" t="s">
        <v>2456</v>
      </c>
    </row>
    <row r="121" spans="1:5" x14ac:dyDescent="0.25">
      <c r="A121" s="49">
        <v>45681.799999999654</v>
      </c>
      <c r="B121" s="16">
        <v>2799</v>
      </c>
      <c r="C121" s="46">
        <v>16.89</v>
      </c>
      <c r="D121" s="46">
        <v>84.45</v>
      </c>
      <c r="E121" s="50" t="s">
        <v>2456</v>
      </c>
    </row>
    <row r="122" spans="1:5" x14ac:dyDescent="0.25">
      <c r="A122" s="49">
        <v>45681.999999999651</v>
      </c>
      <c r="B122" s="16">
        <v>6303</v>
      </c>
      <c r="C122" s="46">
        <v>17.57</v>
      </c>
      <c r="D122" s="46">
        <v>87.83</v>
      </c>
      <c r="E122" s="50" t="s">
        <v>2454</v>
      </c>
    </row>
    <row r="123" spans="1:5" x14ac:dyDescent="0.25">
      <c r="A123" s="49">
        <v>45682.199999999648</v>
      </c>
      <c r="B123" s="16">
        <v>2385</v>
      </c>
      <c r="C123" s="46">
        <v>14.93</v>
      </c>
      <c r="D123" s="46">
        <v>74.67</v>
      </c>
      <c r="E123" s="50" t="s">
        <v>2454</v>
      </c>
    </row>
    <row r="124" spans="1:5" x14ac:dyDescent="0.25">
      <c r="A124" s="49">
        <v>45682.399999999645</v>
      </c>
      <c r="B124" s="16">
        <v>1531</v>
      </c>
      <c r="C124" s="46">
        <v>8.76</v>
      </c>
      <c r="D124" s="46">
        <v>43.82</v>
      </c>
      <c r="E124" s="50" t="s">
        <v>2454</v>
      </c>
    </row>
    <row r="125" spans="1:5" x14ac:dyDescent="0.25">
      <c r="A125" s="49">
        <v>45682.599999999642</v>
      </c>
      <c r="B125" s="16">
        <v>2508</v>
      </c>
      <c r="C125" s="46">
        <v>16.54</v>
      </c>
      <c r="D125" s="46">
        <v>82.71</v>
      </c>
      <c r="E125" s="50" t="s">
        <v>2455</v>
      </c>
    </row>
    <row r="126" spans="1:5" x14ac:dyDescent="0.25">
      <c r="A126" s="49">
        <v>45682.799999999639</v>
      </c>
      <c r="B126" s="16">
        <v>8074</v>
      </c>
      <c r="C126" s="46">
        <v>17.53</v>
      </c>
      <c r="D126" s="46">
        <v>87.66</v>
      </c>
      <c r="E126" s="50" t="s">
        <v>2456</v>
      </c>
    </row>
    <row r="127" spans="1:5" x14ac:dyDescent="0.25">
      <c r="A127" s="49">
        <v>45682.999999999636</v>
      </c>
      <c r="B127" s="16">
        <v>8229</v>
      </c>
      <c r="C127" s="46">
        <v>14.82</v>
      </c>
      <c r="D127" s="46">
        <v>74.12</v>
      </c>
      <c r="E127" s="50" t="s">
        <v>2454</v>
      </c>
    </row>
    <row r="128" spans="1:5" x14ac:dyDescent="0.25">
      <c r="A128" s="49">
        <v>45683.199999999633</v>
      </c>
      <c r="B128" s="16">
        <v>9349</v>
      </c>
      <c r="C128" s="46">
        <v>7.19</v>
      </c>
      <c r="D128" s="46">
        <v>35.950000000000003</v>
      </c>
      <c r="E128" s="50" t="s">
        <v>2454</v>
      </c>
    </row>
    <row r="129" spans="1:5" x14ac:dyDescent="0.25">
      <c r="A129" s="49">
        <v>45683.39999999963</v>
      </c>
      <c r="B129" s="16">
        <v>8467</v>
      </c>
      <c r="C129" s="46">
        <v>4.72</v>
      </c>
      <c r="D129" s="46">
        <v>23.58</v>
      </c>
      <c r="E129" s="50" t="s">
        <v>2455</v>
      </c>
    </row>
    <row r="130" spans="1:5" x14ac:dyDescent="0.25">
      <c r="A130" s="49">
        <v>45683.599999999627</v>
      </c>
      <c r="B130" s="16">
        <v>6070</v>
      </c>
      <c r="C130" s="46">
        <v>14.19</v>
      </c>
      <c r="D130" s="46">
        <v>70.959999999999994</v>
      </c>
      <c r="E130" s="50" t="s">
        <v>2456</v>
      </c>
    </row>
    <row r="131" spans="1:5" x14ac:dyDescent="0.25">
      <c r="A131" s="49">
        <v>45683.799999999625</v>
      </c>
      <c r="B131" s="16">
        <v>3040</v>
      </c>
      <c r="C131" s="46">
        <v>2.1</v>
      </c>
      <c r="D131" s="46">
        <v>10.52</v>
      </c>
      <c r="E131" s="50" t="s">
        <v>2455</v>
      </c>
    </row>
    <row r="132" spans="1:5" x14ac:dyDescent="0.25">
      <c r="A132" s="49">
        <v>45683.999999999622</v>
      </c>
      <c r="B132" s="16">
        <v>2329</v>
      </c>
      <c r="C132" s="46">
        <v>19.68</v>
      </c>
      <c r="D132" s="46">
        <v>98.39</v>
      </c>
      <c r="E132" s="50" t="s">
        <v>2456</v>
      </c>
    </row>
    <row r="133" spans="1:5" x14ac:dyDescent="0.25">
      <c r="A133" s="49">
        <v>45684.199999999619</v>
      </c>
      <c r="B133" s="16">
        <v>3391</v>
      </c>
      <c r="C133" s="46">
        <v>4.46</v>
      </c>
      <c r="D133" s="46">
        <v>22.31</v>
      </c>
      <c r="E133" s="50" t="s">
        <v>2455</v>
      </c>
    </row>
    <row r="134" spans="1:5" x14ac:dyDescent="0.25">
      <c r="A134" s="49">
        <v>45684.399999999616</v>
      </c>
      <c r="B134" s="16">
        <v>4153</v>
      </c>
      <c r="C134" s="46">
        <v>3.12</v>
      </c>
      <c r="D134" s="46">
        <v>15.61</v>
      </c>
      <c r="E134" s="50" t="s">
        <v>2455</v>
      </c>
    </row>
    <row r="135" spans="1:5" x14ac:dyDescent="0.25">
      <c r="A135" s="49">
        <v>45684.599999999613</v>
      </c>
      <c r="B135" s="16">
        <v>4912</v>
      </c>
      <c r="C135" s="46">
        <v>16.78</v>
      </c>
      <c r="D135" s="46">
        <v>83.89</v>
      </c>
      <c r="E135" s="50" t="s">
        <v>2455</v>
      </c>
    </row>
    <row r="136" spans="1:5" x14ac:dyDescent="0.25">
      <c r="A136" s="49">
        <v>45684.79999999961</v>
      </c>
      <c r="B136" s="16">
        <v>4519</v>
      </c>
      <c r="C136" s="46">
        <v>18.59</v>
      </c>
      <c r="D136" s="46">
        <v>92.94</v>
      </c>
      <c r="E136" s="50" t="s">
        <v>2455</v>
      </c>
    </row>
    <row r="138" spans="1:5" x14ac:dyDescent="0.25">
      <c r="E138" s="50" t="s">
        <v>2457</v>
      </c>
    </row>
    <row r="140" spans="1:5" x14ac:dyDescent="0.25">
      <c r="E140">
        <v>123</v>
      </c>
    </row>
    <row r="142" spans="1:5" x14ac:dyDescent="0.25">
      <c r="E142" t="s">
        <v>2458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A526-C16B-4619-BF21-F4C38753A0C8}">
  <sheetPr codeName="Planilha15"/>
  <dimension ref="A1:Q136"/>
  <sheetViews>
    <sheetView workbookViewId="0">
      <selection activeCell="I27" sqref="I27"/>
    </sheetView>
  </sheetViews>
  <sheetFormatPr defaultRowHeight="15" x14ac:dyDescent="0.25"/>
  <cols>
    <col min="1" max="1" width="11.85546875" customWidth="1"/>
    <col min="2" max="2" width="20.140625" customWidth="1"/>
    <col min="3" max="4" width="11.85546875" customWidth="1"/>
    <col min="5" max="5" width="20.140625" customWidth="1"/>
    <col min="8" max="8" width="16.7109375" customWidth="1"/>
  </cols>
  <sheetData>
    <row r="1" spans="1:17" x14ac:dyDescent="0.25">
      <c r="A1" s="73" t="s">
        <v>21</v>
      </c>
      <c r="B1" s="73" t="s">
        <v>20</v>
      </c>
      <c r="C1" s="73" t="s">
        <v>2452</v>
      </c>
      <c r="D1" s="73" t="s">
        <v>1493</v>
      </c>
      <c r="E1" s="74" t="s">
        <v>2453</v>
      </c>
    </row>
    <row r="2" spans="1:17" x14ac:dyDescent="0.25">
      <c r="A2" s="75">
        <v>45658</v>
      </c>
      <c r="B2" s="41">
        <v>6449</v>
      </c>
      <c r="C2" s="76">
        <v>18.559999999999999</v>
      </c>
      <c r="D2" s="76">
        <v>92.79</v>
      </c>
      <c r="E2" s="77" t="s">
        <v>2454</v>
      </c>
      <c r="K2" s="63">
        <v>5957</v>
      </c>
      <c r="L2" s="63"/>
      <c r="M2" s="63"/>
      <c r="N2" s="63">
        <v>5987</v>
      </c>
      <c r="O2" s="63"/>
      <c r="P2" s="63"/>
      <c r="Q2" s="63">
        <v>5</v>
      </c>
    </row>
    <row r="3" spans="1:17" x14ac:dyDescent="0.25">
      <c r="A3" s="75">
        <v>45658.2</v>
      </c>
      <c r="B3" s="41">
        <v>4281</v>
      </c>
      <c r="C3" s="76">
        <v>3.73</v>
      </c>
      <c r="D3" s="76">
        <v>18.649999999999999</v>
      </c>
      <c r="E3" s="77" t="s">
        <v>2455</v>
      </c>
    </row>
    <row r="4" spans="1:17" x14ac:dyDescent="0.25">
      <c r="A4" s="75">
        <v>45658.399999999994</v>
      </c>
      <c r="B4" s="41">
        <v>1608</v>
      </c>
      <c r="C4" s="76">
        <v>8.32</v>
      </c>
      <c r="D4" s="76">
        <v>41.6</v>
      </c>
      <c r="E4" s="77" t="s">
        <v>2456</v>
      </c>
      <c r="G4" s="70" t="s">
        <v>2507</v>
      </c>
      <c r="H4" s="70"/>
      <c r="I4" s="70">
        <f>COUNTBLANK(K2:Q2)</f>
        <v>4</v>
      </c>
    </row>
    <row r="5" spans="1:17" x14ac:dyDescent="0.25">
      <c r="A5" s="75">
        <v>45658.599999999991</v>
      </c>
      <c r="B5" s="41">
        <v>6518</v>
      </c>
      <c r="C5" s="76">
        <v>8.6199999999999992</v>
      </c>
      <c r="D5" s="76">
        <v>43.09</v>
      </c>
      <c r="E5" s="77" t="s">
        <v>2455</v>
      </c>
    </row>
    <row r="6" spans="1:17" x14ac:dyDescent="0.25">
      <c r="A6" s="75">
        <v>45658.799999999988</v>
      </c>
      <c r="B6" s="41">
        <v>9869</v>
      </c>
      <c r="C6" s="76">
        <v>15.78</v>
      </c>
      <c r="D6" s="76">
        <v>78.900000000000006</v>
      </c>
      <c r="E6" s="77" t="s">
        <v>2455</v>
      </c>
      <c r="G6" s="72" t="s">
        <v>2508</v>
      </c>
      <c r="H6" s="72"/>
      <c r="I6" s="72">
        <f>COUNTBLANK(E1:E136)</f>
        <v>18</v>
      </c>
    </row>
    <row r="7" spans="1:17" x14ac:dyDescent="0.25">
      <c r="A7" s="75">
        <v>45658.999999999985</v>
      </c>
      <c r="B7" s="41">
        <v>1232</v>
      </c>
      <c r="C7" s="76">
        <v>16.66</v>
      </c>
      <c r="D7" s="76">
        <v>83.28</v>
      </c>
      <c r="E7" s="77" t="s">
        <v>2454</v>
      </c>
    </row>
    <row r="8" spans="1:17" x14ac:dyDescent="0.25">
      <c r="A8" s="75">
        <v>45659.199999999983</v>
      </c>
      <c r="B8" s="41">
        <v>9236</v>
      </c>
      <c r="C8" s="76">
        <v>19.13</v>
      </c>
      <c r="D8" s="76">
        <v>95.64</v>
      </c>
      <c r="E8" s="77" t="s">
        <v>2454</v>
      </c>
    </row>
    <row r="9" spans="1:17" x14ac:dyDescent="0.25">
      <c r="A9" s="75">
        <v>45659.39999999998</v>
      </c>
      <c r="B9" s="41">
        <v>8651</v>
      </c>
      <c r="C9" s="76">
        <v>9.02</v>
      </c>
      <c r="D9" s="76">
        <v>45.08</v>
      </c>
      <c r="E9" s="77" t="s">
        <v>2456</v>
      </c>
    </row>
    <row r="10" spans="1:17" x14ac:dyDescent="0.25">
      <c r="A10" s="75">
        <v>45659.599999999977</v>
      </c>
      <c r="B10" s="41">
        <v>4610</v>
      </c>
      <c r="C10" s="76">
        <v>7.8</v>
      </c>
      <c r="D10" s="76">
        <v>38.979999999999997</v>
      </c>
      <c r="E10" s="77" t="s">
        <v>2455</v>
      </c>
    </row>
    <row r="11" spans="1:17" x14ac:dyDescent="0.25">
      <c r="A11" s="75">
        <v>45659.799999999974</v>
      </c>
      <c r="B11" s="41">
        <v>1587</v>
      </c>
      <c r="C11" s="76">
        <v>2.4</v>
      </c>
      <c r="D11" s="76">
        <v>11.99</v>
      </c>
      <c r="E11" s="77" t="s">
        <v>2454</v>
      </c>
    </row>
    <row r="12" spans="1:17" x14ac:dyDescent="0.25">
      <c r="A12" s="75">
        <v>45659.999999999971</v>
      </c>
      <c r="B12" s="41">
        <v>5299</v>
      </c>
      <c r="C12" s="76">
        <v>18.72</v>
      </c>
      <c r="D12" s="76">
        <v>93.6</v>
      </c>
      <c r="E12" s="77" t="s">
        <v>2455</v>
      </c>
      <c r="H12" s="71"/>
    </row>
    <row r="13" spans="1:17" x14ac:dyDescent="0.25">
      <c r="A13" s="75">
        <v>45660.199999999968</v>
      </c>
      <c r="B13" s="41">
        <v>2281</v>
      </c>
      <c r="C13" s="76">
        <v>14.77</v>
      </c>
      <c r="D13" s="76">
        <v>73.87</v>
      </c>
      <c r="E13" s="77" t="s">
        <v>2454</v>
      </c>
    </row>
    <row r="14" spans="1:17" x14ac:dyDescent="0.25">
      <c r="A14" s="75">
        <v>45660.399999999965</v>
      </c>
      <c r="B14" s="41">
        <v>9622</v>
      </c>
      <c r="C14" s="76">
        <v>9.51</v>
      </c>
      <c r="D14" s="76">
        <v>47.55</v>
      </c>
      <c r="E14" s="77" t="s">
        <v>2456</v>
      </c>
    </row>
    <row r="15" spans="1:17" x14ac:dyDescent="0.25">
      <c r="A15" s="75"/>
      <c r="B15" s="41"/>
      <c r="C15" s="76"/>
      <c r="D15" s="76"/>
      <c r="E15" s="77"/>
    </row>
    <row r="16" spans="1:17" x14ac:dyDescent="0.25">
      <c r="A16" s="75">
        <v>45660.799999999959</v>
      </c>
      <c r="B16" s="41">
        <v>2623</v>
      </c>
      <c r="C16" s="76">
        <v>7.91</v>
      </c>
      <c r="D16" s="76">
        <v>39.56</v>
      </c>
      <c r="E16" s="77" t="s">
        <v>2454</v>
      </c>
    </row>
    <row r="17" spans="1:5" x14ac:dyDescent="0.25">
      <c r="A17" s="75">
        <v>45660.999999999956</v>
      </c>
      <c r="B17" s="41">
        <v>9212</v>
      </c>
      <c r="C17" s="76">
        <v>15.42</v>
      </c>
      <c r="D17" s="76">
        <v>77.09</v>
      </c>
      <c r="E17" s="77" t="s">
        <v>2456</v>
      </c>
    </row>
    <row r="18" spans="1:5" x14ac:dyDescent="0.25">
      <c r="A18" s="75">
        <v>45661.199999999953</v>
      </c>
      <c r="B18" s="41">
        <v>8849</v>
      </c>
      <c r="C18" s="76">
        <v>16.03</v>
      </c>
      <c r="D18" s="76">
        <v>80.16</v>
      </c>
      <c r="E18" s="77" t="s">
        <v>2455</v>
      </c>
    </row>
    <row r="19" spans="1:5" x14ac:dyDescent="0.25">
      <c r="A19" s="75"/>
      <c r="B19" s="41"/>
      <c r="C19" s="76"/>
      <c r="D19" s="76"/>
      <c r="E19" s="77"/>
    </row>
    <row r="20" spans="1:5" x14ac:dyDescent="0.25">
      <c r="A20" s="75"/>
      <c r="B20" s="41"/>
      <c r="C20" s="76"/>
      <c r="D20" s="76"/>
      <c r="E20" s="77"/>
    </row>
    <row r="21" spans="1:5" x14ac:dyDescent="0.25">
      <c r="A21" s="75"/>
      <c r="B21" s="41"/>
      <c r="C21" s="76"/>
      <c r="D21" s="76"/>
      <c r="E21" s="77"/>
    </row>
    <row r="22" spans="1:5" x14ac:dyDescent="0.25">
      <c r="A22" s="75">
        <v>45661.999999999942</v>
      </c>
      <c r="B22" s="41">
        <v>6308</v>
      </c>
      <c r="C22" s="76">
        <v>3.99</v>
      </c>
      <c r="D22" s="76">
        <v>19.96</v>
      </c>
      <c r="E22" s="77" t="s">
        <v>2454</v>
      </c>
    </row>
    <row r="23" spans="1:5" x14ac:dyDescent="0.25">
      <c r="A23" s="75">
        <v>45662.199999999939</v>
      </c>
      <c r="B23" s="41">
        <v>9439</v>
      </c>
      <c r="C23" s="76">
        <v>5.61</v>
      </c>
      <c r="D23" s="76">
        <v>28.06</v>
      </c>
      <c r="E23" s="77" t="s">
        <v>2454</v>
      </c>
    </row>
    <row r="24" spans="1:5" x14ac:dyDescent="0.25">
      <c r="A24" s="75">
        <v>45662.399999999936</v>
      </c>
      <c r="B24" s="41">
        <v>3957</v>
      </c>
      <c r="C24" s="76">
        <v>12.62</v>
      </c>
      <c r="D24" s="76">
        <v>63.1</v>
      </c>
      <c r="E24" s="77" t="s">
        <v>2455</v>
      </c>
    </row>
    <row r="25" spans="1:5" x14ac:dyDescent="0.25">
      <c r="A25" s="75">
        <v>45662.599999999933</v>
      </c>
      <c r="B25" s="41">
        <v>7824</v>
      </c>
      <c r="C25" s="76">
        <v>8.2899999999999991</v>
      </c>
      <c r="D25" s="76">
        <v>41.47</v>
      </c>
      <c r="E25" s="77" t="s">
        <v>2455</v>
      </c>
    </row>
    <row r="26" spans="1:5" x14ac:dyDescent="0.25">
      <c r="A26" s="75">
        <v>45662.79999999993</v>
      </c>
      <c r="B26" s="41">
        <v>4846</v>
      </c>
      <c r="C26" s="76">
        <v>17.82</v>
      </c>
      <c r="D26" s="76">
        <v>89.1</v>
      </c>
      <c r="E26" s="77" t="s">
        <v>2454</v>
      </c>
    </row>
    <row r="27" spans="1:5" x14ac:dyDescent="0.25">
      <c r="A27" s="75">
        <v>45662.999999999927</v>
      </c>
      <c r="B27" s="41">
        <v>8555</v>
      </c>
      <c r="C27" s="76">
        <v>9.51</v>
      </c>
      <c r="D27" s="76">
        <v>47.53</v>
      </c>
      <c r="E27" s="77" t="s">
        <v>2454</v>
      </c>
    </row>
    <row r="28" spans="1:5" x14ac:dyDescent="0.25">
      <c r="A28" s="75">
        <v>45663.199999999924</v>
      </c>
      <c r="B28" s="41">
        <v>1353</v>
      </c>
      <c r="C28" s="76">
        <v>3.17</v>
      </c>
      <c r="D28" s="76">
        <v>15.84</v>
      </c>
      <c r="E28" s="77" t="s">
        <v>2454</v>
      </c>
    </row>
    <row r="29" spans="1:5" x14ac:dyDescent="0.25">
      <c r="A29" s="75"/>
      <c r="B29" s="41"/>
      <c r="C29" s="76"/>
      <c r="D29" s="76"/>
      <c r="E29" s="77"/>
    </row>
    <row r="30" spans="1:5" x14ac:dyDescent="0.25">
      <c r="A30" s="75">
        <v>45663.599999999919</v>
      </c>
      <c r="B30" s="41">
        <v>5366</v>
      </c>
      <c r="C30" s="76">
        <v>10.65</v>
      </c>
      <c r="D30" s="76">
        <v>53.26</v>
      </c>
      <c r="E30" s="77" t="s">
        <v>2454</v>
      </c>
    </row>
    <row r="31" spans="1:5" x14ac:dyDescent="0.25">
      <c r="A31" s="75">
        <v>45663.799999999916</v>
      </c>
      <c r="B31" s="41">
        <v>1113</v>
      </c>
      <c r="C31" s="76">
        <v>6.3</v>
      </c>
      <c r="D31" s="76">
        <v>31.5</v>
      </c>
      <c r="E31" s="77" t="s">
        <v>2454</v>
      </c>
    </row>
    <row r="32" spans="1:5" x14ac:dyDescent="0.25">
      <c r="A32" s="75">
        <v>45663.999999999913</v>
      </c>
      <c r="B32" s="41">
        <v>7720</v>
      </c>
      <c r="C32" s="76">
        <v>15.16</v>
      </c>
      <c r="D32" s="76">
        <v>75.819999999999993</v>
      </c>
      <c r="E32" s="77" t="s">
        <v>2456</v>
      </c>
    </row>
    <row r="33" spans="1:5" x14ac:dyDescent="0.25">
      <c r="A33" s="75">
        <v>45664.19999999991</v>
      </c>
      <c r="B33" s="41">
        <v>1137</v>
      </c>
      <c r="C33" s="76">
        <v>3.59</v>
      </c>
      <c r="D33" s="76">
        <v>17.95</v>
      </c>
      <c r="E33" s="77" t="s">
        <v>2456</v>
      </c>
    </row>
    <row r="34" spans="1:5" x14ac:dyDescent="0.25">
      <c r="A34" s="75">
        <v>45664.399999999907</v>
      </c>
      <c r="B34" s="41">
        <v>6481</v>
      </c>
      <c r="C34" s="76">
        <v>18.170000000000002</v>
      </c>
      <c r="D34" s="76">
        <v>90.83</v>
      </c>
      <c r="E34" s="77" t="s">
        <v>2455</v>
      </c>
    </row>
    <row r="35" spans="1:5" x14ac:dyDescent="0.25">
      <c r="A35" s="75">
        <v>45664.599999999904</v>
      </c>
      <c r="B35" s="41">
        <v>1173</v>
      </c>
      <c r="C35" s="76">
        <v>3.26</v>
      </c>
      <c r="D35" s="76">
        <v>16.309999999999999</v>
      </c>
      <c r="E35" s="77" t="s">
        <v>2454</v>
      </c>
    </row>
    <row r="36" spans="1:5" x14ac:dyDescent="0.25">
      <c r="A36" s="75">
        <v>45664.799999999901</v>
      </c>
      <c r="B36" s="41">
        <v>9406</v>
      </c>
      <c r="C36" s="76">
        <v>4.2699999999999996</v>
      </c>
      <c r="D36" s="76">
        <v>21.37</v>
      </c>
      <c r="E36" s="77" t="s">
        <v>2455</v>
      </c>
    </row>
    <row r="37" spans="1:5" x14ac:dyDescent="0.25">
      <c r="A37" s="75"/>
      <c r="B37" s="41"/>
      <c r="C37" s="76"/>
      <c r="D37" s="76"/>
      <c r="E37" s="77"/>
    </row>
    <row r="38" spans="1:5" x14ac:dyDescent="0.25">
      <c r="A38" s="75">
        <v>45665.199999999895</v>
      </c>
      <c r="B38" s="41">
        <v>6177</v>
      </c>
      <c r="C38" s="76">
        <v>19.420000000000002</v>
      </c>
      <c r="D38" s="76">
        <v>97.09</v>
      </c>
      <c r="E38" s="77" t="s">
        <v>2455</v>
      </c>
    </row>
    <row r="39" spans="1:5" x14ac:dyDescent="0.25">
      <c r="A39" s="75"/>
      <c r="B39" s="41"/>
      <c r="C39" s="76"/>
      <c r="D39" s="76"/>
      <c r="E39" s="77"/>
    </row>
    <row r="40" spans="1:5" x14ac:dyDescent="0.25">
      <c r="A40" s="75">
        <v>45665.599999999889</v>
      </c>
      <c r="B40" s="41">
        <v>7109</v>
      </c>
      <c r="C40" s="76">
        <v>10.45</v>
      </c>
      <c r="D40" s="76">
        <v>52.23</v>
      </c>
      <c r="E40" s="77" t="s">
        <v>2455</v>
      </c>
    </row>
    <row r="41" spans="1:5" x14ac:dyDescent="0.25">
      <c r="A41" s="75"/>
      <c r="B41" s="41"/>
      <c r="C41" s="76"/>
      <c r="D41" s="76"/>
      <c r="E41" s="77"/>
    </row>
    <row r="42" spans="1:5" x14ac:dyDescent="0.25">
      <c r="A42" s="75"/>
      <c r="B42" s="41"/>
      <c r="C42" s="76"/>
      <c r="D42" s="76"/>
      <c r="E42" s="77"/>
    </row>
    <row r="43" spans="1:5" x14ac:dyDescent="0.25">
      <c r="A43" s="75">
        <v>45666.199999999881</v>
      </c>
      <c r="B43" s="41">
        <v>2784</v>
      </c>
      <c r="C43" s="76">
        <v>17.649999999999999</v>
      </c>
      <c r="D43" s="76">
        <v>88.24</v>
      </c>
      <c r="E43" s="77" t="s">
        <v>2454</v>
      </c>
    </row>
    <row r="44" spans="1:5" x14ac:dyDescent="0.25">
      <c r="A44" s="75">
        <v>45666.399999999878</v>
      </c>
      <c r="B44" s="41">
        <v>1114</v>
      </c>
      <c r="C44" s="76">
        <v>8.15</v>
      </c>
      <c r="D44" s="76">
        <v>40.76</v>
      </c>
      <c r="E44" s="77" t="s">
        <v>2455</v>
      </c>
    </row>
    <row r="45" spans="1:5" x14ac:dyDescent="0.25">
      <c r="A45" s="75">
        <v>45666.599999999875</v>
      </c>
      <c r="B45" s="41">
        <v>3933</v>
      </c>
      <c r="C45" s="76">
        <v>11.33</v>
      </c>
      <c r="D45" s="76">
        <v>56.66</v>
      </c>
      <c r="E45" s="77" t="s">
        <v>2455</v>
      </c>
    </row>
    <row r="46" spans="1:5" x14ac:dyDescent="0.25">
      <c r="A46" s="75">
        <v>45666.799999999872</v>
      </c>
      <c r="B46" s="41">
        <v>2224</v>
      </c>
      <c r="C46" s="76">
        <v>13.49</v>
      </c>
      <c r="D46" s="76">
        <v>67.47</v>
      </c>
      <c r="E46" s="77" t="s">
        <v>2455</v>
      </c>
    </row>
    <row r="47" spans="1:5" x14ac:dyDescent="0.25">
      <c r="A47" s="75">
        <v>45666.999999999869</v>
      </c>
      <c r="B47" s="41">
        <v>4443</v>
      </c>
      <c r="C47" s="76">
        <v>4.57</v>
      </c>
      <c r="D47" s="76">
        <v>22.85</v>
      </c>
      <c r="E47" s="77" t="s">
        <v>2454</v>
      </c>
    </row>
    <row r="48" spans="1:5" x14ac:dyDescent="0.25">
      <c r="A48" s="75">
        <v>45667.199999999866</v>
      </c>
      <c r="B48" s="41">
        <v>7758</v>
      </c>
      <c r="C48" s="76">
        <v>15.32</v>
      </c>
      <c r="D48" s="76">
        <v>76.59</v>
      </c>
      <c r="E48" s="77" t="s">
        <v>2456</v>
      </c>
    </row>
    <row r="49" spans="1:5" x14ac:dyDescent="0.25">
      <c r="A49" s="75">
        <v>45667.399999999863</v>
      </c>
      <c r="B49" s="41">
        <v>1887</v>
      </c>
      <c r="C49" s="76">
        <v>16.690000000000001</v>
      </c>
      <c r="D49" s="76">
        <v>83.45</v>
      </c>
      <c r="E49" s="77" t="s">
        <v>2456</v>
      </c>
    </row>
    <row r="50" spans="1:5" x14ac:dyDescent="0.25">
      <c r="A50" s="75">
        <v>45667.59999999986</v>
      </c>
      <c r="B50" s="41">
        <v>7489</v>
      </c>
      <c r="C50" s="76">
        <v>13.05</v>
      </c>
      <c r="D50" s="76">
        <v>65.23</v>
      </c>
      <c r="E50" s="77" t="s">
        <v>2456</v>
      </c>
    </row>
    <row r="51" spans="1:5" x14ac:dyDescent="0.25">
      <c r="A51" s="75">
        <v>45667.799999999857</v>
      </c>
      <c r="B51" s="41">
        <v>8962</v>
      </c>
      <c r="C51" s="76">
        <v>16.14</v>
      </c>
      <c r="D51" s="76">
        <v>80.680000000000007</v>
      </c>
      <c r="E51" s="77" t="s">
        <v>2455</v>
      </c>
    </row>
    <row r="52" spans="1:5" x14ac:dyDescent="0.25">
      <c r="A52" s="75">
        <v>45667.999999999854</v>
      </c>
      <c r="B52" s="41">
        <v>4845</v>
      </c>
      <c r="C52" s="76">
        <v>8.02</v>
      </c>
      <c r="D52" s="76">
        <v>40.1</v>
      </c>
      <c r="E52" s="77" t="s">
        <v>2454</v>
      </c>
    </row>
    <row r="53" spans="1:5" x14ac:dyDescent="0.25">
      <c r="A53" s="75">
        <v>45668.199999999852</v>
      </c>
      <c r="B53" s="41">
        <v>7663</v>
      </c>
      <c r="C53" s="76">
        <v>15.59</v>
      </c>
      <c r="D53" s="76">
        <v>77.94</v>
      </c>
      <c r="E53" s="77" t="s">
        <v>2454</v>
      </c>
    </row>
    <row r="54" spans="1:5" x14ac:dyDescent="0.25">
      <c r="A54" s="75">
        <v>45668.399999999849</v>
      </c>
      <c r="B54" s="41">
        <v>7911</v>
      </c>
      <c r="C54" s="76">
        <v>3.74</v>
      </c>
      <c r="D54" s="76">
        <v>18.72</v>
      </c>
      <c r="E54" s="77" t="s">
        <v>2455</v>
      </c>
    </row>
    <row r="55" spans="1:5" x14ac:dyDescent="0.25">
      <c r="A55" s="75"/>
      <c r="B55" s="41"/>
      <c r="C55" s="76"/>
      <c r="D55" s="76"/>
      <c r="E55" s="77"/>
    </row>
    <row r="56" spans="1:5" x14ac:dyDescent="0.25">
      <c r="A56" s="75">
        <v>45668.799999999843</v>
      </c>
      <c r="B56" s="41">
        <v>3775</v>
      </c>
      <c r="C56" s="76">
        <v>6.36</v>
      </c>
      <c r="D56" s="76">
        <v>31.78</v>
      </c>
      <c r="E56" s="77" t="s">
        <v>2456</v>
      </c>
    </row>
    <row r="57" spans="1:5" x14ac:dyDescent="0.25">
      <c r="A57" s="75">
        <v>45668.99999999984</v>
      </c>
      <c r="B57" s="41">
        <v>3385</v>
      </c>
      <c r="C57" s="76">
        <v>19.89</v>
      </c>
      <c r="D57" s="76">
        <v>99.45</v>
      </c>
      <c r="E57" s="77" t="s">
        <v>2454</v>
      </c>
    </row>
    <row r="58" spans="1:5" x14ac:dyDescent="0.25">
      <c r="A58" s="75">
        <v>45669.199999999837</v>
      </c>
      <c r="B58" s="41">
        <v>7035</v>
      </c>
      <c r="C58" s="76">
        <v>17.78</v>
      </c>
      <c r="D58" s="76">
        <v>88.91</v>
      </c>
      <c r="E58" s="77" t="s">
        <v>2454</v>
      </c>
    </row>
    <row r="59" spans="1:5" x14ac:dyDescent="0.25">
      <c r="A59" s="75">
        <v>45669.399999999834</v>
      </c>
      <c r="B59" s="41">
        <v>4669</v>
      </c>
      <c r="C59" s="76">
        <v>6.01</v>
      </c>
      <c r="D59" s="76">
        <v>30.04</v>
      </c>
      <c r="E59" s="77" t="s">
        <v>2454</v>
      </c>
    </row>
    <row r="60" spans="1:5" x14ac:dyDescent="0.25">
      <c r="A60" s="75">
        <v>45669.599999999831</v>
      </c>
      <c r="B60" s="41">
        <v>6658</v>
      </c>
      <c r="C60" s="76">
        <v>12.02</v>
      </c>
      <c r="D60" s="76">
        <v>60.1</v>
      </c>
      <c r="E60" s="77" t="s">
        <v>2454</v>
      </c>
    </row>
    <row r="61" spans="1:5" x14ac:dyDescent="0.25">
      <c r="A61" s="75">
        <v>45669.799999999828</v>
      </c>
      <c r="B61" s="41">
        <v>1182</v>
      </c>
      <c r="C61" s="76">
        <v>7.69</v>
      </c>
      <c r="D61" s="76">
        <v>38.450000000000003</v>
      </c>
      <c r="E61" s="77" t="s">
        <v>2454</v>
      </c>
    </row>
    <row r="62" spans="1:5" x14ac:dyDescent="0.25">
      <c r="A62" s="75">
        <v>45669.999999999825</v>
      </c>
      <c r="B62" s="41">
        <v>8682</v>
      </c>
      <c r="C62" s="76">
        <v>7.78</v>
      </c>
      <c r="D62" s="76">
        <v>38.880000000000003</v>
      </c>
      <c r="E62" s="77" t="s">
        <v>2455</v>
      </c>
    </row>
    <row r="63" spans="1:5" x14ac:dyDescent="0.25">
      <c r="A63" s="75">
        <v>45670.199999999822</v>
      </c>
      <c r="B63" s="41">
        <v>6739</v>
      </c>
      <c r="C63" s="76">
        <v>7.04</v>
      </c>
      <c r="D63" s="76">
        <v>35.22</v>
      </c>
      <c r="E63" s="77" t="s">
        <v>2456</v>
      </c>
    </row>
    <row r="64" spans="1:5" x14ac:dyDescent="0.25">
      <c r="A64" s="75">
        <v>45670.39999999982</v>
      </c>
      <c r="B64" s="41">
        <v>6743</v>
      </c>
      <c r="C64" s="76">
        <v>4.09</v>
      </c>
      <c r="D64" s="76">
        <v>20.46</v>
      </c>
      <c r="E64" s="77" t="s">
        <v>2455</v>
      </c>
    </row>
    <row r="65" spans="1:5" x14ac:dyDescent="0.25">
      <c r="A65" s="75">
        <v>45670.599999999817</v>
      </c>
      <c r="B65" s="41">
        <v>9832</v>
      </c>
      <c r="C65" s="76">
        <v>15.84</v>
      </c>
      <c r="D65" s="76">
        <v>79.2</v>
      </c>
      <c r="E65" s="77" t="s">
        <v>2454</v>
      </c>
    </row>
    <row r="66" spans="1:5" x14ac:dyDescent="0.25">
      <c r="A66" s="75">
        <v>45670.799999999814</v>
      </c>
      <c r="B66" s="41">
        <v>4175</v>
      </c>
      <c r="C66" s="76">
        <v>16.739999999999998</v>
      </c>
      <c r="D66" s="76">
        <v>83.7</v>
      </c>
      <c r="E66" s="77" t="s">
        <v>2455</v>
      </c>
    </row>
    <row r="67" spans="1:5" x14ac:dyDescent="0.25">
      <c r="A67" s="75">
        <v>45670.999999999811</v>
      </c>
      <c r="B67" s="41">
        <v>3848</v>
      </c>
      <c r="C67" s="76">
        <v>7.44</v>
      </c>
      <c r="D67" s="76">
        <v>37.19</v>
      </c>
      <c r="E67" s="77" t="s">
        <v>2454</v>
      </c>
    </row>
    <row r="68" spans="1:5" x14ac:dyDescent="0.25">
      <c r="A68" s="75">
        <v>45671.199999999808</v>
      </c>
      <c r="B68" s="41">
        <v>1538</v>
      </c>
      <c r="C68" s="76">
        <v>16.45</v>
      </c>
      <c r="D68" s="76">
        <v>82.27</v>
      </c>
      <c r="E68" s="77" t="s">
        <v>2455</v>
      </c>
    </row>
    <row r="69" spans="1:5" x14ac:dyDescent="0.25">
      <c r="A69" s="75">
        <v>45671.399999999805</v>
      </c>
      <c r="B69" s="41">
        <v>4525</v>
      </c>
      <c r="C69" s="76">
        <v>14.72</v>
      </c>
      <c r="D69" s="76">
        <v>73.62</v>
      </c>
      <c r="E69" s="77" t="s">
        <v>2454</v>
      </c>
    </row>
    <row r="70" spans="1:5" x14ac:dyDescent="0.25">
      <c r="A70" s="75">
        <v>45671.599999999802</v>
      </c>
      <c r="B70" s="41">
        <v>5226</v>
      </c>
      <c r="C70" s="76">
        <v>10.99</v>
      </c>
      <c r="D70" s="76">
        <v>54.93</v>
      </c>
      <c r="E70" s="77" t="s">
        <v>2456</v>
      </c>
    </row>
    <row r="71" spans="1:5" x14ac:dyDescent="0.25">
      <c r="A71" s="75">
        <v>45671.799999999799</v>
      </c>
      <c r="B71" s="41">
        <v>7225</v>
      </c>
      <c r="C71" s="76">
        <v>17.829999999999998</v>
      </c>
      <c r="D71" s="76">
        <v>89.15</v>
      </c>
      <c r="E71" s="77" t="s">
        <v>2456</v>
      </c>
    </row>
    <row r="72" spans="1:5" x14ac:dyDescent="0.25">
      <c r="A72" s="75">
        <v>45671.999999999796</v>
      </c>
      <c r="B72" s="41">
        <v>8965</v>
      </c>
      <c r="C72" s="76">
        <v>11.05</v>
      </c>
      <c r="D72" s="76">
        <v>55.23</v>
      </c>
      <c r="E72" s="77" t="s">
        <v>2455</v>
      </c>
    </row>
    <row r="73" spans="1:5" x14ac:dyDescent="0.25">
      <c r="A73" s="75">
        <v>45672.199999999793</v>
      </c>
      <c r="B73" s="41">
        <v>1145</v>
      </c>
      <c r="C73" s="76">
        <v>13.81</v>
      </c>
      <c r="D73" s="76">
        <v>69.069999999999993</v>
      </c>
      <c r="E73" s="77" t="s">
        <v>2455</v>
      </c>
    </row>
    <row r="74" spans="1:5" x14ac:dyDescent="0.25">
      <c r="A74" s="75">
        <v>45672.39999999979</v>
      </c>
      <c r="B74" s="41">
        <v>3254</v>
      </c>
      <c r="C74" s="76">
        <v>13.48</v>
      </c>
      <c r="D74" s="76">
        <v>67.38</v>
      </c>
      <c r="E74" s="77" t="s">
        <v>2455</v>
      </c>
    </row>
    <row r="75" spans="1:5" x14ac:dyDescent="0.25">
      <c r="A75" s="75">
        <v>45672.599999999788</v>
      </c>
      <c r="B75" s="41">
        <v>2960</v>
      </c>
      <c r="C75" s="76">
        <v>7.91</v>
      </c>
      <c r="D75" s="76">
        <v>39.54</v>
      </c>
      <c r="E75" s="77" t="s">
        <v>2455</v>
      </c>
    </row>
    <row r="76" spans="1:5" x14ac:dyDescent="0.25">
      <c r="A76" s="75">
        <v>45672.799999999785</v>
      </c>
      <c r="B76" s="41">
        <v>3866</v>
      </c>
      <c r="C76" s="76">
        <v>11.15</v>
      </c>
      <c r="D76" s="76">
        <v>55.75</v>
      </c>
      <c r="E76" s="77" t="s">
        <v>2456</v>
      </c>
    </row>
    <row r="77" spans="1:5" x14ac:dyDescent="0.25">
      <c r="A77" s="75">
        <v>45672.999999999782</v>
      </c>
      <c r="B77" s="41">
        <v>1882</v>
      </c>
      <c r="C77" s="76">
        <v>5.5</v>
      </c>
      <c r="D77" s="76">
        <v>27.48</v>
      </c>
      <c r="E77" s="77" t="s">
        <v>2454</v>
      </c>
    </row>
    <row r="78" spans="1:5" x14ac:dyDescent="0.25">
      <c r="A78" s="75"/>
      <c r="B78" s="41"/>
      <c r="C78" s="76"/>
      <c r="D78" s="76"/>
      <c r="E78" s="77"/>
    </row>
    <row r="79" spans="1:5" x14ac:dyDescent="0.25">
      <c r="A79" s="75"/>
      <c r="B79" s="41"/>
      <c r="C79" s="76"/>
      <c r="D79" s="76"/>
      <c r="E79" s="77"/>
    </row>
    <row r="80" spans="1:5" x14ac:dyDescent="0.25">
      <c r="A80" s="75"/>
      <c r="B80" s="41"/>
      <c r="C80" s="76"/>
      <c r="D80" s="76"/>
      <c r="E80" s="77"/>
    </row>
    <row r="81" spans="1:5" x14ac:dyDescent="0.25">
      <c r="A81" s="75"/>
      <c r="B81" s="41"/>
      <c r="C81" s="76"/>
      <c r="D81" s="76"/>
      <c r="E81" s="77"/>
    </row>
    <row r="82" spans="1:5" x14ac:dyDescent="0.25">
      <c r="A82" s="75"/>
      <c r="B82" s="41"/>
      <c r="C82" s="76"/>
      <c r="D82" s="76"/>
      <c r="E82" s="77"/>
    </row>
    <row r="83" spans="1:5" x14ac:dyDescent="0.25">
      <c r="A83" s="75">
        <v>45674.199999999764</v>
      </c>
      <c r="B83" s="41">
        <v>4219</v>
      </c>
      <c r="C83" s="76">
        <v>15.53</v>
      </c>
      <c r="D83" s="76">
        <v>77.66</v>
      </c>
      <c r="E83" s="77" t="s">
        <v>2455</v>
      </c>
    </row>
    <row r="84" spans="1:5" x14ac:dyDescent="0.25">
      <c r="A84" s="75">
        <v>45674.399999999761</v>
      </c>
      <c r="B84" s="41">
        <v>7616</v>
      </c>
      <c r="C84" s="76">
        <v>4.82</v>
      </c>
      <c r="D84" s="76">
        <v>24.1</v>
      </c>
      <c r="E84" s="77" t="s">
        <v>2456</v>
      </c>
    </row>
    <row r="85" spans="1:5" x14ac:dyDescent="0.25">
      <c r="A85" s="75">
        <v>45674.599999999758</v>
      </c>
      <c r="B85" s="41">
        <v>8189</v>
      </c>
      <c r="C85" s="76">
        <v>19.2</v>
      </c>
      <c r="D85" s="76">
        <v>95.98</v>
      </c>
      <c r="E85" s="77" t="s">
        <v>2454</v>
      </c>
    </row>
    <row r="86" spans="1:5" x14ac:dyDescent="0.25">
      <c r="A86" s="75">
        <v>45674.799999999756</v>
      </c>
      <c r="B86" s="41">
        <v>5450</v>
      </c>
      <c r="C86" s="76">
        <v>6.07</v>
      </c>
      <c r="D86" s="76">
        <v>30.33</v>
      </c>
      <c r="E86" s="77" t="s">
        <v>2454</v>
      </c>
    </row>
    <row r="87" spans="1:5" x14ac:dyDescent="0.25">
      <c r="A87" s="75">
        <v>45674.999999999753</v>
      </c>
      <c r="B87" s="41">
        <v>7410</v>
      </c>
      <c r="C87" s="76">
        <v>18.489999999999998</v>
      </c>
      <c r="D87" s="76">
        <v>92.44</v>
      </c>
      <c r="E87" s="77" t="s">
        <v>2456</v>
      </c>
    </row>
    <row r="88" spans="1:5" x14ac:dyDescent="0.25">
      <c r="A88" s="75">
        <v>45675.19999999975</v>
      </c>
      <c r="B88" s="41">
        <v>5504</v>
      </c>
      <c r="C88" s="76">
        <v>2.46</v>
      </c>
      <c r="D88" s="76">
        <v>12.32</v>
      </c>
      <c r="E88" s="77" t="s">
        <v>2456</v>
      </c>
    </row>
    <row r="89" spans="1:5" x14ac:dyDescent="0.25">
      <c r="A89" s="75">
        <v>45675.399999999747</v>
      </c>
      <c r="B89" s="41">
        <v>9299</v>
      </c>
      <c r="C89" s="76">
        <v>15.82</v>
      </c>
      <c r="D89" s="76">
        <v>79.08</v>
      </c>
      <c r="E89" s="77" t="s">
        <v>2456</v>
      </c>
    </row>
    <row r="90" spans="1:5" x14ac:dyDescent="0.25">
      <c r="A90" s="75">
        <v>45675.599999999744</v>
      </c>
      <c r="B90" s="41">
        <v>1494</v>
      </c>
      <c r="C90" s="76">
        <v>16.52</v>
      </c>
      <c r="D90" s="76">
        <v>82.62</v>
      </c>
      <c r="E90" s="77" t="s">
        <v>2456</v>
      </c>
    </row>
    <row r="91" spans="1:5" x14ac:dyDescent="0.25">
      <c r="A91" s="75">
        <v>45675.799999999741</v>
      </c>
      <c r="B91" s="41">
        <v>2948</v>
      </c>
      <c r="C91" s="76">
        <v>7.36</v>
      </c>
      <c r="D91" s="76">
        <v>36.81</v>
      </c>
      <c r="E91" s="77" t="s">
        <v>2454</v>
      </c>
    </row>
    <row r="92" spans="1:5" x14ac:dyDescent="0.25">
      <c r="A92" s="75">
        <v>45675.999999999738</v>
      </c>
      <c r="B92" s="41">
        <v>9511</v>
      </c>
      <c r="C92" s="76">
        <v>17.89</v>
      </c>
      <c r="D92" s="76">
        <v>89.47</v>
      </c>
      <c r="E92" s="77" t="s">
        <v>2454</v>
      </c>
    </row>
    <row r="93" spans="1:5" x14ac:dyDescent="0.25">
      <c r="A93" s="75">
        <v>45676.199999999735</v>
      </c>
      <c r="B93" s="41">
        <v>9249</v>
      </c>
      <c r="C93" s="76">
        <v>7.43</v>
      </c>
      <c r="D93" s="76">
        <v>37.159999999999997</v>
      </c>
      <c r="E93" s="77" t="s">
        <v>2454</v>
      </c>
    </row>
    <row r="94" spans="1:5" x14ac:dyDescent="0.25">
      <c r="A94" s="75">
        <v>45676.399999999732</v>
      </c>
      <c r="B94" s="41">
        <v>1995</v>
      </c>
      <c r="C94" s="76">
        <v>17.420000000000002</v>
      </c>
      <c r="D94" s="76">
        <v>87.12</v>
      </c>
      <c r="E94" s="77" t="s">
        <v>2456</v>
      </c>
    </row>
    <row r="95" spans="1:5" x14ac:dyDescent="0.25">
      <c r="A95" s="75">
        <v>45676.599999999729</v>
      </c>
      <c r="B95" s="41">
        <v>7396</v>
      </c>
      <c r="C95" s="76">
        <v>17.98</v>
      </c>
      <c r="D95" s="76">
        <v>89.92</v>
      </c>
      <c r="E95" s="77" t="s">
        <v>2456</v>
      </c>
    </row>
    <row r="96" spans="1:5" x14ac:dyDescent="0.25">
      <c r="A96" s="75">
        <v>45676.799999999726</v>
      </c>
      <c r="B96" s="41">
        <v>5186</v>
      </c>
      <c r="C96" s="76">
        <v>18.260000000000002</v>
      </c>
      <c r="D96" s="76">
        <v>91.32</v>
      </c>
      <c r="E96" s="77" t="s">
        <v>2455</v>
      </c>
    </row>
    <row r="97" spans="1:5" x14ac:dyDescent="0.25">
      <c r="A97" s="75">
        <v>45676.999999999724</v>
      </c>
      <c r="B97" s="41">
        <v>2055</v>
      </c>
      <c r="C97" s="76">
        <v>9.4600000000000009</v>
      </c>
      <c r="D97" s="76">
        <v>47.29</v>
      </c>
      <c r="E97" s="77" t="s">
        <v>2455</v>
      </c>
    </row>
    <row r="98" spans="1:5" x14ac:dyDescent="0.25">
      <c r="A98" s="75">
        <v>45677.199999999721</v>
      </c>
      <c r="B98" s="41">
        <v>5230</v>
      </c>
      <c r="C98" s="76">
        <v>9.7100000000000009</v>
      </c>
      <c r="D98" s="76">
        <v>48.55</v>
      </c>
      <c r="E98" s="77" t="s">
        <v>2454</v>
      </c>
    </row>
    <row r="99" spans="1:5" x14ac:dyDescent="0.25">
      <c r="A99" s="75">
        <v>45677.399999999718</v>
      </c>
      <c r="B99" s="41">
        <v>2742</v>
      </c>
      <c r="C99" s="76">
        <v>2.95</v>
      </c>
      <c r="D99" s="76">
        <v>14.74</v>
      </c>
      <c r="E99" s="77" t="s">
        <v>2455</v>
      </c>
    </row>
    <row r="100" spans="1:5" x14ac:dyDescent="0.25">
      <c r="A100" s="75">
        <v>45677.599999999715</v>
      </c>
      <c r="B100" s="41">
        <v>9667</v>
      </c>
      <c r="C100" s="76">
        <v>18.55</v>
      </c>
      <c r="D100" s="76">
        <v>92.73</v>
      </c>
      <c r="E100" s="77" t="s">
        <v>2454</v>
      </c>
    </row>
    <row r="101" spans="1:5" x14ac:dyDescent="0.25">
      <c r="A101" s="75">
        <v>45677.799999999712</v>
      </c>
      <c r="B101" s="41">
        <v>7304</v>
      </c>
      <c r="C101" s="76">
        <v>15.24</v>
      </c>
      <c r="D101" s="76">
        <v>76.2</v>
      </c>
      <c r="E101" s="77" t="s">
        <v>2455</v>
      </c>
    </row>
    <row r="102" spans="1:5" x14ac:dyDescent="0.25">
      <c r="A102" s="75">
        <v>45677.999999999709</v>
      </c>
      <c r="B102" s="41">
        <v>4282</v>
      </c>
      <c r="C102" s="76">
        <v>8.75</v>
      </c>
      <c r="D102" s="76">
        <v>43.76</v>
      </c>
      <c r="E102" s="77" t="s">
        <v>2454</v>
      </c>
    </row>
    <row r="103" spans="1:5" x14ac:dyDescent="0.25">
      <c r="A103" s="75"/>
      <c r="B103" s="41"/>
      <c r="C103" s="76"/>
      <c r="D103" s="76"/>
      <c r="E103" s="77"/>
    </row>
    <row r="104" spans="1:5" x14ac:dyDescent="0.25">
      <c r="A104" s="75">
        <v>45678.399999999703</v>
      </c>
      <c r="B104" s="41">
        <v>5335</v>
      </c>
      <c r="C104" s="76">
        <v>2.4</v>
      </c>
      <c r="D104" s="76">
        <v>11.99</v>
      </c>
      <c r="E104" s="77" t="s">
        <v>2455</v>
      </c>
    </row>
    <row r="105" spans="1:5" x14ac:dyDescent="0.25">
      <c r="A105" s="75">
        <v>45678.5999999997</v>
      </c>
      <c r="B105" s="41">
        <v>5425</v>
      </c>
      <c r="C105" s="76">
        <v>4.91</v>
      </c>
      <c r="D105" s="76">
        <v>24.54</v>
      </c>
      <c r="E105" s="77" t="s">
        <v>2456</v>
      </c>
    </row>
    <row r="106" spans="1:5" x14ac:dyDescent="0.25">
      <c r="A106" s="75">
        <v>45678.799999999697</v>
      </c>
      <c r="B106" s="41">
        <v>6346</v>
      </c>
      <c r="C106" s="76">
        <v>8.7100000000000009</v>
      </c>
      <c r="D106" s="76">
        <v>43.56</v>
      </c>
      <c r="E106" s="77" t="s">
        <v>2455</v>
      </c>
    </row>
    <row r="107" spans="1:5" x14ac:dyDescent="0.25">
      <c r="A107" s="75">
        <v>45678.999999999694</v>
      </c>
      <c r="B107" s="41">
        <v>9280</v>
      </c>
      <c r="C107" s="76">
        <v>19.34</v>
      </c>
      <c r="D107" s="76">
        <v>96.68</v>
      </c>
      <c r="E107" s="77" t="s">
        <v>2455</v>
      </c>
    </row>
    <row r="108" spans="1:5" x14ac:dyDescent="0.25">
      <c r="A108" s="75">
        <v>45679.199999999691</v>
      </c>
      <c r="B108" s="41">
        <v>3116</v>
      </c>
      <c r="C108" s="76">
        <v>2.27</v>
      </c>
      <c r="D108" s="76">
        <v>11.34</v>
      </c>
      <c r="E108" s="77" t="s">
        <v>2455</v>
      </c>
    </row>
    <row r="109" spans="1:5" x14ac:dyDescent="0.25">
      <c r="A109" s="75">
        <v>45679.399999999689</v>
      </c>
      <c r="B109" s="41">
        <v>6165</v>
      </c>
      <c r="C109" s="76">
        <v>2.41</v>
      </c>
      <c r="D109" s="76">
        <v>12.06</v>
      </c>
      <c r="E109" s="77" t="s">
        <v>2454</v>
      </c>
    </row>
    <row r="110" spans="1:5" x14ac:dyDescent="0.25">
      <c r="A110" s="75">
        <v>45679.599999999686</v>
      </c>
      <c r="B110" s="41">
        <v>4533</v>
      </c>
      <c r="C110" s="76">
        <v>19.47</v>
      </c>
      <c r="D110" s="76">
        <v>97.36</v>
      </c>
      <c r="E110" s="77" t="s">
        <v>2456</v>
      </c>
    </row>
    <row r="111" spans="1:5" x14ac:dyDescent="0.25">
      <c r="A111" s="75">
        <v>45679.799999999683</v>
      </c>
      <c r="B111" s="41">
        <v>6753</v>
      </c>
      <c r="C111" s="76">
        <v>13.3</v>
      </c>
      <c r="D111" s="76">
        <v>66.48</v>
      </c>
      <c r="E111" s="77" t="s">
        <v>2455</v>
      </c>
    </row>
    <row r="112" spans="1:5" x14ac:dyDescent="0.25">
      <c r="A112" s="75">
        <v>45679.99999999968</v>
      </c>
      <c r="B112" s="41">
        <v>7923</v>
      </c>
      <c r="C112" s="76">
        <v>11.96</v>
      </c>
      <c r="D112" s="76">
        <v>59.78</v>
      </c>
      <c r="E112" s="77" t="s">
        <v>2455</v>
      </c>
    </row>
    <row r="113" spans="1:5" x14ac:dyDescent="0.25">
      <c r="A113" s="75">
        <v>45680.199999999677</v>
      </c>
      <c r="B113" s="41">
        <v>2509</v>
      </c>
      <c r="C113" s="76">
        <v>14.78</v>
      </c>
      <c r="D113" s="76">
        <v>73.88</v>
      </c>
      <c r="E113" s="77" t="s">
        <v>2454</v>
      </c>
    </row>
    <row r="114" spans="1:5" x14ac:dyDescent="0.25">
      <c r="A114" s="75">
        <v>45680.399999999674</v>
      </c>
      <c r="B114" s="41">
        <v>5992</v>
      </c>
      <c r="C114" s="76">
        <v>12.44</v>
      </c>
      <c r="D114" s="76">
        <v>62.19</v>
      </c>
      <c r="E114" s="77" t="s">
        <v>2455</v>
      </c>
    </row>
    <row r="115" spans="1:5" x14ac:dyDescent="0.25">
      <c r="A115" s="75">
        <v>45680.599999999671</v>
      </c>
      <c r="B115" s="41">
        <v>5340</v>
      </c>
      <c r="C115" s="76">
        <v>8.7100000000000009</v>
      </c>
      <c r="D115" s="76">
        <v>43.56</v>
      </c>
      <c r="E115" s="77" t="s">
        <v>2456</v>
      </c>
    </row>
    <row r="116" spans="1:5" x14ac:dyDescent="0.25">
      <c r="A116" s="75">
        <v>45680.799999999668</v>
      </c>
      <c r="B116" s="41">
        <v>6152</v>
      </c>
      <c r="C116" s="76">
        <v>7.56</v>
      </c>
      <c r="D116" s="76">
        <v>37.799999999999997</v>
      </c>
      <c r="E116" s="77" t="s">
        <v>2456</v>
      </c>
    </row>
    <row r="117" spans="1:5" x14ac:dyDescent="0.25">
      <c r="A117" s="75">
        <v>45680.999999999665</v>
      </c>
      <c r="B117" s="41">
        <v>5478</v>
      </c>
      <c r="C117" s="76">
        <v>17.12</v>
      </c>
      <c r="D117" s="76">
        <v>85.58</v>
      </c>
      <c r="E117" s="77" t="s">
        <v>2456</v>
      </c>
    </row>
    <row r="118" spans="1:5" x14ac:dyDescent="0.25">
      <c r="A118" s="75">
        <v>45681.199999999662</v>
      </c>
      <c r="B118" s="41">
        <v>9511</v>
      </c>
      <c r="C118" s="76">
        <v>11.08</v>
      </c>
      <c r="D118" s="76">
        <v>55.42</v>
      </c>
      <c r="E118" s="77" t="s">
        <v>2456</v>
      </c>
    </row>
    <row r="119" spans="1:5" x14ac:dyDescent="0.25">
      <c r="A119" s="75"/>
      <c r="B119" s="41"/>
      <c r="C119" s="76"/>
      <c r="D119" s="76"/>
      <c r="E119" s="77"/>
    </row>
    <row r="120" spans="1:5" x14ac:dyDescent="0.25">
      <c r="A120" s="75">
        <v>45681.599999999657</v>
      </c>
      <c r="B120" s="41">
        <v>1371</v>
      </c>
      <c r="C120" s="76">
        <v>8.68</v>
      </c>
      <c r="D120" s="76">
        <v>43.38</v>
      </c>
      <c r="E120" s="77" t="s">
        <v>2456</v>
      </c>
    </row>
    <row r="121" spans="1:5" x14ac:dyDescent="0.25">
      <c r="A121" s="75">
        <v>45681.799999999654</v>
      </c>
      <c r="B121" s="41">
        <v>2799</v>
      </c>
      <c r="C121" s="76">
        <v>16.89</v>
      </c>
      <c r="D121" s="76">
        <v>84.45</v>
      </c>
      <c r="E121" s="77" t="s">
        <v>2456</v>
      </c>
    </row>
    <row r="122" spans="1:5" x14ac:dyDescent="0.25">
      <c r="A122" s="75">
        <v>45681.999999999651</v>
      </c>
      <c r="B122" s="41">
        <v>6303</v>
      </c>
      <c r="C122" s="76">
        <v>17.57</v>
      </c>
      <c r="D122" s="76">
        <v>87.83</v>
      </c>
      <c r="E122" s="77" t="s">
        <v>2454</v>
      </c>
    </row>
    <row r="123" spans="1:5" x14ac:dyDescent="0.25">
      <c r="A123" s="75">
        <v>45682.199999999648</v>
      </c>
      <c r="B123" s="41">
        <v>2385</v>
      </c>
      <c r="C123" s="76">
        <v>14.93</v>
      </c>
      <c r="D123" s="76">
        <v>74.67</v>
      </c>
      <c r="E123" s="77" t="s">
        <v>2454</v>
      </c>
    </row>
    <row r="124" spans="1:5" x14ac:dyDescent="0.25">
      <c r="A124" s="75">
        <v>45682.399999999645</v>
      </c>
      <c r="B124" s="41">
        <v>1531</v>
      </c>
      <c r="C124" s="76">
        <v>8.76</v>
      </c>
      <c r="D124" s="76">
        <v>43.82</v>
      </c>
      <c r="E124" s="77" t="s">
        <v>2454</v>
      </c>
    </row>
    <row r="125" spans="1:5" x14ac:dyDescent="0.25">
      <c r="A125" s="75">
        <v>45682.599999999642</v>
      </c>
      <c r="B125" s="41">
        <v>2508</v>
      </c>
      <c r="C125" s="76">
        <v>16.54</v>
      </c>
      <c r="D125" s="76">
        <v>82.71</v>
      </c>
      <c r="E125" s="77" t="s">
        <v>2455</v>
      </c>
    </row>
    <row r="126" spans="1:5" x14ac:dyDescent="0.25">
      <c r="A126" s="75">
        <v>45682.799999999639</v>
      </c>
      <c r="B126" s="41">
        <v>8074</v>
      </c>
      <c r="C126" s="76">
        <v>17.53</v>
      </c>
      <c r="D126" s="76">
        <v>87.66</v>
      </c>
      <c r="E126" s="77" t="s">
        <v>2456</v>
      </c>
    </row>
    <row r="127" spans="1:5" x14ac:dyDescent="0.25">
      <c r="A127" s="75">
        <v>45682.999999999636</v>
      </c>
      <c r="B127" s="41">
        <v>8229</v>
      </c>
      <c r="C127" s="76">
        <v>14.82</v>
      </c>
      <c r="D127" s="76">
        <v>74.12</v>
      </c>
      <c r="E127" s="77" t="s">
        <v>2454</v>
      </c>
    </row>
    <row r="128" spans="1:5" x14ac:dyDescent="0.25">
      <c r="A128" s="75">
        <v>45683.199999999633</v>
      </c>
      <c r="B128" s="41">
        <v>9349</v>
      </c>
      <c r="C128" s="76">
        <v>7.19</v>
      </c>
      <c r="D128" s="76">
        <v>35.950000000000003</v>
      </c>
      <c r="E128" s="77" t="s">
        <v>2454</v>
      </c>
    </row>
    <row r="129" spans="1:5" x14ac:dyDescent="0.25">
      <c r="A129" s="75">
        <v>45683.39999999963</v>
      </c>
      <c r="B129" s="41">
        <v>8467</v>
      </c>
      <c r="C129" s="76">
        <v>4.72</v>
      </c>
      <c r="D129" s="76">
        <v>23.58</v>
      </c>
      <c r="E129" s="77" t="s">
        <v>2455</v>
      </c>
    </row>
    <row r="130" spans="1:5" x14ac:dyDescent="0.25">
      <c r="A130" s="75">
        <v>45683.599999999627</v>
      </c>
      <c r="B130" s="41">
        <v>6070</v>
      </c>
      <c r="C130" s="76">
        <v>14.19</v>
      </c>
      <c r="D130" s="76">
        <v>70.959999999999994</v>
      </c>
      <c r="E130" s="77" t="s">
        <v>2456</v>
      </c>
    </row>
    <row r="131" spans="1:5" x14ac:dyDescent="0.25">
      <c r="A131" s="75">
        <v>45683.799999999625</v>
      </c>
      <c r="B131" s="41">
        <v>3040</v>
      </c>
      <c r="C131" s="76">
        <v>2.1</v>
      </c>
      <c r="D131" s="76">
        <v>10.52</v>
      </c>
      <c r="E131" s="77" t="s">
        <v>2455</v>
      </c>
    </row>
    <row r="132" spans="1:5" x14ac:dyDescent="0.25">
      <c r="A132" s="75">
        <v>45683.999999999622</v>
      </c>
      <c r="B132" s="41">
        <v>2329</v>
      </c>
      <c r="C132" s="76">
        <v>19.68</v>
      </c>
      <c r="D132" s="76">
        <v>98.39</v>
      </c>
      <c r="E132" s="77" t="s">
        <v>2456</v>
      </c>
    </row>
    <row r="133" spans="1:5" x14ac:dyDescent="0.25">
      <c r="A133" s="75"/>
      <c r="B133" s="41"/>
      <c r="C133" s="76"/>
      <c r="D133" s="76"/>
      <c r="E133" s="77"/>
    </row>
    <row r="134" spans="1:5" x14ac:dyDescent="0.25">
      <c r="A134" s="75">
        <v>45684.399999999616</v>
      </c>
      <c r="B134" s="41">
        <v>4153</v>
      </c>
      <c r="C134" s="76">
        <v>3.12</v>
      </c>
      <c r="D134" s="76">
        <v>15.61</v>
      </c>
      <c r="E134" s="77" t="s">
        <v>2455</v>
      </c>
    </row>
    <row r="135" spans="1:5" x14ac:dyDescent="0.25">
      <c r="A135" s="75">
        <v>45684.599999999613</v>
      </c>
      <c r="B135" s="41">
        <v>4912</v>
      </c>
      <c r="C135" s="76">
        <v>16.78</v>
      </c>
      <c r="D135" s="76">
        <v>83.89</v>
      </c>
      <c r="E135" s="77" t="s">
        <v>2455</v>
      </c>
    </row>
    <row r="136" spans="1:5" x14ac:dyDescent="0.25">
      <c r="A136" s="75">
        <v>45684.79999999961</v>
      </c>
      <c r="B136" s="41">
        <v>4519</v>
      </c>
      <c r="C136" s="76">
        <v>18.59</v>
      </c>
      <c r="D136" s="76">
        <v>92.94</v>
      </c>
      <c r="E136" s="77" t="s">
        <v>2455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79BC-C7CC-4914-9879-B1BFBF263D4F}">
  <sheetPr codeName="Planilha16"/>
  <dimension ref="A1:G49"/>
  <sheetViews>
    <sheetView workbookViewId="0">
      <selection activeCell="G16" sqref="G16"/>
    </sheetView>
  </sheetViews>
  <sheetFormatPr defaultRowHeight="15" x14ac:dyDescent="0.25"/>
  <cols>
    <col min="1" max="4" width="16" customWidth="1"/>
    <col min="7" max="7" width="11.42578125" customWidth="1"/>
  </cols>
  <sheetData>
    <row r="1" spans="1:7" x14ac:dyDescent="0.25">
      <c r="A1" s="9" t="s">
        <v>1727</v>
      </c>
      <c r="B1" s="9" t="s">
        <v>22</v>
      </c>
      <c r="C1" s="9" t="s">
        <v>1728</v>
      </c>
      <c r="D1" s="9" t="s">
        <v>1729</v>
      </c>
    </row>
    <row r="2" spans="1:7" x14ac:dyDescent="0.25">
      <c r="A2" s="45" t="s">
        <v>1726</v>
      </c>
      <c r="B2" s="45" t="s">
        <v>1730</v>
      </c>
      <c r="C2" s="16">
        <v>39</v>
      </c>
      <c r="D2" s="46">
        <v>38961</v>
      </c>
    </row>
    <row r="3" spans="1:7" x14ac:dyDescent="0.25">
      <c r="A3" s="45" t="s">
        <v>1726</v>
      </c>
      <c r="B3" s="45" t="s">
        <v>1731</v>
      </c>
      <c r="C3" s="16">
        <v>34</v>
      </c>
      <c r="D3" s="46">
        <v>13566</v>
      </c>
    </row>
    <row r="4" spans="1:7" x14ac:dyDescent="0.25">
      <c r="A4" s="45" t="s">
        <v>1726</v>
      </c>
      <c r="B4" s="45" t="s">
        <v>1732</v>
      </c>
      <c r="C4" s="16">
        <v>32</v>
      </c>
      <c r="D4" s="46">
        <v>8000</v>
      </c>
    </row>
    <row r="5" spans="1:7" x14ac:dyDescent="0.25">
      <c r="A5" s="45" t="s">
        <v>1726</v>
      </c>
      <c r="B5" s="45" t="s">
        <v>1733</v>
      </c>
      <c r="C5" s="16">
        <v>18</v>
      </c>
      <c r="D5" s="46">
        <v>1782</v>
      </c>
      <c r="G5" t="s">
        <v>1746</v>
      </c>
    </row>
    <row r="6" spans="1:7" x14ac:dyDescent="0.25">
      <c r="A6" s="45" t="s">
        <v>1734</v>
      </c>
      <c r="B6" s="45" t="s">
        <v>1730</v>
      </c>
      <c r="C6" s="16">
        <v>32</v>
      </c>
      <c r="D6" s="46">
        <v>31968</v>
      </c>
      <c r="G6">
        <f>COUNTIF(B:B,G5)</f>
        <v>12</v>
      </c>
    </row>
    <row r="7" spans="1:7" x14ac:dyDescent="0.25">
      <c r="A7" s="45" t="s">
        <v>1734</v>
      </c>
      <c r="B7" s="45" t="s">
        <v>1731</v>
      </c>
      <c r="C7" s="16">
        <v>19</v>
      </c>
      <c r="D7" s="46">
        <v>7581</v>
      </c>
    </row>
    <row r="8" spans="1:7" x14ac:dyDescent="0.25">
      <c r="A8" s="45" t="s">
        <v>1734</v>
      </c>
      <c r="B8" s="45" t="s">
        <v>1732</v>
      </c>
      <c r="C8" s="16">
        <v>41</v>
      </c>
      <c r="D8" s="46">
        <v>10250</v>
      </c>
    </row>
    <row r="9" spans="1:7" x14ac:dyDescent="0.25">
      <c r="A9" s="45" t="s">
        <v>1734</v>
      </c>
      <c r="B9" s="45" t="s">
        <v>1733</v>
      </c>
      <c r="C9" s="16">
        <v>10</v>
      </c>
      <c r="D9" s="46">
        <v>990</v>
      </c>
    </row>
    <row r="10" spans="1:7" x14ac:dyDescent="0.25">
      <c r="A10" s="45" t="s">
        <v>1735</v>
      </c>
      <c r="B10" s="45" t="s">
        <v>1730</v>
      </c>
      <c r="C10" s="16">
        <v>14</v>
      </c>
      <c r="D10" s="46">
        <v>13986</v>
      </c>
    </row>
    <row r="11" spans="1:7" x14ac:dyDescent="0.25">
      <c r="A11" s="45" t="s">
        <v>1735</v>
      </c>
      <c r="B11" s="45" t="s">
        <v>1731</v>
      </c>
      <c r="C11" s="16">
        <v>28</v>
      </c>
      <c r="D11" s="46">
        <v>11172</v>
      </c>
    </row>
    <row r="12" spans="1:7" x14ac:dyDescent="0.25">
      <c r="A12" s="45" t="s">
        <v>1735</v>
      </c>
      <c r="B12" s="45" t="s">
        <v>1732</v>
      </c>
      <c r="C12" s="16">
        <v>14</v>
      </c>
      <c r="D12" s="46">
        <v>3500</v>
      </c>
    </row>
    <row r="13" spans="1:7" x14ac:dyDescent="0.25">
      <c r="A13" s="45" t="s">
        <v>1735</v>
      </c>
      <c r="B13" s="45" t="s">
        <v>1733</v>
      </c>
      <c r="C13" s="16">
        <v>21</v>
      </c>
      <c r="D13" s="46">
        <v>2079</v>
      </c>
    </row>
    <row r="14" spans="1:7" x14ac:dyDescent="0.25">
      <c r="A14" s="45" t="s">
        <v>1736</v>
      </c>
      <c r="B14" s="45" t="s">
        <v>1730</v>
      </c>
      <c r="C14" s="16">
        <v>17</v>
      </c>
      <c r="D14" s="46">
        <v>16983</v>
      </c>
    </row>
    <row r="15" spans="1:7" x14ac:dyDescent="0.25">
      <c r="A15" s="45" t="s">
        <v>1736</v>
      </c>
      <c r="B15" s="45" t="s">
        <v>1731</v>
      </c>
      <c r="C15" s="16">
        <v>42</v>
      </c>
      <c r="D15" s="46">
        <v>16758</v>
      </c>
    </row>
    <row r="16" spans="1:7" x14ac:dyDescent="0.25">
      <c r="A16" s="45" t="s">
        <v>1736</v>
      </c>
      <c r="B16" s="45" t="s">
        <v>1732</v>
      </c>
      <c r="C16" s="16">
        <v>18</v>
      </c>
      <c r="D16" s="46">
        <v>4500</v>
      </c>
    </row>
    <row r="17" spans="1:4" x14ac:dyDescent="0.25">
      <c r="A17" s="45" t="s">
        <v>1736</v>
      </c>
      <c r="B17" s="45" t="s">
        <v>1733</v>
      </c>
      <c r="C17" s="16">
        <v>30</v>
      </c>
      <c r="D17" s="46">
        <v>2970</v>
      </c>
    </row>
    <row r="18" spans="1:4" x14ac:dyDescent="0.25">
      <c r="A18" s="45" t="s">
        <v>1737</v>
      </c>
      <c r="B18" s="45" t="s">
        <v>1730</v>
      </c>
      <c r="C18" s="16">
        <v>10</v>
      </c>
      <c r="D18" s="46">
        <v>9990</v>
      </c>
    </row>
    <row r="19" spans="1:4" x14ac:dyDescent="0.25">
      <c r="A19" s="45" t="s">
        <v>1737</v>
      </c>
      <c r="B19" s="45" t="s">
        <v>1731</v>
      </c>
      <c r="C19" s="16">
        <v>31</v>
      </c>
      <c r="D19" s="46">
        <v>12369</v>
      </c>
    </row>
    <row r="20" spans="1:4" x14ac:dyDescent="0.25">
      <c r="A20" s="45" t="s">
        <v>1737</v>
      </c>
      <c r="B20" s="45" t="s">
        <v>1732</v>
      </c>
      <c r="C20" s="16">
        <v>19</v>
      </c>
      <c r="D20" s="46">
        <v>4750</v>
      </c>
    </row>
    <row r="21" spans="1:4" x14ac:dyDescent="0.25">
      <c r="A21" s="45" t="s">
        <v>1737</v>
      </c>
      <c r="B21" s="45" t="s">
        <v>1733</v>
      </c>
      <c r="C21" s="16">
        <v>31</v>
      </c>
      <c r="D21" s="46">
        <v>3069</v>
      </c>
    </row>
    <row r="22" spans="1:4" x14ac:dyDescent="0.25">
      <c r="A22" s="45" t="s">
        <v>1738</v>
      </c>
      <c r="B22" s="45" t="s">
        <v>1730</v>
      </c>
      <c r="C22" s="16">
        <v>38</v>
      </c>
      <c r="D22" s="46">
        <v>37962</v>
      </c>
    </row>
    <row r="23" spans="1:4" x14ac:dyDescent="0.25">
      <c r="A23" s="45" t="s">
        <v>1738</v>
      </c>
      <c r="B23" s="45" t="s">
        <v>1731</v>
      </c>
      <c r="C23" s="16">
        <v>25</v>
      </c>
      <c r="D23" s="46">
        <v>9975</v>
      </c>
    </row>
    <row r="24" spans="1:4" x14ac:dyDescent="0.25">
      <c r="A24" s="45" t="s">
        <v>1738</v>
      </c>
      <c r="B24" s="45" t="s">
        <v>1732</v>
      </c>
      <c r="C24" s="16">
        <v>45</v>
      </c>
      <c r="D24" s="46">
        <v>11250</v>
      </c>
    </row>
    <row r="25" spans="1:4" x14ac:dyDescent="0.25">
      <c r="A25" s="45" t="s">
        <v>1738</v>
      </c>
      <c r="B25" s="45" t="s">
        <v>1733</v>
      </c>
      <c r="C25" s="16">
        <v>15</v>
      </c>
      <c r="D25" s="46">
        <v>1485</v>
      </c>
    </row>
    <row r="26" spans="1:4" x14ac:dyDescent="0.25">
      <c r="A26" s="45" t="s">
        <v>1739</v>
      </c>
      <c r="B26" s="45" t="s">
        <v>1730</v>
      </c>
      <c r="C26" s="16">
        <v>38</v>
      </c>
      <c r="D26" s="46">
        <v>37962</v>
      </c>
    </row>
    <row r="27" spans="1:4" x14ac:dyDescent="0.25">
      <c r="A27" s="45" t="s">
        <v>1739</v>
      </c>
      <c r="B27" s="45" t="s">
        <v>1731</v>
      </c>
      <c r="C27" s="16">
        <v>31</v>
      </c>
      <c r="D27" s="46">
        <v>12369</v>
      </c>
    </row>
    <row r="28" spans="1:4" x14ac:dyDescent="0.25">
      <c r="A28" s="45" t="s">
        <v>1739</v>
      </c>
      <c r="B28" s="45" t="s">
        <v>1732</v>
      </c>
      <c r="C28" s="16">
        <v>19</v>
      </c>
      <c r="D28" s="46">
        <v>4750</v>
      </c>
    </row>
    <row r="29" spans="1:4" x14ac:dyDescent="0.25">
      <c r="A29" s="45" t="s">
        <v>1739</v>
      </c>
      <c r="B29" s="45" t="s">
        <v>1733</v>
      </c>
      <c r="C29" s="16">
        <v>48</v>
      </c>
      <c r="D29" s="46">
        <v>4752</v>
      </c>
    </row>
    <row r="30" spans="1:4" x14ac:dyDescent="0.25">
      <c r="A30" s="45" t="s">
        <v>1740</v>
      </c>
      <c r="B30" s="45" t="s">
        <v>1730</v>
      </c>
      <c r="C30" s="16">
        <v>14</v>
      </c>
      <c r="D30" s="46">
        <v>13986</v>
      </c>
    </row>
    <row r="31" spans="1:4" x14ac:dyDescent="0.25">
      <c r="A31" s="45" t="s">
        <v>1740</v>
      </c>
      <c r="B31" s="45" t="s">
        <v>1731</v>
      </c>
      <c r="C31" s="16">
        <v>31</v>
      </c>
      <c r="D31" s="46">
        <v>12369</v>
      </c>
    </row>
    <row r="32" spans="1:4" x14ac:dyDescent="0.25">
      <c r="A32" s="45" t="s">
        <v>1740</v>
      </c>
      <c r="B32" s="45" t="s">
        <v>1732</v>
      </c>
      <c r="C32" s="16">
        <v>46</v>
      </c>
      <c r="D32" s="46">
        <v>11500</v>
      </c>
    </row>
    <row r="33" spans="1:4" x14ac:dyDescent="0.25">
      <c r="A33" s="45" t="s">
        <v>1740</v>
      </c>
      <c r="B33" s="45" t="s">
        <v>1733</v>
      </c>
      <c r="C33" s="16">
        <v>26</v>
      </c>
      <c r="D33" s="46">
        <v>2574</v>
      </c>
    </row>
    <row r="34" spans="1:4" x14ac:dyDescent="0.25">
      <c r="A34" s="45" t="s">
        <v>1741</v>
      </c>
      <c r="B34" s="45" t="s">
        <v>1730</v>
      </c>
      <c r="C34" s="16">
        <v>27</v>
      </c>
      <c r="D34" s="46">
        <v>26973</v>
      </c>
    </row>
    <row r="35" spans="1:4" x14ac:dyDescent="0.25">
      <c r="A35" s="45" t="s">
        <v>1741</v>
      </c>
      <c r="B35" s="45" t="s">
        <v>1731</v>
      </c>
      <c r="C35" s="16">
        <v>38</v>
      </c>
      <c r="D35" s="46">
        <v>15162</v>
      </c>
    </row>
    <row r="36" spans="1:4" x14ac:dyDescent="0.25">
      <c r="A36" s="45" t="s">
        <v>1741</v>
      </c>
      <c r="B36" s="45" t="s">
        <v>1732</v>
      </c>
      <c r="C36" s="16">
        <v>50</v>
      </c>
      <c r="D36" s="46">
        <v>12500</v>
      </c>
    </row>
    <row r="37" spans="1:4" x14ac:dyDescent="0.25">
      <c r="A37" s="45" t="s">
        <v>1741</v>
      </c>
      <c r="B37" s="45" t="s">
        <v>1733</v>
      </c>
      <c r="C37" s="16">
        <v>42</v>
      </c>
      <c r="D37" s="46">
        <v>4158</v>
      </c>
    </row>
    <row r="38" spans="1:4" x14ac:dyDescent="0.25">
      <c r="A38" s="45" t="s">
        <v>1742</v>
      </c>
      <c r="B38" s="45" t="s">
        <v>1730</v>
      </c>
      <c r="C38" s="16">
        <v>10</v>
      </c>
      <c r="D38" s="46">
        <v>9990</v>
      </c>
    </row>
    <row r="39" spans="1:4" x14ac:dyDescent="0.25">
      <c r="A39" s="45" t="s">
        <v>1742</v>
      </c>
      <c r="B39" s="45" t="s">
        <v>1731</v>
      </c>
      <c r="C39" s="16">
        <v>23</v>
      </c>
      <c r="D39" s="46">
        <v>9177</v>
      </c>
    </row>
    <row r="40" spans="1:4" x14ac:dyDescent="0.25">
      <c r="A40" s="45" t="s">
        <v>1742</v>
      </c>
      <c r="B40" s="45" t="s">
        <v>1732</v>
      </c>
      <c r="C40" s="16">
        <v>26</v>
      </c>
      <c r="D40" s="46">
        <v>6500</v>
      </c>
    </row>
    <row r="41" spans="1:4" x14ac:dyDescent="0.25">
      <c r="A41" s="45" t="s">
        <v>1742</v>
      </c>
      <c r="B41" s="45" t="s">
        <v>1733</v>
      </c>
      <c r="C41" s="16">
        <v>33</v>
      </c>
      <c r="D41" s="46">
        <v>3267</v>
      </c>
    </row>
    <row r="42" spans="1:4" x14ac:dyDescent="0.25">
      <c r="A42" s="45" t="s">
        <v>1743</v>
      </c>
      <c r="B42" s="45" t="s">
        <v>1730</v>
      </c>
      <c r="C42" s="16">
        <v>18</v>
      </c>
      <c r="D42" s="46">
        <v>17982</v>
      </c>
    </row>
    <row r="43" spans="1:4" x14ac:dyDescent="0.25">
      <c r="A43" s="45" t="s">
        <v>1743</v>
      </c>
      <c r="B43" s="45" t="s">
        <v>1731</v>
      </c>
      <c r="C43" s="16">
        <v>27</v>
      </c>
      <c r="D43" s="46">
        <v>10773</v>
      </c>
    </row>
    <row r="44" spans="1:4" x14ac:dyDescent="0.25">
      <c r="A44" s="45" t="s">
        <v>1743</v>
      </c>
      <c r="B44" s="45" t="s">
        <v>1732</v>
      </c>
      <c r="C44" s="16">
        <v>34</v>
      </c>
      <c r="D44" s="46">
        <v>8500</v>
      </c>
    </row>
    <row r="45" spans="1:4" x14ac:dyDescent="0.25">
      <c r="A45" s="45" t="s">
        <v>1743</v>
      </c>
      <c r="B45" s="45" t="s">
        <v>1733</v>
      </c>
      <c r="C45" s="16">
        <v>16</v>
      </c>
      <c r="D45" s="46">
        <v>1584</v>
      </c>
    </row>
    <row r="46" spans="1:4" x14ac:dyDescent="0.25">
      <c r="A46" s="45" t="s">
        <v>1744</v>
      </c>
      <c r="B46" s="45" t="s">
        <v>1730</v>
      </c>
      <c r="C46" s="16">
        <v>15</v>
      </c>
      <c r="D46" s="46">
        <v>14985</v>
      </c>
    </row>
    <row r="47" spans="1:4" x14ac:dyDescent="0.25">
      <c r="A47" s="45" t="s">
        <v>1744</v>
      </c>
      <c r="B47" s="45" t="s">
        <v>1731</v>
      </c>
      <c r="C47" s="16">
        <v>15</v>
      </c>
      <c r="D47" s="46">
        <v>5985</v>
      </c>
    </row>
    <row r="48" spans="1:4" x14ac:dyDescent="0.25">
      <c r="A48" s="45" t="s">
        <v>1744</v>
      </c>
      <c r="B48" s="45" t="s">
        <v>1732</v>
      </c>
      <c r="C48" s="16">
        <v>16</v>
      </c>
      <c r="D48" s="46">
        <v>4000</v>
      </c>
    </row>
    <row r="49" spans="1:4" x14ac:dyDescent="0.25">
      <c r="A49" s="45" t="s">
        <v>1744</v>
      </c>
      <c r="B49" s="45" t="s">
        <v>1733</v>
      </c>
      <c r="C49" s="16">
        <v>23</v>
      </c>
      <c r="D49" s="46">
        <v>2277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2111-64F9-404C-A1A4-1A9FCDC18CA7}">
  <sheetPr codeName="Planilha17"/>
  <dimension ref="A2:D3"/>
  <sheetViews>
    <sheetView workbookViewId="0">
      <selection activeCell="C10" sqref="C10"/>
    </sheetView>
  </sheetViews>
  <sheetFormatPr defaultRowHeight="15" x14ac:dyDescent="0.25"/>
  <cols>
    <col min="1" max="1" width="16.28515625" customWidth="1"/>
    <col min="2" max="2" width="14.42578125" customWidth="1"/>
    <col min="3" max="3" width="16.140625" customWidth="1"/>
  </cols>
  <sheetData>
    <row r="2" spans="1:4" x14ac:dyDescent="0.25">
      <c r="B2" t="s">
        <v>2461</v>
      </c>
      <c r="C2" t="s">
        <v>13</v>
      </c>
    </row>
    <row r="3" spans="1:4" x14ac:dyDescent="0.25">
      <c r="A3" t="s">
        <v>2460</v>
      </c>
      <c r="B3" s="30">
        <v>45731</v>
      </c>
      <c r="C3" s="30">
        <f ca="1">TODAY()</f>
        <v>45754</v>
      </c>
      <c r="D3">
        <f ca="1">B3-C3</f>
        <v>-23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3735-D0E1-4393-B6A3-2995F2A8A4FB}">
  <sheetPr codeName="Planilha18"/>
  <dimension ref="A1:G37"/>
  <sheetViews>
    <sheetView workbookViewId="0">
      <selection activeCell="G4" sqref="G4"/>
    </sheetView>
  </sheetViews>
  <sheetFormatPr defaultRowHeight="15" x14ac:dyDescent="0.25"/>
  <cols>
    <col min="1" max="1" width="13.5703125" customWidth="1"/>
    <col min="2" max="2" width="14" customWidth="1"/>
    <col min="4" max="4" width="15.42578125" bestFit="1" customWidth="1"/>
  </cols>
  <sheetData>
    <row r="1" spans="1:7" x14ac:dyDescent="0.25">
      <c r="A1" s="62" t="s">
        <v>21</v>
      </c>
      <c r="B1" s="62" t="s">
        <v>1727</v>
      </c>
      <c r="C1" s="62" t="s">
        <v>2462</v>
      </c>
      <c r="D1" s="62" t="s">
        <v>2463</v>
      </c>
      <c r="E1" s="62" t="s">
        <v>2464</v>
      </c>
    </row>
    <row r="2" spans="1:7" x14ac:dyDescent="0.25">
      <c r="A2" s="79">
        <v>45722</v>
      </c>
      <c r="B2" s="80" t="str">
        <f>TEXT(A2,"MMM")</f>
        <v>mar</v>
      </c>
      <c r="C2" s="80" t="str">
        <f>TEXT(A2,"DD")</f>
        <v>06</v>
      </c>
      <c r="D2" s="80" t="str">
        <f>TEXT(A2,"DDD")</f>
        <v>qui</v>
      </c>
      <c r="E2" s="80" t="str">
        <f>TEXT(A2,"AA")</f>
        <v>25</v>
      </c>
    </row>
    <row r="3" spans="1:7" x14ac:dyDescent="0.25">
      <c r="A3" s="79">
        <v>45723</v>
      </c>
      <c r="B3" s="80" t="str">
        <f>TEXT(A3,"MMM")</f>
        <v>mar</v>
      </c>
      <c r="C3" s="80" t="str">
        <f t="shared" ref="C3:C37" si="0">TEXT(A3,"DD")</f>
        <v>07</v>
      </c>
      <c r="D3" s="80" t="str">
        <f>TEXT(A3,"DDD")</f>
        <v>sex</v>
      </c>
      <c r="E3" s="80" t="str">
        <f>TEXT(A3,"AA")</f>
        <v>25</v>
      </c>
    </row>
    <row r="4" spans="1:7" x14ac:dyDescent="0.25">
      <c r="A4" s="81">
        <v>45724</v>
      </c>
      <c r="B4" s="62" t="str">
        <f t="shared" ref="B4:B37" si="1">TEXT(A4,"MMMM")</f>
        <v>março</v>
      </c>
      <c r="C4" s="62" t="str">
        <f t="shared" si="0"/>
        <v>08</v>
      </c>
      <c r="D4" s="62" t="str">
        <f t="shared" ref="D4:D37" si="2">TEXT(A4,"DDDD")</f>
        <v>sábado</v>
      </c>
      <c r="E4" s="62" t="str">
        <f t="shared" ref="E4:E37" si="3">TEXT(A4,"AAAA")</f>
        <v>2025</v>
      </c>
    </row>
    <row r="5" spans="1:7" x14ac:dyDescent="0.25">
      <c r="A5" s="81">
        <v>45725</v>
      </c>
      <c r="B5" s="62" t="str">
        <f t="shared" si="1"/>
        <v>março</v>
      </c>
      <c r="C5" s="62" t="str">
        <f t="shared" si="0"/>
        <v>09</v>
      </c>
      <c r="D5" s="62" t="str">
        <f t="shared" si="2"/>
        <v>domingo</v>
      </c>
      <c r="E5" s="62" t="str">
        <f t="shared" si="3"/>
        <v>2025</v>
      </c>
      <c r="G5" s="78"/>
    </row>
    <row r="6" spans="1:7" x14ac:dyDescent="0.25">
      <c r="A6" s="81">
        <v>45726</v>
      </c>
      <c r="B6" s="62" t="str">
        <f t="shared" si="1"/>
        <v>março</v>
      </c>
      <c r="C6" s="62" t="str">
        <f t="shared" si="0"/>
        <v>10</v>
      </c>
      <c r="D6" s="62" t="str">
        <f t="shared" si="2"/>
        <v>segunda-feira</v>
      </c>
      <c r="E6" s="62" t="str">
        <f t="shared" si="3"/>
        <v>2025</v>
      </c>
    </row>
    <row r="7" spans="1:7" x14ac:dyDescent="0.25">
      <c r="A7" s="81">
        <v>45727</v>
      </c>
      <c r="B7" s="62" t="str">
        <f t="shared" si="1"/>
        <v>março</v>
      </c>
      <c r="C7" s="62" t="str">
        <f t="shared" si="0"/>
        <v>11</v>
      </c>
      <c r="D7" s="62" t="str">
        <f t="shared" si="2"/>
        <v>terça-feira</v>
      </c>
      <c r="E7" s="62" t="str">
        <f t="shared" si="3"/>
        <v>2025</v>
      </c>
    </row>
    <row r="8" spans="1:7" x14ac:dyDescent="0.25">
      <c r="A8" s="81">
        <v>45728</v>
      </c>
      <c r="B8" s="62" t="str">
        <f t="shared" si="1"/>
        <v>março</v>
      </c>
      <c r="C8" s="62" t="str">
        <f t="shared" si="0"/>
        <v>12</v>
      </c>
      <c r="D8" s="62" t="str">
        <f t="shared" si="2"/>
        <v>quarta-feira</v>
      </c>
      <c r="E8" s="62" t="str">
        <f t="shared" si="3"/>
        <v>2025</v>
      </c>
    </row>
    <row r="9" spans="1:7" x14ac:dyDescent="0.25">
      <c r="A9" s="81">
        <v>45729</v>
      </c>
      <c r="B9" s="62" t="str">
        <f t="shared" si="1"/>
        <v>março</v>
      </c>
      <c r="C9" s="62" t="str">
        <f t="shared" si="0"/>
        <v>13</v>
      </c>
      <c r="D9" s="62" t="str">
        <f t="shared" si="2"/>
        <v>quinta-feira</v>
      </c>
      <c r="E9" s="62" t="str">
        <f t="shared" si="3"/>
        <v>2025</v>
      </c>
    </row>
    <row r="10" spans="1:7" x14ac:dyDescent="0.25">
      <c r="A10" s="81">
        <v>45730</v>
      </c>
      <c r="B10" s="62" t="str">
        <f t="shared" si="1"/>
        <v>março</v>
      </c>
      <c r="C10" s="62" t="str">
        <f t="shared" si="0"/>
        <v>14</v>
      </c>
      <c r="D10" s="62" t="str">
        <f t="shared" si="2"/>
        <v>sexta-feira</v>
      </c>
      <c r="E10" s="62" t="str">
        <f t="shared" si="3"/>
        <v>2025</v>
      </c>
    </row>
    <row r="11" spans="1:7" x14ac:dyDescent="0.25">
      <c r="A11" s="81">
        <v>45731</v>
      </c>
      <c r="B11" s="62" t="str">
        <f t="shared" si="1"/>
        <v>março</v>
      </c>
      <c r="C11" s="62" t="str">
        <f t="shared" si="0"/>
        <v>15</v>
      </c>
      <c r="D11" s="62" t="str">
        <f t="shared" si="2"/>
        <v>sábado</v>
      </c>
      <c r="E11" s="62" t="str">
        <f t="shared" si="3"/>
        <v>2025</v>
      </c>
    </row>
    <row r="12" spans="1:7" x14ac:dyDescent="0.25">
      <c r="A12" s="81">
        <v>45732</v>
      </c>
      <c r="B12" s="62" t="str">
        <f t="shared" si="1"/>
        <v>março</v>
      </c>
      <c r="C12" s="62" t="str">
        <f t="shared" si="0"/>
        <v>16</v>
      </c>
      <c r="D12" s="62" t="str">
        <f t="shared" si="2"/>
        <v>domingo</v>
      </c>
      <c r="E12" s="62" t="str">
        <f t="shared" si="3"/>
        <v>2025</v>
      </c>
    </row>
    <row r="13" spans="1:7" x14ac:dyDescent="0.25">
      <c r="A13" s="81">
        <v>45733</v>
      </c>
      <c r="B13" s="62" t="str">
        <f t="shared" si="1"/>
        <v>março</v>
      </c>
      <c r="C13" s="62" t="str">
        <f t="shared" si="0"/>
        <v>17</v>
      </c>
      <c r="D13" s="62" t="str">
        <f t="shared" si="2"/>
        <v>segunda-feira</v>
      </c>
      <c r="E13" s="62" t="str">
        <f t="shared" si="3"/>
        <v>2025</v>
      </c>
    </row>
    <row r="14" spans="1:7" x14ac:dyDescent="0.25">
      <c r="A14" s="81">
        <v>45734</v>
      </c>
      <c r="B14" s="62" t="str">
        <f t="shared" si="1"/>
        <v>março</v>
      </c>
      <c r="C14" s="62" t="str">
        <f t="shared" si="0"/>
        <v>18</v>
      </c>
      <c r="D14" s="62" t="str">
        <f t="shared" si="2"/>
        <v>terça-feira</v>
      </c>
      <c r="E14" s="62" t="str">
        <f t="shared" si="3"/>
        <v>2025</v>
      </c>
    </row>
    <row r="15" spans="1:7" x14ac:dyDescent="0.25">
      <c r="A15" s="81">
        <v>45735</v>
      </c>
      <c r="B15" s="62" t="str">
        <f t="shared" si="1"/>
        <v>março</v>
      </c>
      <c r="C15" s="62" t="str">
        <f t="shared" si="0"/>
        <v>19</v>
      </c>
      <c r="D15" s="62" t="str">
        <f t="shared" si="2"/>
        <v>quarta-feira</v>
      </c>
      <c r="E15" s="62" t="str">
        <f t="shared" si="3"/>
        <v>2025</v>
      </c>
    </row>
    <row r="16" spans="1:7" x14ac:dyDescent="0.25">
      <c r="A16" s="81">
        <v>45736</v>
      </c>
      <c r="B16" s="62" t="str">
        <f t="shared" si="1"/>
        <v>março</v>
      </c>
      <c r="C16" s="62" t="str">
        <f t="shared" si="0"/>
        <v>20</v>
      </c>
      <c r="D16" s="62" t="str">
        <f t="shared" si="2"/>
        <v>quinta-feira</v>
      </c>
      <c r="E16" s="62" t="str">
        <f t="shared" si="3"/>
        <v>2025</v>
      </c>
    </row>
    <row r="17" spans="1:5" x14ac:dyDescent="0.25">
      <c r="A17" s="81">
        <v>45737</v>
      </c>
      <c r="B17" s="62" t="str">
        <f t="shared" si="1"/>
        <v>março</v>
      </c>
      <c r="C17" s="62" t="str">
        <f t="shared" si="0"/>
        <v>21</v>
      </c>
      <c r="D17" s="62" t="str">
        <f t="shared" si="2"/>
        <v>sexta-feira</v>
      </c>
      <c r="E17" s="62" t="str">
        <f t="shared" si="3"/>
        <v>2025</v>
      </c>
    </row>
    <row r="18" spans="1:5" x14ac:dyDescent="0.25">
      <c r="A18" s="81">
        <v>45738</v>
      </c>
      <c r="B18" s="62" t="str">
        <f t="shared" si="1"/>
        <v>março</v>
      </c>
      <c r="C18" s="62" t="str">
        <f t="shared" si="0"/>
        <v>22</v>
      </c>
      <c r="D18" s="62" t="str">
        <f t="shared" si="2"/>
        <v>sábado</v>
      </c>
      <c r="E18" s="62" t="str">
        <f t="shared" si="3"/>
        <v>2025</v>
      </c>
    </row>
    <row r="19" spans="1:5" x14ac:dyDescent="0.25">
      <c r="A19" s="81">
        <v>45739</v>
      </c>
      <c r="B19" s="62" t="str">
        <f t="shared" si="1"/>
        <v>março</v>
      </c>
      <c r="C19" s="62" t="str">
        <f t="shared" si="0"/>
        <v>23</v>
      </c>
      <c r="D19" s="62" t="str">
        <f t="shared" si="2"/>
        <v>domingo</v>
      </c>
      <c r="E19" s="62" t="str">
        <f t="shared" si="3"/>
        <v>2025</v>
      </c>
    </row>
    <row r="20" spans="1:5" x14ac:dyDescent="0.25">
      <c r="A20" s="81">
        <v>45740</v>
      </c>
      <c r="B20" s="62" t="str">
        <f t="shared" si="1"/>
        <v>março</v>
      </c>
      <c r="C20" s="62" t="str">
        <f t="shared" si="0"/>
        <v>24</v>
      </c>
      <c r="D20" s="62" t="str">
        <f t="shared" si="2"/>
        <v>segunda-feira</v>
      </c>
      <c r="E20" s="62" t="str">
        <f t="shared" si="3"/>
        <v>2025</v>
      </c>
    </row>
    <row r="21" spans="1:5" x14ac:dyDescent="0.25">
      <c r="A21" s="81">
        <v>45741</v>
      </c>
      <c r="B21" s="62" t="str">
        <f t="shared" si="1"/>
        <v>março</v>
      </c>
      <c r="C21" s="62" t="str">
        <f t="shared" si="0"/>
        <v>25</v>
      </c>
      <c r="D21" s="62" t="str">
        <f t="shared" si="2"/>
        <v>terça-feira</v>
      </c>
      <c r="E21" s="62" t="str">
        <f t="shared" si="3"/>
        <v>2025</v>
      </c>
    </row>
    <row r="22" spans="1:5" x14ac:dyDescent="0.25">
      <c r="A22" s="81">
        <v>45742</v>
      </c>
      <c r="B22" s="62" t="str">
        <f t="shared" si="1"/>
        <v>março</v>
      </c>
      <c r="C22" s="62" t="str">
        <f t="shared" si="0"/>
        <v>26</v>
      </c>
      <c r="D22" s="62" t="str">
        <f t="shared" si="2"/>
        <v>quarta-feira</v>
      </c>
      <c r="E22" s="62" t="str">
        <f t="shared" si="3"/>
        <v>2025</v>
      </c>
    </row>
    <row r="23" spans="1:5" x14ac:dyDescent="0.25">
      <c r="A23" s="81">
        <v>45743</v>
      </c>
      <c r="B23" s="62" t="str">
        <f t="shared" si="1"/>
        <v>março</v>
      </c>
      <c r="C23" s="62" t="str">
        <f t="shared" si="0"/>
        <v>27</v>
      </c>
      <c r="D23" s="62" t="str">
        <f t="shared" si="2"/>
        <v>quinta-feira</v>
      </c>
      <c r="E23" s="62" t="str">
        <f t="shared" si="3"/>
        <v>2025</v>
      </c>
    </row>
    <row r="24" spans="1:5" x14ac:dyDescent="0.25">
      <c r="A24" s="81">
        <v>45744</v>
      </c>
      <c r="B24" s="62" t="str">
        <f t="shared" si="1"/>
        <v>março</v>
      </c>
      <c r="C24" s="62" t="str">
        <f t="shared" si="0"/>
        <v>28</v>
      </c>
      <c r="D24" s="62" t="str">
        <f t="shared" si="2"/>
        <v>sexta-feira</v>
      </c>
      <c r="E24" s="62" t="str">
        <f t="shared" si="3"/>
        <v>2025</v>
      </c>
    </row>
    <row r="25" spans="1:5" x14ac:dyDescent="0.25">
      <c r="A25" s="81">
        <v>45745</v>
      </c>
      <c r="B25" s="62" t="str">
        <f t="shared" si="1"/>
        <v>março</v>
      </c>
      <c r="C25" s="62" t="str">
        <f t="shared" si="0"/>
        <v>29</v>
      </c>
      <c r="D25" s="62" t="str">
        <f t="shared" si="2"/>
        <v>sábado</v>
      </c>
      <c r="E25" s="62" t="str">
        <f t="shared" si="3"/>
        <v>2025</v>
      </c>
    </row>
    <row r="26" spans="1:5" x14ac:dyDescent="0.25">
      <c r="A26" s="81">
        <v>45746</v>
      </c>
      <c r="B26" s="62" t="str">
        <f t="shared" si="1"/>
        <v>março</v>
      </c>
      <c r="C26" s="62" t="str">
        <f t="shared" si="0"/>
        <v>30</v>
      </c>
      <c r="D26" s="62" t="str">
        <f t="shared" si="2"/>
        <v>domingo</v>
      </c>
      <c r="E26" s="62" t="str">
        <f t="shared" si="3"/>
        <v>2025</v>
      </c>
    </row>
    <row r="27" spans="1:5" x14ac:dyDescent="0.25">
      <c r="A27" s="81">
        <v>45747</v>
      </c>
      <c r="B27" s="62" t="str">
        <f t="shared" si="1"/>
        <v>março</v>
      </c>
      <c r="C27" s="62" t="str">
        <f t="shared" si="0"/>
        <v>31</v>
      </c>
      <c r="D27" s="62" t="str">
        <f t="shared" si="2"/>
        <v>segunda-feira</v>
      </c>
      <c r="E27" s="62" t="str">
        <f t="shared" si="3"/>
        <v>2025</v>
      </c>
    </row>
    <row r="28" spans="1:5" x14ac:dyDescent="0.25">
      <c r="A28" s="81">
        <v>45748</v>
      </c>
      <c r="B28" s="62" t="str">
        <f t="shared" si="1"/>
        <v>abril</v>
      </c>
      <c r="C28" s="62" t="str">
        <f t="shared" si="0"/>
        <v>01</v>
      </c>
      <c r="D28" s="62" t="str">
        <f t="shared" si="2"/>
        <v>terça-feira</v>
      </c>
      <c r="E28" s="62" t="str">
        <f t="shared" si="3"/>
        <v>2025</v>
      </c>
    </row>
    <row r="29" spans="1:5" x14ac:dyDescent="0.25">
      <c r="A29" s="81">
        <v>45749</v>
      </c>
      <c r="B29" s="62" t="str">
        <f t="shared" si="1"/>
        <v>abril</v>
      </c>
      <c r="C29" s="62" t="str">
        <f t="shared" si="0"/>
        <v>02</v>
      </c>
      <c r="D29" s="62" t="str">
        <f t="shared" si="2"/>
        <v>quarta-feira</v>
      </c>
      <c r="E29" s="62" t="str">
        <f t="shared" si="3"/>
        <v>2025</v>
      </c>
    </row>
    <row r="30" spans="1:5" x14ac:dyDescent="0.25">
      <c r="A30" s="81">
        <v>45750</v>
      </c>
      <c r="B30" s="62" t="str">
        <f t="shared" si="1"/>
        <v>abril</v>
      </c>
      <c r="C30" s="62" t="str">
        <f t="shared" si="0"/>
        <v>03</v>
      </c>
      <c r="D30" s="62" t="str">
        <f t="shared" si="2"/>
        <v>quinta-feira</v>
      </c>
      <c r="E30" s="62" t="str">
        <f t="shared" si="3"/>
        <v>2025</v>
      </c>
    </row>
    <row r="31" spans="1:5" x14ac:dyDescent="0.25">
      <c r="A31" s="81">
        <v>45751</v>
      </c>
      <c r="B31" s="62" t="str">
        <f t="shared" si="1"/>
        <v>abril</v>
      </c>
      <c r="C31" s="62" t="str">
        <f t="shared" si="0"/>
        <v>04</v>
      </c>
      <c r="D31" s="62" t="str">
        <f t="shared" si="2"/>
        <v>sexta-feira</v>
      </c>
      <c r="E31" s="62" t="str">
        <f t="shared" si="3"/>
        <v>2025</v>
      </c>
    </row>
    <row r="32" spans="1:5" x14ac:dyDescent="0.25">
      <c r="A32" s="81">
        <v>45752</v>
      </c>
      <c r="B32" s="62" t="str">
        <f t="shared" si="1"/>
        <v>abril</v>
      </c>
      <c r="C32" s="62" t="str">
        <f t="shared" si="0"/>
        <v>05</v>
      </c>
      <c r="D32" s="62" t="str">
        <f t="shared" si="2"/>
        <v>sábado</v>
      </c>
      <c r="E32" s="62" t="str">
        <f t="shared" si="3"/>
        <v>2025</v>
      </c>
    </row>
    <row r="33" spans="1:5" x14ac:dyDescent="0.25">
      <c r="A33" s="81">
        <v>45753</v>
      </c>
      <c r="B33" s="62" t="str">
        <f t="shared" si="1"/>
        <v>abril</v>
      </c>
      <c r="C33" s="62" t="str">
        <f t="shared" si="0"/>
        <v>06</v>
      </c>
      <c r="D33" s="62" t="str">
        <f t="shared" si="2"/>
        <v>domingo</v>
      </c>
      <c r="E33" s="62" t="str">
        <f t="shared" si="3"/>
        <v>2025</v>
      </c>
    </row>
    <row r="34" spans="1:5" x14ac:dyDescent="0.25">
      <c r="A34" s="81">
        <v>45754</v>
      </c>
      <c r="B34" s="62" t="str">
        <f t="shared" si="1"/>
        <v>abril</v>
      </c>
      <c r="C34" s="62" t="str">
        <f t="shared" si="0"/>
        <v>07</v>
      </c>
      <c r="D34" s="62" t="str">
        <f t="shared" si="2"/>
        <v>segunda-feira</v>
      </c>
      <c r="E34" s="62" t="str">
        <f t="shared" si="3"/>
        <v>2025</v>
      </c>
    </row>
    <row r="35" spans="1:5" x14ac:dyDescent="0.25">
      <c r="A35" s="81">
        <v>45755</v>
      </c>
      <c r="B35" s="62" t="str">
        <f t="shared" si="1"/>
        <v>abril</v>
      </c>
      <c r="C35" s="62" t="str">
        <f t="shared" si="0"/>
        <v>08</v>
      </c>
      <c r="D35" s="62" t="str">
        <f t="shared" si="2"/>
        <v>terça-feira</v>
      </c>
      <c r="E35" s="62" t="str">
        <f t="shared" si="3"/>
        <v>2025</v>
      </c>
    </row>
    <row r="36" spans="1:5" x14ac:dyDescent="0.25">
      <c r="A36" s="81">
        <v>45756</v>
      </c>
      <c r="B36" s="62" t="str">
        <f t="shared" si="1"/>
        <v>abril</v>
      </c>
      <c r="C36" s="62" t="str">
        <f t="shared" si="0"/>
        <v>09</v>
      </c>
      <c r="D36" s="62" t="str">
        <f t="shared" si="2"/>
        <v>quarta-feira</v>
      </c>
      <c r="E36" s="62" t="str">
        <f t="shared" si="3"/>
        <v>2025</v>
      </c>
    </row>
    <row r="37" spans="1:5" x14ac:dyDescent="0.25">
      <c r="A37" s="81">
        <v>45757</v>
      </c>
      <c r="B37" s="62" t="str">
        <f t="shared" si="1"/>
        <v>abril</v>
      </c>
      <c r="C37" s="62" t="str">
        <f t="shared" si="0"/>
        <v>10</v>
      </c>
      <c r="D37" s="62" t="str">
        <f t="shared" si="2"/>
        <v>quinta-feira</v>
      </c>
      <c r="E37" s="62" t="str">
        <f t="shared" si="3"/>
        <v>2025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0985-A3B1-4130-8C38-529866DF2081}">
  <sheetPr codeName="Planilha19"/>
  <dimension ref="C4:E24"/>
  <sheetViews>
    <sheetView workbookViewId="0">
      <selection activeCell="D11" sqref="D11"/>
    </sheetView>
  </sheetViews>
  <sheetFormatPr defaultRowHeight="15" x14ac:dyDescent="0.25"/>
  <cols>
    <col min="3" max="3" width="15.7109375" customWidth="1"/>
    <col min="4" max="4" width="14.85546875" customWidth="1"/>
    <col min="5" max="5" width="24.85546875" customWidth="1"/>
  </cols>
  <sheetData>
    <row r="4" spans="3:5" x14ac:dyDescent="0.25">
      <c r="C4" t="s">
        <v>2465</v>
      </c>
      <c r="D4" t="s">
        <v>2466</v>
      </c>
      <c r="E4" t="s">
        <v>2467</v>
      </c>
    </row>
    <row r="5" spans="3:5" x14ac:dyDescent="0.25">
      <c r="C5" s="30">
        <v>45658</v>
      </c>
      <c r="D5" s="30">
        <f>EOMONTH(C5,0)</f>
        <v>45688</v>
      </c>
      <c r="E5">
        <f>D5-C5+1</f>
        <v>31</v>
      </c>
    </row>
    <row r="6" spans="3:5" x14ac:dyDescent="0.25">
      <c r="C6" s="30">
        <v>45689</v>
      </c>
      <c r="D6" s="30">
        <f>EOMONTH(C6,0)</f>
        <v>45716</v>
      </c>
      <c r="E6">
        <f t="shared" ref="E6:E24" si="0">D6-C6+1</f>
        <v>28</v>
      </c>
    </row>
    <row r="7" spans="3:5" x14ac:dyDescent="0.25">
      <c r="C7" s="30">
        <v>45717</v>
      </c>
      <c r="D7" s="30">
        <f t="shared" ref="D7:D24" si="1">EOMONTH(C7,0)</f>
        <v>45747</v>
      </c>
      <c r="E7">
        <f t="shared" si="0"/>
        <v>31</v>
      </c>
    </row>
    <row r="8" spans="3:5" x14ac:dyDescent="0.25">
      <c r="C8" s="30">
        <v>45748</v>
      </c>
      <c r="D8" s="30">
        <f t="shared" si="1"/>
        <v>45777</v>
      </c>
      <c r="E8">
        <f t="shared" si="0"/>
        <v>30</v>
      </c>
    </row>
    <row r="9" spans="3:5" x14ac:dyDescent="0.25">
      <c r="C9" s="30">
        <v>45778</v>
      </c>
      <c r="D9" s="30">
        <f t="shared" si="1"/>
        <v>45808</v>
      </c>
      <c r="E9">
        <f t="shared" si="0"/>
        <v>31</v>
      </c>
    </row>
    <row r="10" spans="3:5" x14ac:dyDescent="0.25">
      <c r="C10" s="30">
        <v>45809</v>
      </c>
      <c r="D10" s="30">
        <f t="shared" si="1"/>
        <v>45838</v>
      </c>
      <c r="E10">
        <f t="shared" si="0"/>
        <v>30</v>
      </c>
    </row>
    <row r="11" spans="3:5" x14ac:dyDescent="0.25">
      <c r="C11" s="30">
        <v>45839</v>
      </c>
      <c r="D11" s="30">
        <f t="shared" si="1"/>
        <v>45869</v>
      </c>
      <c r="E11">
        <f t="shared" si="0"/>
        <v>31</v>
      </c>
    </row>
    <row r="12" spans="3:5" x14ac:dyDescent="0.25">
      <c r="C12" s="30">
        <v>45870</v>
      </c>
      <c r="D12" s="30">
        <f t="shared" si="1"/>
        <v>45900</v>
      </c>
      <c r="E12">
        <f t="shared" si="0"/>
        <v>31</v>
      </c>
    </row>
    <row r="13" spans="3:5" x14ac:dyDescent="0.25">
      <c r="C13" s="30">
        <v>45901</v>
      </c>
      <c r="D13" s="30">
        <f t="shared" si="1"/>
        <v>45930</v>
      </c>
      <c r="E13">
        <f t="shared" si="0"/>
        <v>30</v>
      </c>
    </row>
    <row r="14" spans="3:5" x14ac:dyDescent="0.25">
      <c r="C14" s="30">
        <v>45931</v>
      </c>
      <c r="D14" s="30">
        <f t="shared" si="1"/>
        <v>45961</v>
      </c>
      <c r="E14">
        <f t="shared" si="0"/>
        <v>31</v>
      </c>
    </row>
    <row r="15" spans="3:5" x14ac:dyDescent="0.25">
      <c r="C15" s="30">
        <v>45962</v>
      </c>
      <c r="D15" s="30">
        <f t="shared" si="1"/>
        <v>45991</v>
      </c>
      <c r="E15">
        <f t="shared" si="0"/>
        <v>30</v>
      </c>
    </row>
    <row r="16" spans="3:5" x14ac:dyDescent="0.25">
      <c r="C16" s="30">
        <v>45992</v>
      </c>
      <c r="D16" s="30">
        <f t="shared" si="1"/>
        <v>46022</v>
      </c>
      <c r="E16">
        <f t="shared" si="0"/>
        <v>31</v>
      </c>
    </row>
    <row r="17" spans="3:5" x14ac:dyDescent="0.25">
      <c r="C17" s="30">
        <v>46023</v>
      </c>
      <c r="D17" s="30">
        <f t="shared" si="1"/>
        <v>46053</v>
      </c>
      <c r="E17">
        <f t="shared" si="0"/>
        <v>31</v>
      </c>
    </row>
    <row r="18" spans="3:5" x14ac:dyDescent="0.25">
      <c r="C18" s="30">
        <v>46054</v>
      </c>
      <c r="D18" s="30">
        <f t="shared" si="1"/>
        <v>46081</v>
      </c>
      <c r="E18">
        <f t="shared" si="0"/>
        <v>28</v>
      </c>
    </row>
    <row r="19" spans="3:5" x14ac:dyDescent="0.25">
      <c r="C19" s="30">
        <v>46082</v>
      </c>
      <c r="D19" s="30">
        <f t="shared" si="1"/>
        <v>46112</v>
      </c>
      <c r="E19">
        <f t="shared" si="0"/>
        <v>31</v>
      </c>
    </row>
    <row r="20" spans="3:5" x14ac:dyDescent="0.25">
      <c r="C20" s="30">
        <v>46113</v>
      </c>
      <c r="D20" s="30">
        <f t="shared" si="1"/>
        <v>46142</v>
      </c>
      <c r="E20">
        <f t="shared" si="0"/>
        <v>30</v>
      </c>
    </row>
    <row r="21" spans="3:5" x14ac:dyDescent="0.25">
      <c r="C21" s="30">
        <v>46143</v>
      </c>
      <c r="D21" s="30">
        <f t="shared" si="1"/>
        <v>46173</v>
      </c>
      <c r="E21">
        <f t="shared" si="0"/>
        <v>31</v>
      </c>
    </row>
    <row r="22" spans="3:5" x14ac:dyDescent="0.25">
      <c r="C22" s="30">
        <v>46174</v>
      </c>
      <c r="D22" s="30">
        <f t="shared" si="1"/>
        <v>46203</v>
      </c>
      <c r="E22">
        <f t="shared" si="0"/>
        <v>30</v>
      </c>
    </row>
    <row r="23" spans="3:5" x14ac:dyDescent="0.25">
      <c r="C23" s="30">
        <v>46204</v>
      </c>
      <c r="D23" s="30">
        <f t="shared" si="1"/>
        <v>46234</v>
      </c>
      <c r="E23">
        <f t="shared" si="0"/>
        <v>31</v>
      </c>
    </row>
    <row r="24" spans="3:5" x14ac:dyDescent="0.25">
      <c r="C24" s="30">
        <v>46235</v>
      </c>
      <c r="D24" s="30">
        <f t="shared" si="1"/>
        <v>46265</v>
      </c>
      <c r="E24">
        <f t="shared" si="0"/>
        <v>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B1:H11"/>
  <sheetViews>
    <sheetView showGridLines="0" zoomScale="145" zoomScaleNormal="145" workbookViewId="0"/>
  </sheetViews>
  <sheetFormatPr defaultRowHeight="15" x14ac:dyDescent="0.25"/>
  <cols>
    <col min="2" max="2" width="25.7109375" customWidth="1"/>
    <col min="3" max="3" width="3.7109375" customWidth="1"/>
    <col min="4" max="4" width="25.7109375" customWidth="1"/>
    <col min="5" max="5" width="3.7109375" customWidth="1"/>
    <col min="6" max="6" width="25.7109375" customWidth="1"/>
    <col min="7" max="7" width="3.7109375" customWidth="1"/>
    <col min="8" max="8" width="25.7109375" customWidth="1"/>
    <col min="9" max="9" width="3.7109375" customWidth="1"/>
  </cols>
  <sheetData>
    <row r="1" spans="2:8" ht="15" customHeight="1" x14ac:dyDescent="0.35">
      <c r="B1" s="1"/>
      <c r="C1" s="1"/>
      <c r="D1" s="1"/>
      <c r="E1" s="1"/>
      <c r="F1" s="1"/>
      <c r="G1" s="1"/>
      <c r="H1" s="1"/>
    </row>
    <row r="2" spans="2:8" ht="15" customHeight="1" thickBot="1" x14ac:dyDescent="0.4">
      <c r="B2" s="1"/>
      <c r="C2" s="1"/>
      <c r="D2" s="1"/>
      <c r="E2" s="1"/>
      <c r="F2" s="1"/>
      <c r="G2" s="1"/>
      <c r="H2" s="1"/>
    </row>
    <row r="3" spans="2:8" ht="35.1" customHeight="1" thickBot="1" x14ac:dyDescent="0.4">
      <c r="B3" s="2" t="s">
        <v>0</v>
      </c>
      <c r="C3" s="1"/>
      <c r="D3" s="3" t="s">
        <v>5</v>
      </c>
      <c r="E3" s="1"/>
      <c r="F3" s="4" t="s">
        <v>10</v>
      </c>
      <c r="G3" s="1"/>
      <c r="H3" s="5" t="s">
        <v>16</v>
      </c>
    </row>
    <row r="4" spans="2:8" ht="15" customHeight="1" thickBot="1" x14ac:dyDescent="0.4">
      <c r="B4" s="1"/>
      <c r="C4" s="1"/>
      <c r="D4" s="1"/>
      <c r="E4" s="1"/>
      <c r="F4" s="1"/>
      <c r="G4" s="1"/>
      <c r="H4" s="1"/>
    </row>
    <row r="5" spans="2:8" ht="35.1" customHeight="1" thickBot="1" x14ac:dyDescent="0.4">
      <c r="B5" s="4" t="s">
        <v>1</v>
      </c>
      <c r="C5" s="1"/>
      <c r="D5" s="5" t="s">
        <v>6</v>
      </c>
      <c r="E5" s="1"/>
      <c r="F5" s="6" t="s">
        <v>11</v>
      </c>
      <c r="G5" s="1"/>
      <c r="H5" s="2" t="s">
        <v>17</v>
      </c>
    </row>
    <row r="6" spans="2:8" ht="15" customHeight="1" thickBot="1" x14ac:dyDescent="0.4">
      <c r="B6" s="1"/>
      <c r="C6" s="1"/>
      <c r="D6" s="1"/>
      <c r="E6" s="1"/>
      <c r="F6" s="1"/>
      <c r="G6" s="1"/>
      <c r="H6" s="1"/>
    </row>
    <row r="7" spans="2:8" ht="35.1" customHeight="1" thickBot="1" x14ac:dyDescent="0.4">
      <c r="B7" s="6" t="s">
        <v>2</v>
      </c>
      <c r="C7" s="1"/>
      <c r="D7" s="2" t="s">
        <v>7</v>
      </c>
      <c r="E7" s="1"/>
      <c r="F7" s="7" t="s">
        <v>12</v>
      </c>
      <c r="G7" s="1"/>
      <c r="H7" s="8" t="s">
        <v>18</v>
      </c>
    </row>
    <row r="8" spans="2:8" ht="15" customHeight="1" thickBot="1" x14ac:dyDescent="0.4">
      <c r="B8" s="1"/>
      <c r="C8" s="1"/>
      <c r="D8" s="1"/>
      <c r="E8" s="1"/>
      <c r="F8" s="1"/>
      <c r="G8" s="1"/>
      <c r="H8" s="1"/>
    </row>
    <row r="9" spans="2:8" ht="35.1" customHeight="1" thickBot="1" x14ac:dyDescent="0.4">
      <c r="B9" s="3" t="s">
        <v>3</v>
      </c>
      <c r="C9" s="1"/>
      <c r="D9" s="8" t="s">
        <v>8</v>
      </c>
      <c r="E9" s="1"/>
      <c r="F9" s="5" t="s">
        <v>13</v>
      </c>
      <c r="G9" s="1"/>
      <c r="H9" s="3" t="s">
        <v>15</v>
      </c>
    </row>
    <row r="10" spans="2:8" ht="15" customHeight="1" thickBot="1" x14ac:dyDescent="0.4">
      <c r="B10" s="1"/>
      <c r="C10" s="1"/>
      <c r="D10" s="1"/>
      <c r="E10" s="1"/>
      <c r="F10" s="1"/>
      <c r="G10" s="1"/>
      <c r="H10" s="1"/>
    </row>
    <row r="11" spans="2:8" ht="35.1" customHeight="1" thickBot="1" x14ac:dyDescent="0.4">
      <c r="B11" s="7" t="s">
        <v>4</v>
      </c>
      <c r="C11" s="1"/>
      <c r="D11" s="2" t="s">
        <v>9</v>
      </c>
      <c r="E11" s="1"/>
      <c r="F11" s="4" t="s">
        <v>14</v>
      </c>
      <c r="G11" s="1"/>
      <c r="H11" s="7" t="s">
        <v>19</v>
      </c>
    </row>
  </sheetData>
  <sheetProtection algorithmName="SHA-512" hashValue="+C0yIBbFX1fFALqpoBlYSK1JNdaSDOYTjvtv8cUiV+iawfmKTG8S+hv8lr8XabdpI4DZ24JnkuJeO4b9gBYYtg==" saltValue="6sldFvQUYfnTeDW/FHknPg==" spinCount="100000" sheet="1" objects="1" scenarios="1" selectLockedCells="1" selectUnlockedCells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FE3D-5C89-40AD-AEAF-828F33436656}">
  <sheetPr codeName="Planilha20"/>
  <dimension ref="A1:I33"/>
  <sheetViews>
    <sheetView workbookViewId="0">
      <selection activeCell="H6" sqref="H6"/>
    </sheetView>
  </sheetViews>
  <sheetFormatPr defaultRowHeight="15" x14ac:dyDescent="0.25"/>
  <cols>
    <col min="1" max="2" width="15.7109375" customWidth="1"/>
    <col min="3" max="3" width="22.5703125" customWidth="1"/>
    <col min="8" max="8" width="14.140625" customWidth="1"/>
    <col min="9" max="9" width="17.7109375" bestFit="1" customWidth="1"/>
  </cols>
  <sheetData>
    <row r="1" spans="1:9" x14ac:dyDescent="0.25">
      <c r="A1" s="51" t="s">
        <v>21</v>
      </c>
      <c r="B1" s="51" t="s">
        <v>1729</v>
      </c>
      <c r="C1" s="51" t="s">
        <v>2468</v>
      </c>
    </row>
    <row r="2" spans="1:9" x14ac:dyDescent="0.25">
      <c r="A2" s="52" t="s">
        <v>2469</v>
      </c>
      <c r="B2" s="53">
        <v>44892.22</v>
      </c>
      <c r="C2" s="52" t="s">
        <v>2470</v>
      </c>
    </row>
    <row r="3" spans="1:9" x14ac:dyDescent="0.25">
      <c r="A3" s="52" t="s">
        <v>2469</v>
      </c>
      <c r="B3" s="53">
        <v>14754.38</v>
      </c>
      <c r="C3" s="52" t="s">
        <v>2471</v>
      </c>
    </row>
    <row r="4" spans="1:9" x14ac:dyDescent="0.25">
      <c r="A4" s="52" t="s">
        <v>2469</v>
      </c>
      <c r="B4" s="53">
        <v>31378.38</v>
      </c>
      <c r="C4" s="52" t="s">
        <v>2472</v>
      </c>
      <c r="G4" t="s">
        <v>2481</v>
      </c>
    </row>
    <row r="5" spans="1:9" x14ac:dyDescent="0.25">
      <c r="A5" s="52" t="s">
        <v>2469</v>
      </c>
      <c r="B5" s="53">
        <v>17138.27</v>
      </c>
      <c r="C5" s="52" t="s">
        <v>2473</v>
      </c>
    </row>
    <row r="6" spans="1:9" x14ac:dyDescent="0.25">
      <c r="A6" s="52" t="s">
        <v>2469</v>
      </c>
      <c r="B6" s="53">
        <v>31887.56</v>
      </c>
      <c r="C6" s="52" t="s">
        <v>2474</v>
      </c>
      <c r="G6">
        <v>1</v>
      </c>
      <c r="H6" s="47">
        <f>LARGE(B:B,G6)</f>
        <v>47505.19</v>
      </c>
      <c r="I6" t="str">
        <f>VLOOKUP(H6,B:C,2,)</f>
        <v>Luis de Oliveira</v>
      </c>
    </row>
    <row r="7" spans="1:9" x14ac:dyDescent="0.25">
      <c r="A7" s="52" t="s">
        <v>2469</v>
      </c>
      <c r="B7" s="53">
        <v>30490.97</v>
      </c>
      <c r="C7" s="52" t="s">
        <v>2475</v>
      </c>
      <c r="G7">
        <v>2</v>
      </c>
      <c r="H7" s="47">
        <f t="shared" ref="H7:H15" si="0">LARGE(B:B,G7)</f>
        <v>44892.22</v>
      </c>
      <c r="I7" t="str">
        <f t="shared" ref="I7:I15" si="1">VLOOKUP(H7,B:C,2,)</f>
        <v>Paulo de Souza</v>
      </c>
    </row>
    <row r="8" spans="1:9" x14ac:dyDescent="0.25">
      <c r="A8" s="52" t="s">
        <v>2469</v>
      </c>
      <c r="B8" s="53">
        <v>35032.79</v>
      </c>
      <c r="C8" s="52" t="s">
        <v>2476</v>
      </c>
      <c r="G8">
        <v>3</v>
      </c>
      <c r="H8" s="47">
        <f t="shared" si="0"/>
        <v>44426.9</v>
      </c>
      <c r="I8" t="str">
        <f t="shared" si="1"/>
        <v>Luciana Guimaraes</v>
      </c>
    </row>
    <row r="9" spans="1:9" x14ac:dyDescent="0.25">
      <c r="A9" s="52" t="s">
        <v>2469</v>
      </c>
      <c r="B9" s="53">
        <v>21834.99</v>
      </c>
      <c r="C9" s="52" t="s">
        <v>2477</v>
      </c>
      <c r="G9">
        <v>4</v>
      </c>
      <c r="H9" s="47">
        <f t="shared" si="0"/>
        <v>42599.48</v>
      </c>
      <c r="I9" t="str">
        <f t="shared" si="1"/>
        <v>Francisca Gomes</v>
      </c>
    </row>
    <row r="10" spans="1:9" x14ac:dyDescent="0.25">
      <c r="A10" s="54" t="s">
        <v>2478</v>
      </c>
      <c r="B10" s="55">
        <v>25362.29</v>
      </c>
      <c r="C10" s="54" t="s">
        <v>2470</v>
      </c>
      <c r="G10">
        <v>5</v>
      </c>
      <c r="H10" s="47">
        <f t="shared" si="0"/>
        <v>42272.11</v>
      </c>
      <c r="I10" t="str">
        <f t="shared" si="1"/>
        <v>Francisca Gomes</v>
      </c>
    </row>
    <row r="11" spans="1:9" x14ac:dyDescent="0.25">
      <c r="A11" s="54" t="s">
        <v>2478</v>
      </c>
      <c r="B11" s="55">
        <v>22323.07</v>
      </c>
      <c r="C11" s="54" t="s">
        <v>2471</v>
      </c>
      <c r="G11">
        <v>6</v>
      </c>
      <c r="H11" s="47">
        <f t="shared" si="0"/>
        <v>41413.5</v>
      </c>
      <c r="I11" t="str">
        <f t="shared" si="1"/>
        <v>Fernanda Martins</v>
      </c>
    </row>
    <row r="12" spans="1:9" x14ac:dyDescent="0.25">
      <c r="A12" s="54" t="s">
        <v>2478</v>
      </c>
      <c r="B12" s="55">
        <v>11311.11</v>
      </c>
      <c r="C12" s="54" t="s">
        <v>2472</v>
      </c>
      <c r="G12">
        <v>7</v>
      </c>
      <c r="H12" s="47">
        <f t="shared" si="0"/>
        <v>35032.79</v>
      </c>
      <c r="I12" t="str">
        <f t="shared" si="1"/>
        <v>Luciana Guimaraes</v>
      </c>
    </row>
    <row r="13" spans="1:9" x14ac:dyDescent="0.25">
      <c r="A13" s="54" t="s">
        <v>2478</v>
      </c>
      <c r="B13" s="55">
        <v>24430.799999999999</v>
      </c>
      <c r="C13" s="54" t="s">
        <v>2473</v>
      </c>
      <c r="G13">
        <v>8</v>
      </c>
      <c r="H13" s="47">
        <f t="shared" si="0"/>
        <v>33374.480000000003</v>
      </c>
      <c r="I13" t="str">
        <f t="shared" si="1"/>
        <v>Luciana Guimaraes</v>
      </c>
    </row>
    <row r="14" spans="1:9" x14ac:dyDescent="0.25">
      <c r="A14" s="54" t="s">
        <v>2478</v>
      </c>
      <c r="B14" s="55">
        <v>12304.53</v>
      </c>
      <c r="C14" s="54" t="s">
        <v>2474</v>
      </c>
      <c r="G14">
        <v>9</v>
      </c>
      <c r="H14" s="47">
        <f t="shared" si="0"/>
        <v>32213.86</v>
      </c>
      <c r="I14" t="str">
        <f t="shared" si="1"/>
        <v>Luis de Oliveira</v>
      </c>
    </row>
    <row r="15" spans="1:9" x14ac:dyDescent="0.25">
      <c r="A15" s="54" t="s">
        <v>2478</v>
      </c>
      <c r="B15" s="55">
        <v>32213.86</v>
      </c>
      <c r="C15" s="54" t="s">
        <v>2475</v>
      </c>
      <c r="G15">
        <v>10</v>
      </c>
      <c r="H15" s="47">
        <f t="shared" si="0"/>
        <v>31887.56</v>
      </c>
      <c r="I15" t="str">
        <f t="shared" si="1"/>
        <v>Gustavo Gomes</v>
      </c>
    </row>
    <row r="16" spans="1:9" x14ac:dyDescent="0.25">
      <c r="A16" s="54" t="s">
        <v>2478</v>
      </c>
      <c r="B16" s="55">
        <v>44426.9</v>
      </c>
      <c r="C16" s="54" t="s">
        <v>2476</v>
      </c>
    </row>
    <row r="17" spans="1:3" x14ac:dyDescent="0.25">
      <c r="A17" s="54" t="s">
        <v>2478</v>
      </c>
      <c r="B17" s="55">
        <v>42599.48</v>
      </c>
      <c r="C17" s="54" t="s">
        <v>2477</v>
      </c>
    </row>
    <row r="18" spans="1:3" x14ac:dyDescent="0.25">
      <c r="A18" s="56" t="s">
        <v>2479</v>
      </c>
      <c r="B18" s="57">
        <v>23376.21</v>
      </c>
      <c r="C18" s="56" t="s">
        <v>2470</v>
      </c>
    </row>
    <row r="19" spans="1:3" x14ac:dyDescent="0.25">
      <c r="A19" s="56" t="s">
        <v>2479</v>
      </c>
      <c r="B19" s="57">
        <v>21685.54</v>
      </c>
      <c r="C19" s="56" t="s">
        <v>2471</v>
      </c>
    </row>
    <row r="20" spans="1:3" x14ac:dyDescent="0.25">
      <c r="A20" s="56" t="s">
        <v>2479</v>
      </c>
      <c r="B20" s="57">
        <v>27923.57</v>
      </c>
      <c r="C20" s="56" t="s">
        <v>2472</v>
      </c>
    </row>
    <row r="21" spans="1:3" x14ac:dyDescent="0.25">
      <c r="A21" s="56" t="s">
        <v>2479</v>
      </c>
      <c r="B21" s="57">
        <v>41413.5</v>
      </c>
      <c r="C21" s="56" t="s">
        <v>2473</v>
      </c>
    </row>
    <row r="22" spans="1:3" x14ac:dyDescent="0.25">
      <c r="A22" s="56" t="s">
        <v>2479</v>
      </c>
      <c r="B22" s="57">
        <v>20409.68</v>
      </c>
      <c r="C22" s="56" t="s">
        <v>2474</v>
      </c>
    </row>
    <row r="23" spans="1:3" x14ac:dyDescent="0.25">
      <c r="A23" s="56" t="s">
        <v>2479</v>
      </c>
      <c r="B23" s="57">
        <v>47505.19</v>
      </c>
      <c r="C23" s="56" t="s">
        <v>2475</v>
      </c>
    </row>
    <row r="24" spans="1:3" x14ac:dyDescent="0.25">
      <c r="A24" s="56" t="s">
        <v>2479</v>
      </c>
      <c r="B24" s="57">
        <v>33374.480000000003</v>
      </c>
      <c r="C24" s="56" t="s">
        <v>2476</v>
      </c>
    </row>
    <row r="25" spans="1:3" x14ac:dyDescent="0.25">
      <c r="A25" s="56" t="s">
        <v>2479</v>
      </c>
      <c r="B25" s="57">
        <v>42272.11</v>
      </c>
      <c r="C25" s="56" t="s">
        <v>2477</v>
      </c>
    </row>
    <row r="26" spans="1:3" x14ac:dyDescent="0.25">
      <c r="A26" s="58" t="s">
        <v>2480</v>
      </c>
      <c r="B26" s="59">
        <v>16873.349999999999</v>
      </c>
      <c r="C26" s="58" t="s">
        <v>2470</v>
      </c>
    </row>
    <row r="27" spans="1:3" x14ac:dyDescent="0.25">
      <c r="A27" s="58" t="s">
        <v>2480</v>
      </c>
      <c r="B27" s="59">
        <v>10421.469999999999</v>
      </c>
      <c r="C27" s="58" t="s">
        <v>2471</v>
      </c>
    </row>
    <row r="28" spans="1:3" x14ac:dyDescent="0.25">
      <c r="A28" s="58" t="s">
        <v>2480</v>
      </c>
      <c r="B28" s="59">
        <v>25638.69</v>
      </c>
      <c r="C28" s="58" t="s">
        <v>2472</v>
      </c>
    </row>
    <row r="29" spans="1:3" x14ac:dyDescent="0.25">
      <c r="A29" s="58" t="s">
        <v>2480</v>
      </c>
      <c r="B29" s="59">
        <v>11114.15</v>
      </c>
      <c r="C29" s="58" t="s">
        <v>2473</v>
      </c>
    </row>
    <row r="30" spans="1:3" x14ac:dyDescent="0.25">
      <c r="A30" s="58" t="s">
        <v>2480</v>
      </c>
      <c r="B30" s="59">
        <v>15463.81</v>
      </c>
      <c r="C30" s="58" t="s">
        <v>2474</v>
      </c>
    </row>
    <row r="31" spans="1:3" x14ac:dyDescent="0.25">
      <c r="A31" s="58" t="s">
        <v>2480</v>
      </c>
      <c r="B31" s="59">
        <v>15804.05</v>
      </c>
      <c r="C31" s="58" t="s">
        <v>2475</v>
      </c>
    </row>
    <row r="32" spans="1:3" x14ac:dyDescent="0.25">
      <c r="A32" s="58" t="s">
        <v>2480</v>
      </c>
      <c r="B32" s="59">
        <v>24813.8</v>
      </c>
      <c r="C32" s="58" t="s">
        <v>2476</v>
      </c>
    </row>
    <row r="33" spans="1:3" x14ac:dyDescent="0.25">
      <c r="A33" s="58" t="s">
        <v>2480</v>
      </c>
      <c r="B33" s="59">
        <v>12628.97</v>
      </c>
      <c r="C33" s="58" t="s">
        <v>2477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D54C-7CB1-4339-A3F5-4782367865CD}">
  <sheetPr codeName="Planilha21"/>
  <dimension ref="A1:I33"/>
  <sheetViews>
    <sheetView workbookViewId="0">
      <selection activeCell="H21" sqref="H21"/>
    </sheetView>
  </sheetViews>
  <sheetFormatPr defaultRowHeight="15" x14ac:dyDescent="0.25"/>
  <cols>
    <col min="1" max="2" width="15.7109375" customWidth="1"/>
    <col min="3" max="3" width="22.5703125" customWidth="1"/>
    <col min="8" max="8" width="13.28515625" bestFit="1" customWidth="1"/>
  </cols>
  <sheetData>
    <row r="1" spans="1:9" x14ac:dyDescent="0.25">
      <c r="A1" s="51" t="s">
        <v>21</v>
      </c>
      <c r="B1" s="51" t="s">
        <v>1729</v>
      </c>
      <c r="C1" s="51" t="s">
        <v>2468</v>
      </c>
    </row>
    <row r="2" spans="1:9" x14ac:dyDescent="0.25">
      <c r="A2" s="52" t="s">
        <v>2469</v>
      </c>
      <c r="B2" s="53">
        <v>44892.22</v>
      </c>
      <c r="C2" s="52" t="s">
        <v>2470</v>
      </c>
    </row>
    <row r="3" spans="1:9" x14ac:dyDescent="0.25">
      <c r="A3" s="52" t="s">
        <v>2469</v>
      </c>
      <c r="B3" s="53">
        <v>14754.38</v>
      </c>
      <c r="C3" s="52" t="s">
        <v>2471</v>
      </c>
    </row>
    <row r="4" spans="1:9" x14ac:dyDescent="0.25">
      <c r="A4" s="52" t="s">
        <v>2469</v>
      </c>
      <c r="B4" s="53">
        <v>31378.38</v>
      </c>
      <c r="C4" s="52" t="s">
        <v>2472</v>
      </c>
      <c r="G4" t="s">
        <v>2482</v>
      </c>
    </row>
    <row r="5" spans="1:9" x14ac:dyDescent="0.25">
      <c r="A5" s="52" t="s">
        <v>2469</v>
      </c>
      <c r="B5" s="53">
        <v>17138.27</v>
      </c>
      <c r="C5" s="52" t="s">
        <v>2473</v>
      </c>
    </row>
    <row r="6" spans="1:9" x14ac:dyDescent="0.25">
      <c r="A6" s="52" t="s">
        <v>2469</v>
      </c>
      <c r="B6" s="53">
        <v>31887.56</v>
      </c>
      <c r="C6" s="52" t="s">
        <v>2474</v>
      </c>
      <c r="G6">
        <v>1</v>
      </c>
      <c r="H6" s="47">
        <f>SMALL(B:B,G6)</f>
        <v>10421.469999999999</v>
      </c>
      <c r="I6" t="str">
        <f>_xlfn.XLOOKUP(H6,B:B,C:C)</f>
        <v>Adriana Lopes</v>
      </c>
    </row>
    <row r="7" spans="1:9" x14ac:dyDescent="0.25">
      <c r="A7" s="52" t="s">
        <v>2469</v>
      </c>
      <c r="B7" s="53">
        <v>30490.97</v>
      </c>
      <c r="C7" s="52" t="s">
        <v>2475</v>
      </c>
      <c r="G7">
        <v>2</v>
      </c>
      <c r="H7" s="47">
        <f t="shared" ref="H7:H15" si="0">SMALL(B:B,G7)</f>
        <v>11114.15</v>
      </c>
      <c r="I7" t="str">
        <f t="shared" ref="I7:I15" si="1">_xlfn.XLOOKUP(H7,B:B,C:C)</f>
        <v>Fernanda Martins</v>
      </c>
    </row>
    <row r="8" spans="1:9" x14ac:dyDescent="0.25">
      <c r="A8" s="52" t="s">
        <v>2469</v>
      </c>
      <c r="B8" s="53">
        <v>35032.79</v>
      </c>
      <c r="C8" s="52" t="s">
        <v>2476</v>
      </c>
      <c r="G8">
        <v>3</v>
      </c>
      <c r="H8" s="47">
        <f t="shared" si="0"/>
        <v>11311.11</v>
      </c>
      <c r="I8" t="str">
        <f t="shared" si="1"/>
        <v>Sueli Pereira</v>
      </c>
    </row>
    <row r="9" spans="1:9" x14ac:dyDescent="0.25">
      <c r="A9" s="52" t="s">
        <v>2469</v>
      </c>
      <c r="B9" s="53">
        <v>21834.99</v>
      </c>
      <c r="C9" s="52" t="s">
        <v>2477</v>
      </c>
      <c r="G9">
        <v>4</v>
      </c>
      <c r="H9" s="47">
        <f t="shared" si="0"/>
        <v>12304.53</v>
      </c>
      <c r="I9" t="str">
        <f t="shared" si="1"/>
        <v>Gustavo Gomes</v>
      </c>
    </row>
    <row r="10" spans="1:9" x14ac:dyDescent="0.25">
      <c r="A10" s="54" t="s">
        <v>2478</v>
      </c>
      <c r="B10" s="55">
        <v>25362.29</v>
      </c>
      <c r="C10" s="54" t="s">
        <v>2470</v>
      </c>
      <c r="G10">
        <v>5</v>
      </c>
      <c r="H10" s="47">
        <f t="shared" si="0"/>
        <v>12628.97</v>
      </c>
      <c r="I10" t="str">
        <f t="shared" si="1"/>
        <v>Francisca Gomes</v>
      </c>
    </row>
    <row r="11" spans="1:9" x14ac:dyDescent="0.25">
      <c r="A11" s="54" t="s">
        <v>2478</v>
      </c>
      <c r="B11" s="55">
        <v>22323.07</v>
      </c>
      <c r="C11" s="54" t="s">
        <v>2471</v>
      </c>
      <c r="G11">
        <v>6</v>
      </c>
      <c r="H11" s="47">
        <f t="shared" si="0"/>
        <v>14754.38</v>
      </c>
      <c r="I11" t="str">
        <f t="shared" si="1"/>
        <v>Adriana Lopes</v>
      </c>
    </row>
    <row r="12" spans="1:9" x14ac:dyDescent="0.25">
      <c r="A12" s="54" t="s">
        <v>2478</v>
      </c>
      <c r="B12" s="55">
        <v>11311.11</v>
      </c>
      <c r="C12" s="54" t="s">
        <v>2472</v>
      </c>
      <c r="G12">
        <v>7</v>
      </c>
      <c r="H12" s="47">
        <f t="shared" si="0"/>
        <v>15463.81</v>
      </c>
      <c r="I12" t="str">
        <f t="shared" si="1"/>
        <v>Gustavo Gomes</v>
      </c>
    </row>
    <row r="13" spans="1:9" x14ac:dyDescent="0.25">
      <c r="A13" s="54" t="s">
        <v>2478</v>
      </c>
      <c r="B13" s="55">
        <v>24430.799999999999</v>
      </c>
      <c r="C13" s="54" t="s">
        <v>2473</v>
      </c>
      <c r="G13">
        <v>8</v>
      </c>
      <c r="H13" s="47">
        <f t="shared" si="0"/>
        <v>15804.05</v>
      </c>
      <c r="I13" t="str">
        <f t="shared" si="1"/>
        <v>Luis de Oliveira</v>
      </c>
    </row>
    <row r="14" spans="1:9" x14ac:dyDescent="0.25">
      <c r="A14" s="54" t="s">
        <v>2478</v>
      </c>
      <c r="B14" s="55">
        <v>12304.53</v>
      </c>
      <c r="C14" s="54" t="s">
        <v>2474</v>
      </c>
      <c r="G14">
        <v>9</v>
      </c>
      <c r="H14" s="47">
        <f t="shared" si="0"/>
        <v>16873.349999999999</v>
      </c>
      <c r="I14" t="str">
        <f t="shared" si="1"/>
        <v>Paulo de Souza</v>
      </c>
    </row>
    <row r="15" spans="1:9" x14ac:dyDescent="0.25">
      <c r="A15" s="54" t="s">
        <v>2478</v>
      </c>
      <c r="B15" s="55">
        <v>32213.86</v>
      </c>
      <c r="C15" s="54" t="s">
        <v>2475</v>
      </c>
      <c r="G15">
        <v>10</v>
      </c>
      <c r="H15" s="47">
        <f t="shared" si="0"/>
        <v>17138.27</v>
      </c>
      <c r="I15" t="str">
        <f t="shared" si="1"/>
        <v>Fernanda Martins</v>
      </c>
    </row>
    <row r="16" spans="1:9" x14ac:dyDescent="0.25">
      <c r="A16" s="54" t="s">
        <v>2478</v>
      </c>
      <c r="B16" s="55">
        <v>44426.9</v>
      </c>
      <c r="C16" s="54" t="s">
        <v>2476</v>
      </c>
    </row>
    <row r="17" spans="1:3" x14ac:dyDescent="0.25">
      <c r="A17" s="54" t="s">
        <v>2478</v>
      </c>
      <c r="B17" s="55">
        <v>42599.48</v>
      </c>
      <c r="C17" s="54" t="s">
        <v>2477</v>
      </c>
    </row>
    <row r="18" spans="1:3" x14ac:dyDescent="0.25">
      <c r="A18" s="56" t="s">
        <v>2479</v>
      </c>
      <c r="B18" s="57">
        <v>23376.21</v>
      </c>
      <c r="C18" s="56" t="s">
        <v>2470</v>
      </c>
    </row>
    <row r="19" spans="1:3" x14ac:dyDescent="0.25">
      <c r="A19" s="56" t="s">
        <v>2479</v>
      </c>
      <c r="B19" s="57">
        <v>21685.54</v>
      </c>
      <c r="C19" s="56" t="s">
        <v>2471</v>
      </c>
    </row>
    <row r="20" spans="1:3" x14ac:dyDescent="0.25">
      <c r="A20" s="56" t="s">
        <v>2479</v>
      </c>
      <c r="B20" s="57">
        <v>27923.57</v>
      </c>
      <c r="C20" s="56" t="s">
        <v>2472</v>
      </c>
    </row>
    <row r="21" spans="1:3" x14ac:dyDescent="0.25">
      <c r="A21" s="56" t="s">
        <v>2479</v>
      </c>
      <c r="B21" s="57">
        <v>41413.5</v>
      </c>
      <c r="C21" s="56" t="s">
        <v>2473</v>
      </c>
    </row>
    <row r="22" spans="1:3" x14ac:dyDescent="0.25">
      <c r="A22" s="56" t="s">
        <v>2479</v>
      </c>
      <c r="B22" s="57">
        <v>20409.68</v>
      </c>
      <c r="C22" s="56" t="s">
        <v>2474</v>
      </c>
    </row>
    <row r="23" spans="1:3" x14ac:dyDescent="0.25">
      <c r="A23" s="56" t="s">
        <v>2479</v>
      </c>
      <c r="B23" s="57">
        <v>47505.19</v>
      </c>
      <c r="C23" s="56" t="s">
        <v>2475</v>
      </c>
    </row>
    <row r="24" spans="1:3" x14ac:dyDescent="0.25">
      <c r="A24" s="56" t="s">
        <v>2479</v>
      </c>
      <c r="B24" s="57">
        <v>33374.480000000003</v>
      </c>
      <c r="C24" s="56" t="s">
        <v>2476</v>
      </c>
    </row>
    <row r="25" spans="1:3" x14ac:dyDescent="0.25">
      <c r="A25" s="56" t="s">
        <v>2479</v>
      </c>
      <c r="B25" s="57">
        <v>42272.11</v>
      </c>
      <c r="C25" s="56" t="s">
        <v>2477</v>
      </c>
    </row>
    <row r="26" spans="1:3" x14ac:dyDescent="0.25">
      <c r="A26" s="58" t="s">
        <v>2480</v>
      </c>
      <c r="B26" s="59">
        <v>16873.349999999999</v>
      </c>
      <c r="C26" s="58" t="s">
        <v>2470</v>
      </c>
    </row>
    <row r="27" spans="1:3" x14ac:dyDescent="0.25">
      <c r="A27" s="58" t="s">
        <v>2480</v>
      </c>
      <c r="B27" s="59">
        <v>10421.469999999999</v>
      </c>
      <c r="C27" s="58" t="s">
        <v>2471</v>
      </c>
    </row>
    <row r="28" spans="1:3" x14ac:dyDescent="0.25">
      <c r="A28" s="58" t="s">
        <v>2480</v>
      </c>
      <c r="B28" s="59">
        <v>25638.69</v>
      </c>
      <c r="C28" s="58" t="s">
        <v>2472</v>
      </c>
    </row>
    <row r="29" spans="1:3" x14ac:dyDescent="0.25">
      <c r="A29" s="58" t="s">
        <v>2480</v>
      </c>
      <c r="B29" s="59">
        <v>11114.15</v>
      </c>
      <c r="C29" s="58" t="s">
        <v>2473</v>
      </c>
    </row>
    <row r="30" spans="1:3" x14ac:dyDescent="0.25">
      <c r="A30" s="58" t="s">
        <v>2480</v>
      </c>
      <c r="B30" s="59">
        <v>15463.81</v>
      </c>
      <c r="C30" s="58" t="s">
        <v>2474</v>
      </c>
    </row>
    <row r="31" spans="1:3" x14ac:dyDescent="0.25">
      <c r="A31" s="58" t="s">
        <v>2480</v>
      </c>
      <c r="B31" s="59">
        <v>15804.05</v>
      </c>
      <c r="C31" s="58" t="s">
        <v>2475</v>
      </c>
    </row>
    <row r="32" spans="1:3" x14ac:dyDescent="0.25">
      <c r="A32" s="58" t="s">
        <v>2480</v>
      </c>
      <c r="B32" s="59">
        <v>24813.8</v>
      </c>
      <c r="C32" s="58" t="s">
        <v>2476</v>
      </c>
    </row>
    <row r="33" spans="1:3" x14ac:dyDescent="0.25">
      <c r="A33" s="58" t="s">
        <v>2480</v>
      </c>
      <c r="B33" s="59">
        <v>12628.97</v>
      </c>
      <c r="C33" s="58" t="s">
        <v>2477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59FD-AC8D-4AEF-A44C-C992BFCA2C74}">
  <sheetPr codeName="Planilha22"/>
  <dimension ref="A1:B15"/>
  <sheetViews>
    <sheetView tabSelected="1" workbookViewId="0">
      <selection activeCell="J23" sqref="J23"/>
    </sheetView>
  </sheetViews>
  <sheetFormatPr defaultRowHeight="15" x14ac:dyDescent="0.25"/>
  <cols>
    <col min="1" max="1" width="29.7109375" bestFit="1" customWidth="1"/>
    <col min="2" max="2" width="24.28515625" bestFit="1" customWidth="1"/>
  </cols>
  <sheetData>
    <row r="1" spans="1:2" x14ac:dyDescent="0.25">
      <c r="A1" t="s">
        <v>2490</v>
      </c>
      <c r="B1" t="str">
        <f>TRIM(A1)</f>
        <v>Maria de Assis</v>
      </c>
    </row>
    <row r="2" spans="1:2" x14ac:dyDescent="0.25">
      <c r="A2" t="s">
        <v>2491</v>
      </c>
      <c r="B2" t="str">
        <f t="shared" ref="B2:B15" si="0">TRIM(A2)</f>
        <v>Adriano Borges</v>
      </c>
    </row>
    <row r="3" spans="1:2" x14ac:dyDescent="0.25">
      <c r="A3" t="s">
        <v>2492</v>
      </c>
      <c r="B3" t="str">
        <f t="shared" si="0"/>
        <v>Paulo Araujo</v>
      </c>
    </row>
    <row r="4" spans="1:2" x14ac:dyDescent="0.25">
      <c r="A4" t="s">
        <v>2493</v>
      </c>
      <c r="B4" t="str">
        <f t="shared" si="0"/>
        <v>Natalia Machado</v>
      </c>
    </row>
    <row r="5" spans="1:2" x14ac:dyDescent="0.25">
      <c r="A5" t="s">
        <v>2483</v>
      </c>
      <c r="B5" t="str">
        <f t="shared" si="0"/>
        <v>Fernando Reis</v>
      </c>
    </row>
    <row r="6" spans="1:2" x14ac:dyDescent="0.25">
      <c r="A6" t="s">
        <v>2484</v>
      </c>
      <c r="B6" t="str">
        <f t="shared" si="0"/>
        <v>Regina Freitas</v>
      </c>
    </row>
    <row r="7" spans="1:2" x14ac:dyDescent="0.25">
      <c r="A7" t="s">
        <v>2485</v>
      </c>
      <c r="B7" t="str">
        <f t="shared" si="0"/>
        <v>Julia Fernandes</v>
      </c>
    </row>
    <row r="8" spans="1:2" x14ac:dyDescent="0.25">
      <c r="A8" t="s">
        <v>2486</v>
      </c>
      <c r="B8" t="str">
        <f t="shared" si="0"/>
        <v>Felipe Oliveira</v>
      </c>
    </row>
    <row r="9" spans="1:2" x14ac:dyDescent="0.25">
      <c r="A9" t="s">
        <v>2497</v>
      </c>
      <c r="B9" t="str">
        <f t="shared" si="0"/>
        <v>Andreia Mendes</v>
      </c>
    </row>
    <row r="10" spans="1:2" x14ac:dyDescent="0.25">
      <c r="A10" t="s">
        <v>2487</v>
      </c>
      <c r="B10" t="str">
        <f t="shared" si="0"/>
        <v>Renato Brito</v>
      </c>
    </row>
    <row r="11" spans="1:2" x14ac:dyDescent="0.25">
      <c r="A11" t="s">
        <v>2494</v>
      </c>
      <c r="B11" t="str">
        <f t="shared" si="0"/>
        <v>Creatina 150g</v>
      </c>
    </row>
    <row r="12" spans="1:2" x14ac:dyDescent="0.25">
      <c r="A12" t="s">
        <v>2495</v>
      </c>
      <c r="B12" t="str">
        <f t="shared" si="0"/>
        <v>Creatina 60 cápsulas</v>
      </c>
    </row>
    <row r="13" spans="1:2" x14ac:dyDescent="0.25">
      <c r="A13" t="s">
        <v>2488</v>
      </c>
      <c r="B13" t="str">
        <f t="shared" si="0"/>
        <v>Ômega 3 120 cápsulas</v>
      </c>
    </row>
    <row r="14" spans="1:2" x14ac:dyDescent="0.25">
      <c r="A14" t="s">
        <v>2496</v>
      </c>
      <c r="B14" t="str">
        <f t="shared" si="0"/>
        <v>Coenzima Q10 60 cápsulas</v>
      </c>
    </row>
    <row r="15" spans="1:2" x14ac:dyDescent="0.25">
      <c r="A15" t="s">
        <v>2489</v>
      </c>
      <c r="B15" t="str">
        <f t="shared" si="0"/>
        <v>Pré-treino 300g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6DF8-195E-4B06-A6CB-F718CD4CBD4C}">
  <sheetPr codeName="Planilha3"/>
  <dimension ref="A1:J2747"/>
  <sheetViews>
    <sheetView workbookViewId="0">
      <selection activeCell="F22" sqref="F22"/>
    </sheetView>
  </sheetViews>
  <sheetFormatPr defaultRowHeight="15" x14ac:dyDescent="0.25"/>
  <cols>
    <col min="1" max="1" width="12" customWidth="1"/>
    <col min="2" max="2" width="12" style="19" customWidth="1"/>
    <col min="3" max="3" width="16.42578125" customWidth="1"/>
    <col min="4" max="4" width="10.42578125" customWidth="1"/>
    <col min="5" max="7" width="16" customWidth="1"/>
    <col min="8" max="8" width="6.85546875" customWidth="1"/>
    <col min="9" max="10" width="22.7109375" customWidth="1"/>
  </cols>
  <sheetData>
    <row r="1" spans="1:10" x14ac:dyDescent="0.25">
      <c r="A1" s="9" t="s">
        <v>20</v>
      </c>
      <c r="B1" s="17" t="s">
        <v>21</v>
      </c>
      <c r="C1" s="9" t="s">
        <v>22</v>
      </c>
      <c r="D1" s="9" t="s">
        <v>1409</v>
      </c>
      <c r="E1" s="9" t="s">
        <v>23</v>
      </c>
      <c r="F1" s="9" t="s">
        <v>24</v>
      </c>
      <c r="G1" s="9" t="s">
        <v>25</v>
      </c>
    </row>
    <row r="2" spans="1:10" x14ac:dyDescent="0.25">
      <c r="A2" s="10" t="s">
        <v>26</v>
      </c>
      <c r="B2" s="18">
        <v>46023</v>
      </c>
      <c r="C2" s="11" t="s">
        <v>1411</v>
      </c>
      <c r="D2" s="10">
        <v>1</v>
      </c>
      <c r="E2" s="12">
        <v>34.865700000000004</v>
      </c>
      <c r="F2" s="12">
        <v>16.665804600000005</v>
      </c>
      <c r="G2" s="20">
        <v>0.52199999999999991</v>
      </c>
      <c r="I2" s="13" t="s">
        <v>1404</v>
      </c>
      <c r="J2" s="14">
        <f>SUM(E2:E2747)</f>
        <v>214716.43053000016</v>
      </c>
    </row>
    <row r="3" spans="1:10" x14ac:dyDescent="0.25">
      <c r="A3" s="10" t="s">
        <v>27</v>
      </c>
      <c r="B3" s="18">
        <v>46023.133101851854</v>
      </c>
      <c r="C3" s="11" t="s">
        <v>1410</v>
      </c>
      <c r="D3" s="10">
        <v>2</v>
      </c>
      <c r="E3" s="12">
        <v>98.003599999999992</v>
      </c>
      <c r="F3" s="12">
        <v>44.640639799999995</v>
      </c>
      <c r="G3" s="20">
        <v>0.54449999999999998</v>
      </c>
      <c r="I3" s="13" t="s">
        <v>1405</v>
      </c>
      <c r="J3" s="14">
        <f>SUM(F:F)</f>
        <v>107403.16971602511</v>
      </c>
    </row>
    <row r="4" spans="1:10" x14ac:dyDescent="0.25">
      <c r="A4" s="10" t="s">
        <v>28</v>
      </c>
      <c r="B4" s="18">
        <v>46023.266203703701</v>
      </c>
      <c r="C4" s="11" t="s">
        <v>1408</v>
      </c>
      <c r="D4" s="10">
        <v>2</v>
      </c>
      <c r="E4" s="12">
        <v>26.961120000000001</v>
      </c>
      <c r="F4" s="12">
        <v>12.90089592</v>
      </c>
      <c r="G4" s="20">
        <v>0.52150000000000007</v>
      </c>
      <c r="I4" s="13"/>
      <c r="J4" s="14"/>
    </row>
    <row r="5" spans="1:10" x14ac:dyDescent="0.25">
      <c r="A5" s="10" t="s">
        <v>29</v>
      </c>
      <c r="B5" s="18">
        <v>46023.399305555555</v>
      </c>
      <c r="C5" s="11" t="s">
        <v>1408</v>
      </c>
      <c r="D5" s="10">
        <v>2</v>
      </c>
      <c r="E5" s="12">
        <v>27.273960000000002</v>
      </c>
      <c r="F5" s="12">
        <v>12.42328878</v>
      </c>
      <c r="G5" s="20">
        <v>0.54449999999999998</v>
      </c>
      <c r="I5" s="13" t="s">
        <v>1406</v>
      </c>
      <c r="J5" s="14">
        <f>J2-J3</f>
        <v>107313.26081397505</v>
      </c>
    </row>
    <row r="6" spans="1:10" x14ac:dyDescent="0.25">
      <c r="A6" s="10" t="s">
        <v>30</v>
      </c>
      <c r="B6" s="18">
        <v>46023.532395833332</v>
      </c>
      <c r="C6" s="11" t="s">
        <v>1410</v>
      </c>
      <c r="D6" s="10">
        <v>2</v>
      </c>
      <c r="E6" s="12">
        <v>98.003599999999992</v>
      </c>
      <c r="F6" s="12">
        <v>51.941907999999998</v>
      </c>
      <c r="G6" s="20">
        <v>0.47</v>
      </c>
    </row>
    <row r="7" spans="1:10" x14ac:dyDescent="0.25">
      <c r="A7" s="10" t="s">
        <v>31</v>
      </c>
      <c r="B7" s="18">
        <v>46023.665497685186</v>
      </c>
      <c r="C7" s="11" t="s">
        <v>1410</v>
      </c>
      <c r="D7" s="10">
        <v>2</v>
      </c>
      <c r="E7" s="12">
        <v>95.308999999999997</v>
      </c>
      <c r="F7" s="12">
        <v>51.705132499999998</v>
      </c>
      <c r="G7" s="20">
        <v>0.45750000000000002</v>
      </c>
    </row>
    <row r="8" spans="1:10" x14ac:dyDescent="0.25">
      <c r="A8" s="10" t="s">
        <v>32</v>
      </c>
      <c r="B8" s="18">
        <v>46023.79859953704</v>
      </c>
      <c r="C8" s="11" t="s">
        <v>1408</v>
      </c>
      <c r="D8" s="10">
        <v>2</v>
      </c>
      <c r="E8" s="12">
        <v>26.648280000000003</v>
      </c>
      <c r="F8" s="12">
        <v>13.137602040000001</v>
      </c>
      <c r="G8" s="20">
        <v>0.50700000000000001</v>
      </c>
      <c r="I8" s="9" t="s">
        <v>22</v>
      </c>
      <c r="J8" s="15" t="s">
        <v>1407</v>
      </c>
    </row>
    <row r="9" spans="1:10" x14ac:dyDescent="0.25">
      <c r="A9" s="10" t="s">
        <v>33</v>
      </c>
      <c r="B9" s="18">
        <v>46023.931701388887</v>
      </c>
      <c r="C9" s="11" t="s">
        <v>1410</v>
      </c>
      <c r="D9" s="10">
        <v>2</v>
      </c>
      <c r="E9" s="12">
        <v>100.09939999999999</v>
      </c>
      <c r="F9" s="12">
        <v>49.349004199999996</v>
      </c>
      <c r="G9" s="20">
        <v>0.50700000000000001</v>
      </c>
      <c r="I9" s="16" t="s">
        <v>1411</v>
      </c>
      <c r="J9" s="14"/>
    </row>
    <row r="10" spans="1:10" x14ac:dyDescent="0.25">
      <c r="A10" s="10" t="s">
        <v>34</v>
      </c>
      <c r="B10" s="18">
        <v>46024.064803240741</v>
      </c>
      <c r="C10" s="11" t="s">
        <v>1413</v>
      </c>
      <c r="D10" s="10">
        <v>2</v>
      </c>
      <c r="E10" s="12">
        <v>21.6</v>
      </c>
      <c r="F10" s="12">
        <v>9.9144000000000023</v>
      </c>
      <c r="G10" s="20">
        <v>0.54099999999999993</v>
      </c>
      <c r="I10" s="16" t="s">
        <v>1410</v>
      </c>
      <c r="J10" s="14"/>
    </row>
    <row r="11" spans="1:10" x14ac:dyDescent="0.25">
      <c r="A11" s="10" t="s">
        <v>35</v>
      </c>
      <c r="B11" s="18">
        <v>46024.197905092595</v>
      </c>
      <c r="C11" s="11" t="s">
        <v>1411</v>
      </c>
      <c r="D11" s="10">
        <v>3</v>
      </c>
      <c r="E11" s="12">
        <v>102.46017000000001</v>
      </c>
      <c r="F11" s="12">
        <v>54.508810439999998</v>
      </c>
      <c r="G11" s="20">
        <v>0.46800000000000003</v>
      </c>
      <c r="I11" s="16" t="s">
        <v>1408</v>
      </c>
      <c r="J11" s="14"/>
    </row>
    <row r="12" spans="1:10" x14ac:dyDescent="0.25">
      <c r="A12" s="10" t="s">
        <v>36</v>
      </c>
      <c r="B12" s="18">
        <v>46024.330995370372</v>
      </c>
      <c r="C12" s="11" t="s">
        <v>1411</v>
      </c>
      <c r="D12" s="10">
        <v>3</v>
      </c>
      <c r="E12" s="12">
        <v>109.32083999999999</v>
      </c>
      <c r="F12" s="12">
        <v>58.049366039999995</v>
      </c>
      <c r="G12" s="20">
        <v>0.46899999999999997</v>
      </c>
      <c r="I12" s="16" t="s">
        <v>1413</v>
      </c>
      <c r="J12" s="14"/>
    </row>
    <row r="13" spans="1:10" x14ac:dyDescent="0.25">
      <c r="A13" s="10" t="s">
        <v>37</v>
      </c>
      <c r="B13" s="18">
        <v>46024.464097222219</v>
      </c>
      <c r="C13" s="11" t="s">
        <v>1410</v>
      </c>
      <c r="D13" s="10">
        <v>1</v>
      </c>
      <c r="E13" s="12">
        <v>53.243299999999998</v>
      </c>
      <c r="F13" s="12">
        <v>25.849622149999998</v>
      </c>
      <c r="G13" s="20">
        <v>0.51449999999999996</v>
      </c>
      <c r="I13" s="16" t="s">
        <v>1412</v>
      </c>
      <c r="J13" s="14"/>
    </row>
    <row r="14" spans="1:10" x14ac:dyDescent="0.25">
      <c r="A14" s="10" t="s">
        <v>38</v>
      </c>
      <c r="B14" s="18">
        <v>46024.597199074073</v>
      </c>
      <c r="C14" s="11" t="s">
        <v>1410</v>
      </c>
      <c r="D14" s="10">
        <v>2</v>
      </c>
      <c r="E14" s="12">
        <v>93.213200000000001</v>
      </c>
      <c r="F14" s="12">
        <v>44.649122800000001</v>
      </c>
      <c r="G14" s="20">
        <v>0.52100000000000002</v>
      </c>
    </row>
    <row r="15" spans="1:10" x14ac:dyDescent="0.25">
      <c r="A15" s="10" t="s">
        <v>39</v>
      </c>
      <c r="B15" s="18">
        <v>46024.730300925927</v>
      </c>
      <c r="C15" s="11" t="s">
        <v>1410</v>
      </c>
      <c r="D15" s="10">
        <v>2</v>
      </c>
      <c r="E15" s="12">
        <v>96.506599999999992</v>
      </c>
      <c r="F15" s="12">
        <v>51.196751299999995</v>
      </c>
      <c r="G15" s="20">
        <v>0.46950000000000003</v>
      </c>
    </row>
    <row r="16" spans="1:10" x14ac:dyDescent="0.25">
      <c r="A16" s="10" t="s">
        <v>40</v>
      </c>
      <c r="B16" s="18">
        <v>46024.863402777781</v>
      </c>
      <c r="C16" s="11" t="s">
        <v>1410</v>
      </c>
      <c r="D16" s="10">
        <v>1</v>
      </c>
      <c r="E16" s="12">
        <v>54.740299999999998</v>
      </c>
      <c r="F16" s="12">
        <v>28.464955999999997</v>
      </c>
      <c r="G16" s="20">
        <v>0.48000000000000004</v>
      </c>
    </row>
    <row r="17" spans="1:7" x14ac:dyDescent="0.25">
      <c r="A17" s="10" t="s">
        <v>41</v>
      </c>
      <c r="B17" s="18">
        <v>46024.996504629627</v>
      </c>
      <c r="C17" s="11" t="s">
        <v>1410</v>
      </c>
      <c r="D17" s="10">
        <v>1</v>
      </c>
      <c r="E17" s="12">
        <v>46.806199999999997</v>
      </c>
      <c r="F17" s="12">
        <v>21.484045800000001</v>
      </c>
      <c r="G17" s="20">
        <v>0.54099999999999993</v>
      </c>
    </row>
    <row r="18" spans="1:7" x14ac:dyDescent="0.25">
      <c r="A18" s="10" t="s">
        <v>42</v>
      </c>
      <c r="B18" s="18">
        <v>46025.129594907405</v>
      </c>
      <c r="C18" s="11" t="s">
        <v>1408</v>
      </c>
      <c r="D18" s="10">
        <v>1</v>
      </c>
      <c r="E18" s="12">
        <v>15.0732</v>
      </c>
      <c r="F18" s="12">
        <v>7.4838437999999998</v>
      </c>
      <c r="G18" s="20">
        <v>0.50350000000000006</v>
      </c>
    </row>
    <row r="19" spans="1:7" x14ac:dyDescent="0.25">
      <c r="A19" s="10" t="s">
        <v>43</v>
      </c>
      <c r="B19" s="18">
        <v>46025.262696759259</v>
      </c>
      <c r="C19" s="11" t="s">
        <v>1411</v>
      </c>
      <c r="D19" s="10">
        <v>4</v>
      </c>
      <c r="E19" s="12">
        <v>155.50852000000003</v>
      </c>
      <c r="F19" s="12">
        <v>77.520997220000012</v>
      </c>
      <c r="G19" s="20">
        <v>0.50150000000000006</v>
      </c>
    </row>
    <row r="20" spans="1:7" x14ac:dyDescent="0.25">
      <c r="A20" s="10" t="s">
        <v>44</v>
      </c>
      <c r="B20" s="18">
        <v>46025.395798611113</v>
      </c>
      <c r="C20" s="11" t="s">
        <v>1411</v>
      </c>
      <c r="D20" s="10">
        <v>4</v>
      </c>
      <c r="E20" s="12">
        <v>163.15648000000002</v>
      </c>
      <c r="F20" s="12">
        <v>75.378293760000005</v>
      </c>
      <c r="G20" s="20">
        <v>0.53800000000000003</v>
      </c>
    </row>
    <row r="21" spans="1:7" x14ac:dyDescent="0.25">
      <c r="A21" s="10" t="s">
        <v>45</v>
      </c>
      <c r="B21" s="18">
        <v>46025.528900462959</v>
      </c>
      <c r="C21" s="11" t="s">
        <v>1413</v>
      </c>
      <c r="D21" s="10">
        <v>2</v>
      </c>
      <c r="E21" s="12">
        <v>25.8</v>
      </c>
      <c r="F21" s="12">
        <v>12.513</v>
      </c>
      <c r="G21" s="20">
        <v>0.51500000000000001</v>
      </c>
    </row>
    <row r="22" spans="1:7" x14ac:dyDescent="0.25">
      <c r="A22" s="10" t="s">
        <v>46</v>
      </c>
      <c r="B22" s="18">
        <v>46025.662002314813</v>
      </c>
      <c r="C22" s="11" t="s">
        <v>1408</v>
      </c>
      <c r="D22" s="10">
        <v>4</v>
      </c>
      <c r="E22" s="12">
        <v>55.344240000000006</v>
      </c>
      <c r="F22" s="12">
        <v>29.194086600000002</v>
      </c>
      <c r="G22" s="20">
        <v>0.47250000000000003</v>
      </c>
    </row>
    <row r="23" spans="1:7" x14ac:dyDescent="0.25">
      <c r="A23" s="10" t="s">
        <v>47</v>
      </c>
      <c r="B23" s="18">
        <v>46025.795104166667</v>
      </c>
      <c r="C23" s="11" t="s">
        <v>1408</v>
      </c>
      <c r="D23" s="10">
        <v>1</v>
      </c>
      <c r="E23" s="12">
        <v>15.03054</v>
      </c>
      <c r="F23" s="12">
        <v>7.3950256799999998</v>
      </c>
      <c r="G23" s="20">
        <v>0.50800000000000001</v>
      </c>
    </row>
    <row r="24" spans="1:7" x14ac:dyDescent="0.25">
      <c r="A24" s="10" t="s">
        <v>48</v>
      </c>
      <c r="B24" s="18">
        <v>46025.928194444445</v>
      </c>
      <c r="C24" s="11" t="s">
        <v>1410</v>
      </c>
      <c r="D24" s="10">
        <v>1</v>
      </c>
      <c r="E24" s="12">
        <v>50.249299999999998</v>
      </c>
      <c r="F24" s="12">
        <v>25.878389499999997</v>
      </c>
      <c r="G24" s="20">
        <v>0.48500000000000004</v>
      </c>
    </row>
    <row r="25" spans="1:7" x14ac:dyDescent="0.25">
      <c r="A25" s="10" t="s">
        <v>49</v>
      </c>
      <c r="B25" s="18">
        <v>46026.061296296299</v>
      </c>
      <c r="C25" s="11" t="s">
        <v>1410</v>
      </c>
      <c r="D25" s="10">
        <v>1</v>
      </c>
      <c r="E25" s="12">
        <v>54.490799999999993</v>
      </c>
      <c r="F25" s="12">
        <v>28.771142399999999</v>
      </c>
      <c r="G25" s="20">
        <v>0.47199999999999998</v>
      </c>
    </row>
    <row r="26" spans="1:7" x14ac:dyDescent="0.25">
      <c r="A26" s="10" t="s">
        <v>50</v>
      </c>
      <c r="B26" s="18">
        <v>46026.194398148145</v>
      </c>
      <c r="C26" s="11" t="s">
        <v>1410</v>
      </c>
      <c r="D26" s="10">
        <v>2</v>
      </c>
      <c r="E26" s="12">
        <v>107.88380000000001</v>
      </c>
      <c r="F26" s="12">
        <v>52.215759200000001</v>
      </c>
      <c r="G26" s="20">
        <v>0.51600000000000001</v>
      </c>
    </row>
    <row r="27" spans="1:7" x14ac:dyDescent="0.25">
      <c r="A27" s="10" t="s">
        <v>51</v>
      </c>
      <c r="B27" s="18">
        <v>46026.327499999999</v>
      </c>
      <c r="C27" s="11" t="s">
        <v>1410</v>
      </c>
      <c r="D27" s="10">
        <v>1</v>
      </c>
      <c r="E27" s="12">
        <v>45.908000000000001</v>
      </c>
      <c r="F27" s="12">
        <v>23.918067999999998</v>
      </c>
      <c r="G27" s="20">
        <v>0.47900000000000004</v>
      </c>
    </row>
    <row r="28" spans="1:7" x14ac:dyDescent="0.25">
      <c r="A28" s="10" t="s">
        <v>52</v>
      </c>
      <c r="B28" s="18">
        <v>46026.460601851853</v>
      </c>
      <c r="C28" s="11" t="s">
        <v>1410</v>
      </c>
      <c r="D28" s="10">
        <v>1</v>
      </c>
      <c r="E28" s="12">
        <v>45.708400000000005</v>
      </c>
      <c r="F28" s="12">
        <v>24.842515400000003</v>
      </c>
      <c r="G28" s="20">
        <v>0.45649999999999996</v>
      </c>
    </row>
    <row r="29" spans="1:7" x14ac:dyDescent="0.25">
      <c r="A29" s="10" t="s">
        <v>53</v>
      </c>
      <c r="B29" s="18">
        <v>46026.5937037037</v>
      </c>
      <c r="C29" s="11" t="s">
        <v>1413</v>
      </c>
      <c r="D29" s="10">
        <v>3</v>
      </c>
      <c r="E29" s="12">
        <v>37.043999999999997</v>
      </c>
      <c r="F29" s="12">
        <v>16.910585999999999</v>
      </c>
      <c r="G29" s="20">
        <v>0.54349999999999998</v>
      </c>
    </row>
    <row r="30" spans="1:7" x14ac:dyDescent="0.25">
      <c r="A30" s="10" t="s">
        <v>54</v>
      </c>
      <c r="B30" s="18">
        <v>46026.726805555554</v>
      </c>
      <c r="C30" s="11" t="s">
        <v>1411</v>
      </c>
      <c r="D30" s="10">
        <v>2</v>
      </c>
      <c r="E30" s="12">
        <v>72.805580000000006</v>
      </c>
      <c r="F30" s="12">
        <v>34.546247710000003</v>
      </c>
      <c r="G30" s="20">
        <v>0.52549999999999997</v>
      </c>
    </row>
    <row r="31" spans="1:7" x14ac:dyDescent="0.25">
      <c r="A31" s="10" t="s">
        <v>55</v>
      </c>
      <c r="B31" s="18">
        <v>46026.859895833331</v>
      </c>
      <c r="C31" s="11" t="s">
        <v>1413</v>
      </c>
      <c r="D31" s="10">
        <v>2</v>
      </c>
      <c r="E31" s="12">
        <v>24.815999999999999</v>
      </c>
      <c r="F31" s="12">
        <v>12.767832</v>
      </c>
      <c r="G31" s="20">
        <v>0.48549999999999999</v>
      </c>
    </row>
    <row r="32" spans="1:7" x14ac:dyDescent="0.25">
      <c r="A32" s="10" t="s">
        <v>56</v>
      </c>
      <c r="B32" s="18">
        <v>46026.992997685185</v>
      </c>
      <c r="C32" s="11" t="s">
        <v>1410</v>
      </c>
      <c r="D32" s="10">
        <v>1</v>
      </c>
      <c r="E32" s="12">
        <v>53.393000000000001</v>
      </c>
      <c r="F32" s="12">
        <v>28.965702499999999</v>
      </c>
      <c r="G32" s="20">
        <v>0.45750000000000002</v>
      </c>
    </row>
    <row r="33" spans="1:7" x14ac:dyDescent="0.25">
      <c r="A33" s="10" t="s">
        <v>57</v>
      </c>
      <c r="B33" s="18">
        <v>46027.126099537039</v>
      </c>
      <c r="C33" s="11" t="s">
        <v>1410</v>
      </c>
      <c r="D33" s="10">
        <v>1</v>
      </c>
      <c r="E33" s="12">
        <v>51.8461</v>
      </c>
      <c r="F33" s="12">
        <v>27.1155103</v>
      </c>
      <c r="G33" s="20">
        <v>0.47699999999999998</v>
      </c>
    </row>
    <row r="34" spans="1:7" x14ac:dyDescent="0.25">
      <c r="A34" s="10" t="s">
        <v>58</v>
      </c>
      <c r="B34" s="18">
        <v>46027.259201388886</v>
      </c>
      <c r="C34" s="11" t="s">
        <v>1411</v>
      </c>
      <c r="D34" s="10">
        <v>3</v>
      </c>
      <c r="E34" s="12">
        <v>112.02011999999999</v>
      </c>
      <c r="F34" s="12">
        <v>57.018241079999996</v>
      </c>
      <c r="G34" s="20">
        <v>0.49099999999999999</v>
      </c>
    </row>
    <row r="35" spans="1:7" x14ac:dyDescent="0.25">
      <c r="A35" s="10" t="s">
        <v>59</v>
      </c>
      <c r="B35" s="18">
        <v>46027.39230324074</v>
      </c>
      <c r="C35" s="11" t="s">
        <v>1411</v>
      </c>
      <c r="D35" s="10">
        <v>4</v>
      </c>
      <c r="E35" s="12">
        <v>154.75872000000001</v>
      </c>
      <c r="F35" s="12">
        <v>75.98653152</v>
      </c>
      <c r="G35" s="20">
        <v>0.50900000000000001</v>
      </c>
    </row>
    <row r="36" spans="1:7" x14ac:dyDescent="0.25">
      <c r="A36" s="10" t="s">
        <v>60</v>
      </c>
      <c r="B36" s="18">
        <v>46027.525405092594</v>
      </c>
      <c r="C36" s="11" t="s">
        <v>1410</v>
      </c>
      <c r="D36" s="10">
        <v>1</v>
      </c>
      <c r="E36" s="12">
        <v>52.893999999999998</v>
      </c>
      <c r="F36" s="12">
        <v>25.653590000000001</v>
      </c>
      <c r="G36" s="20">
        <v>0.51500000000000001</v>
      </c>
    </row>
    <row r="37" spans="1:7" x14ac:dyDescent="0.25">
      <c r="A37" s="10" t="s">
        <v>61</v>
      </c>
      <c r="B37" s="18">
        <v>46027.658495370371</v>
      </c>
      <c r="C37" s="11" t="s">
        <v>1412</v>
      </c>
      <c r="D37" s="10">
        <v>2</v>
      </c>
      <c r="E37" s="12">
        <v>36.906660000000002</v>
      </c>
      <c r="F37" s="12">
        <v>19.892689740000002</v>
      </c>
      <c r="G37" s="20">
        <v>0.46099999999999997</v>
      </c>
    </row>
    <row r="38" spans="1:7" x14ac:dyDescent="0.25">
      <c r="A38" s="10" t="s">
        <v>62</v>
      </c>
      <c r="B38" s="18">
        <v>46027.791597222225</v>
      </c>
      <c r="C38" s="11" t="s">
        <v>1411</v>
      </c>
      <c r="D38" s="10">
        <v>3</v>
      </c>
      <c r="E38" s="12">
        <v>120.90525</v>
      </c>
      <c r="F38" s="12">
        <v>54.588720374999994</v>
      </c>
      <c r="G38" s="20">
        <v>0.54849999999999999</v>
      </c>
    </row>
    <row r="39" spans="1:7" x14ac:dyDescent="0.25">
      <c r="A39" s="10" t="s">
        <v>63</v>
      </c>
      <c r="B39" s="18">
        <v>46027.924699074072</v>
      </c>
      <c r="C39" s="11" t="s">
        <v>1411</v>
      </c>
      <c r="D39" s="10">
        <v>1</v>
      </c>
      <c r="E39" s="12">
        <v>33.89096</v>
      </c>
      <c r="F39" s="12">
        <v>17.792754000000002</v>
      </c>
      <c r="G39" s="20">
        <v>0.47499999999999992</v>
      </c>
    </row>
    <row r="40" spans="1:7" x14ac:dyDescent="0.25">
      <c r="A40" s="10" t="s">
        <v>64</v>
      </c>
      <c r="B40" s="18">
        <v>46028.057800925926</v>
      </c>
      <c r="C40" s="11" t="s">
        <v>1410</v>
      </c>
      <c r="D40" s="10">
        <v>2</v>
      </c>
      <c r="E40" s="12">
        <v>96.2072</v>
      </c>
      <c r="F40" s="12">
        <v>52.721545599999999</v>
      </c>
      <c r="G40" s="20">
        <v>0.45200000000000001</v>
      </c>
    </row>
    <row r="41" spans="1:7" x14ac:dyDescent="0.25">
      <c r="A41" s="10" t="s">
        <v>65</v>
      </c>
      <c r="B41" s="18">
        <v>46028.19090277778</v>
      </c>
      <c r="C41" s="11" t="s">
        <v>1408</v>
      </c>
      <c r="D41" s="10">
        <v>3</v>
      </c>
      <c r="E41" s="12">
        <v>42.958620000000003</v>
      </c>
      <c r="F41" s="12">
        <v>20.254989330000001</v>
      </c>
      <c r="G41" s="20">
        <v>0.52849999999999997</v>
      </c>
    </row>
    <row r="42" spans="1:7" x14ac:dyDescent="0.25">
      <c r="A42" s="10" t="s">
        <v>66</v>
      </c>
      <c r="B42" s="18">
        <v>46028.324004629627</v>
      </c>
      <c r="C42" s="11" t="s">
        <v>1410</v>
      </c>
      <c r="D42" s="10">
        <v>1</v>
      </c>
      <c r="E42" s="12">
        <v>51.995799999999996</v>
      </c>
      <c r="F42" s="12">
        <v>25.503939899999999</v>
      </c>
      <c r="G42" s="20">
        <v>0.50949999999999995</v>
      </c>
    </row>
    <row r="43" spans="1:7" x14ac:dyDescent="0.25">
      <c r="A43" s="10" t="s">
        <v>67</v>
      </c>
      <c r="B43" s="18">
        <v>46028.457094907404</v>
      </c>
      <c r="C43" s="11" t="s">
        <v>1410</v>
      </c>
      <c r="D43" s="10">
        <v>2</v>
      </c>
      <c r="E43" s="12">
        <v>101.69619999999999</v>
      </c>
      <c r="F43" s="12">
        <v>48.915872199999995</v>
      </c>
      <c r="G43" s="20">
        <v>0.51900000000000002</v>
      </c>
    </row>
    <row r="44" spans="1:7" x14ac:dyDescent="0.25">
      <c r="A44" s="10" t="s">
        <v>68</v>
      </c>
      <c r="B44" s="18">
        <v>46028.590196759258</v>
      </c>
      <c r="C44" s="11" t="s">
        <v>1411</v>
      </c>
      <c r="D44" s="10">
        <v>2</v>
      </c>
      <c r="E44" s="12">
        <v>80.603499999999997</v>
      </c>
      <c r="F44" s="12">
        <v>41.631707750000004</v>
      </c>
      <c r="G44" s="20">
        <v>0.48349999999999993</v>
      </c>
    </row>
    <row r="45" spans="1:7" x14ac:dyDescent="0.25">
      <c r="A45" s="10" t="s">
        <v>69</v>
      </c>
      <c r="B45" s="18">
        <v>46028.723298611112</v>
      </c>
      <c r="C45" s="11" t="s">
        <v>1410</v>
      </c>
      <c r="D45" s="10">
        <v>2</v>
      </c>
      <c r="E45" s="12">
        <v>108.283</v>
      </c>
      <c r="F45" s="12">
        <v>49.593614000000002</v>
      </c>
      <c r="G45" s="20">
        <v>0.54200000000000004</v>
      </c>
    </row>
    <row r="46" spans="1:7" x14ac:dyDescent="0.25">
      <c r="A46" s="10" t="s">
        <v>70</v>
      </c>
      <c r="B46" s="18">
        <v>46028.856400462966</v>
      </c>
      <c r="C46" s="11" t="s">
        <v>1408</v>
      </c>
      <c r="D46" s="10">
        <v>3</v>
      </c>
      <c r="E46" s="12">
        <v>39.033900000000003</v>
      </c>
      <c r="F46" s="12">
        <v>18.71675505</v>
      </c>
      <c r="G46" s="20">
        <v>0.52050000000000007</v>
      </c>
    </row>
    <row r="47" spans="1:7" x14ac:dyDescent="0.25">
      <c r="A47" s="10" t="s">
        <v>71</v>
      </c>
      <c r="B47" s="18">
        <v>46028.989502314813</v>
      </c>
      <c r="C47" s="11" t="s">
        <v>1410</v>
      </c>
      <c r="D47" s="10">
        <v>1</v>
      </c>
      <c r="E47" s="12">
        <v>54.0916</v>
      </c>
      <c r="F47" s="12">
        <v>28.614456399999998</v>
      </c>
      <c r="G47" s="20">
        <v>0.47100000000000003</v>
      </c>
    </row>
    <row r="48" spans="1:7" x14ac:dyDescent="0.25">
      <c r="A48" s="10" t="s">
        <v>72</v>
      </c>
      <c r="B48" s="18">
        <v>46029.122604166667</v>
      </c>
      <c r="C48" s="11" t="s">
        <v>1411</v>
      </c>
      <c r="D48" s="10">
        <v>2</v>
      </c>
      <c r="E48" s="12">
        <v>71.081040000000002</v>
      </c>
      <c r="F48" s="12">
        <v>35.43389844</v>
      </c>
      <c r="G48" s="20">
        <v>0.50150000000000006</v>
      </c>
    </row>
    <row r="49" spans="1:7" x14ac:dyDescent="0.25">
      <c r="A49" s="10" t="s">
        <v>26</v>
      </c>
      <c r="B49" s="18">
        <v>46029.255694444444</v>
      </c>
      <c r="C49" s="11" t="s">
        <v>1411</v>
      </c>
      <c r="D49" s="10">
        <v>2</v>
      </c>
      <c r="E49" s="12">
        <v>68.306780000000003</v>
      </c>
      <c r="F49" s="12">
        <v>34.460770510000003</v>
      </c>
      <c r="G49" s="20">
        <v>0.4955</v>
      </c>
    </row>
    <row r="50" spans="1:7" x14ac:dyDescent="0.25">
      <c r="A50" s="10" t="s">
        <v>27</v>
      </c>
      <c r="B50" s="18">
        <v>46029.388796296298</v>
      </c>
      <c r="C50" s="11" t="s">
        <v>1410</v>
      </c>
      <c r="D50" s="10">
        <v>1</v>
      </c>
      <c r="E50" s="12">
        <v>47.904000000000003</v>
      </c>
      <c r="F50" s="12">
        <v>25.125648000000002</v>
      </c>
      <c r="G50" s="20">
        <v>0.47549999999999998</v>
      </c>
    </row>
    <row r="51" spans="1:7" x14ac:dyDescent="0.25">
      <c r="A51" s="10" t="s">
        <v>28</v>
      </c>
      <c r="B51" s="18">
        <v>46029.521898148145</v>
      </c>
      <c r="C51" s="11" t="s">
        <v>1408</v>
      </c>
      <c r="D51" s="10">
        <v>4</v>
      </c>
      <c r="E51" s="12">
        <v>59.098320000000001</v>
      </c>
      <c r="F51" s="12">
        <v>31.824445319999999</v>
      </c>
      <c r="G51" s="20">
        <v>0.46150000000000002</v>
      </c>
    </row>
    <row r="52" spans="1:7" x14ac:dyDescent="0.25">
      <c r="A52" s="10" t="s">
        <v>29</v>
      </c>
      <c r="B52" s="18">
        <v>46029.654999999999</v>
      </c>
      <c r="C52" s="11" t="s">
        <v>1408</v>
      </c>
      <c r="D52" s="10">
        <v>1</v>
      </c>
      <c r="E52" s="12">
        <v>15.258060000000002</v>
      </c>
      <c r="F52" s="12">
        <v>7.7663525400000006</v>
      </c>
      <c r="G52" s="20">
        <v>0.49100000000000005</v>
      </c>
    </row>
    <row r="53" spans="1:7" x14ac:dyDescent="0.25">
      <c r="A53" s="10" t="s">
        <v>30</v>
      </c>
      <c r="B53" s="18">
        <v>46029.788101851853</v>
      </c>
      <c r="C53" s="11" t="s">
        <v>1410</v>
      </c>
      <c r="D53" s="10">
        <v>2</v>
      </c>
      <c r="E53" s="12">
        <v>92.314999999999998</v>
      </c>
      <c r="F53" s="12">
        <v>47.81917</v>
      </c>
      <c r="G53" s="20">
        <v>0.48199999999999998</v>
      </c>
    </row>
    <row r="54" spans="1:7" x14ac:dyDescent="0.25">
      <c r="A54" s="10" t="s">
        <v>31</v>
      </c>
      <c r="B54" s="18">
        <v>46029.921203703707</v>
      </c>
      <c r="C54" s="11" t="s">
        <v>1410</v>
      </c>
      <c r="D54" s="10">
        <v>2</v>
      </c>
      <c r="E54" s="12">
        <v>102.49459999999999</v>
      </c>
      <c r="F54" s="12">
        <v>50.171106699999996</v>
      </c>
      <c r="G54" s="20">
        <v>0.51049999999999995</v>
      </c>
    </row>
    <row r="55" spans="1:7" x14ac:dyDescent="0.25">
      <c r="A55" s="10" t="s">
        <v>32</v>
      </c>
      <c r="B55" s="18">
        <v>46030.054305555554</v>
      </c>
      <c r="C55" s="11" t="s">
        <v>1408</v>
      </c>
      <c r="D55" s="10">
        <v>1</v>
      </c>
      <c r="E55" s="12">
        <v>13.125060000000001</v>
      </c>
      <c r="F55" s="12">
        <v>6.5165922900000002</v>
      </c>
      <c r="G55" s="20">
        <v>0.50350000000000006</v>
      </c>
    </row>
    <row r="56" spans="1:7" x14ac:dyDescent="0.25">
      <c r="A56" s="10" t="s">
        <v>73</v>
      </c>
      <c r="B56" s="18">
        <v>46030.187395833331</v>
      </c>
      <c r="C56" s="11" t="s">
        <v>1410</v>
      </c>
      <c r="D56" s="10">
        <v>1</v>
      </c>
      <c r="E56" s="12">
        <v>49.6006</v>
      </c>
      <c r="F56" s="12">
        <v>23.361882600000001</v>
      </c>
      <c r="G56" s="20">
        <v>0.52900000000000003</v>
      </c>
    </row>
    <row r="57" spans="1:7" x14ac:dyDescent="0.25">
      <c r="A57" s="10" t="s">
        <v>34</v>
      </c>
      <c r="B57" s="18">
        <v>46030.320497685185</v>
      </c>
      <c r="C57" s="11" t="s">
        <v>1413</v>
      </c>
      <c r="D57" s="10">
        <v>3</v>
      </c>
      <c r="E57" s="12">
        <v>37.728000000000002</v>
      </c>
      <c r="F57" s="12">
        <v>17.901936000000003</v>
      </c>
      <c r="G57" s="20">
        <v>0.52549999999999997</v>
      </c>
    </row>
    <row r="58" spans="1:7" x14ac:dyDescent="0.25">
      <c r="A58" s="10" t="s">
        <v>35</v>
      </c>
      <c r="B58" s="18">
        <v>46030.453599537039</v>
      </c>
      <c r="C58" s="11" t="s">
        <v>1411</v>
      </c>
      <c r="D58" s="10">
        <v>2</v>
      </c>
      <c r="E58" s="12">
        <v>77.079440000000005</v>
      </c>
      <c r="F58" s="12">
        <v>35.302383520000006</v>
      </c>
      <c r="G58" s="20">
        <v>0.54199999999999993</v>
      </c>
    </row>
    <row r="59" spans="1:7" x14ac:dyDescent="0.25">
      <c r="A59" s="10" t="s">
        <v>36</v>
      </c>
      <c r="B59" s="18">
        <v>46030.586701388886</v>
      </c>
      <c r="C59" s="11" t="s">
        <v>1411</v>
      </c>
      <c r="D59" s="10">
        <v>5</v>
      </c>
      <c r="E59" s="12">
        <v>201.6962</v>
      </c>
      <c r="F59" s="12">
        <v>93.4861887</v>
      </c>
      <c r="G59" s="20">
        <v>0.53649999999999998</v>
      </c>
    </row>
    <row r="60" spans="1:7" x14ac:dyDescent="0.25">
      <c r="A60" s="10" t="s">
        <v>37</v>
      </c>
      <c r="B60" s="18">
        <v>46030.71980324074</v>
      </c>
      <c r="C60" s="11" t="s">
        <v>1410</v>
      </c>
      <c r="D60" s="10">
        <v>3</v>
      </c>
      <c r="E60" s="12">
        <v>146.2569</v>
      </c>
      <c r="F60" s="12">
        <v>77.735542350000003</v>
      </c>
      <c r="G60" s="20">
        <v>0.46849999999999997</v>
      </c>
    </row>
    <row r="61" spans="1:7" x14ac:dyDescent="0.25">
      <c r="A61" s="10" t="s">
        <v>38</v>
      </c>
      <c r="B61" s="18">
        <v>46030.852905092594</v>
      </c>
      <c r="C61" s="11" t="s">
        <v>1410</v>
      </c>
      <c r="D61" s="10">
        <v>1</v>
      </c>
      <c r="E61" s="12">
        <v>46.307199999999995</v>
      </c>
      <c r="F61" s="12">
        <v>22.157995199999998</v>
      </c>
      <c r="G61" s="20">
        <v>0.52149999999999996</v>
      </c>
    </row>
    <row r="62" spans="1:7" x14ac:dyDescent="0.25">
      <c r="A62" s="10" t="s">
        <v>39</v>
      </c>
      <c r="B62" s="18">
        <v>46030.985995370371</v>
      </c>
      <c r="C62" s="11" t="s">
        <v>1410</v>
      </c>
      <c r="D62" s="10">
        <v>1</v>
      </c>
      <c r="E62" s="12">
        <v>53.991799999999998</v>
      </c>
      <c r="F62" s="12">
        <v>27.4818262</v>
      </c>
      <c r="G62" s="20">
        <v>0.49099999999999999</v>
      </c>
    </row>
    <row r="63" spans="1:7" x14ac:dyDescent="0.25">
      <c r="A63" s="10" t="s">
        <v>40</v>
      </c>
      <c r="B63" s="18">
        <v>46031.119097222225</v>
      </c>
      <c r="C63" s="11" t="s">
        <v>1410</v>
      </c>
      <c r="D63" s="10">
        <v>4</v>
      </c>
      <c r="E63" s="12">
        <v>189.02119999999999</v>
      </c>
      <c r="F63" s="12">
        <v>86.571709600000005</v>
      </c>
      <c r="G63" s="20">
        <v>0.54199999999999993</v>
      </c>
    </row>
    <row r="64" spans="1:7" x14ac:dyDescent="0.25">
      <c r="A64" s="10" t="s">
        <v>74</v>
      </c>
      <c r="B64" s="18">
        <v>46031.252199074072</v>
      </c>
      <c r="C64" s="11" t="s">
        <v>1411</v>
      </c>
      <c r="D64" s="10">
        <v>1</v>
      </c>
      <c r="E64" s="12">
        <v>40.189279999999997</v>
      </c>
      <c r="F64" s="12">
        <v>21.280223759999998</v>
      </c>
      <c r="G64" s="20">
        <v>0.47049999999999997</v>
      </c>
    </row>
    <row r="65" spans="1:7" x14ac:dyDescent="0.25">
      <c r="A65" s="10" t="s">
        <v>75</v>
      </c>
      <c r="B65" s="18">
        <v>46031.385300925926</v>
      </c>
      <c r="C65" s="11" t="s">
        <v>1411</v>
      </c>
      <c r="D65" s="10">
        <v>2</v>
      </c>
      <c r="E65" s="12">
        <v>78.953940000000003</v>
      </c>
      <c r="F65" s="12">
        <v>36.950443919999998</v>
      </c>
      <c r="G65" s="20">
        <v>0.53200000000000003</v>
      </c>
    </row>
    <row r="66" spans="1:7" x14ac:dyDescent="0.25">
      <c r="A66" s="10" t="s">
        <v>76</v>
      </c>
      <c r="B66" s="18">
        <v>46031.51840277778</v>
      </c>
      <c r="C66" s="11" t="s">
        <v>1410</v>
      </c>
      <c r="D66" s="10">
        <v>1</v>
      </c>
      <c r="E66" s="12">
        <v>51.496799999999993</v>
      </c>
      <c r="F66" s="12">
        <v>27.061568399999995</v>
      </c>
      <c r="G66" s="20">
        <v>0.47450000000000003</v>
      </c>
    </row>
    <row r="67" spans="1:7" x14ac:dyDescent="0.25">
      <c r="A67" s="10" t="s">
        <v>77</v>
      </c>
      <c r="B67" s="18">
        <v>46031.651504629626</v>
      </c>
      <c r="C67" s="11" t="s">
        <v>1411</v>
      </c>
      <c r="D67" s="10">
        <v>1</v>
      </c>
      <c r="E67" s="12">
        <v>40.976570000000002</v>
      </c>
      <c r="F67" s="12">
        <v>18.910687055000004</v>
      </c>
      <c r="G67" s="20">
        <v>0.53849999999999998</v>
      </c>
    </row>
    <row r="68" spans="1:7" x14ac:dyDescent="0.25">
      <c r="A68" s="10" t="s">
        <v>78</v>
      </c>
      <c r="B68" s="18">
        <v>46031.784594907411</v>
      </c>
      <c r="C68" s="11" t="s">
        <v>1412</v>
      </c>
      <c r="D68" s="10">
        <v>2</v>
      </c>
      <c r="E68" s="12">
        <v>31.772119999999997</v>
      </c>
      <c r="F68" s="12">
        <v>17.109286619999999</v>
      </c>
      <c r="G68" s="20">
        <v>0.46149999999999997</v>
      </c>
    </row>
    <row r="69" spans="1:7" x14ac:dyDescent="0.25">
      <c r="A69" s="10" t="s">
        <v>79</v>
      </c>
      <c r="B69" s="18">
        <v>46031.917696759258</v>
      </c>
      <c r="C69" s="11" t="s">
        <v>1411</v>
      </c>
      <c r="D69" s="10">
        <v>4</v>
      </c>
      <c r="E69" s="12">
        <v>144.7114</v>
      </c>
      <c r="F69" s="12">
        <v>71.198008799999997</v>
      </c>
      <c r="G69" s="20">
        <v>0.50800000000000001</v>
      </c>
    </row>
    <row r="70" spans="1:7" x14ac:dyDescent="0.25">
      <c r="A70" s="10" t="s">
        <v>80</v>
      </c>
      <c r="B70" s="18">
        <v>46032.050798611112</v>
      </c>
      <c r="C70" s="11" t="s">
        <v>1412</v>
      </c>
      <c r="D70" s="10">
        <v>2</v>
      </c>
      <c r="E70" s="12">
        <v>36.458680000000001</v>
      </c>
      <c r="F70" s="12">
        <v>16.989744880000003</v>
      </c>
      <c r="G70" s="20">
        <v>0.53399999999999992</v>
      </c>
    </row>
    <row r="71" spans="1:7" x14ac:dyDescent="0.25">
      <c r="A71" s="10" t="s">
        <v>81</v>
      </c>
      <c r="B71" s="18">
        <v>46032.183900462966</v>
      </c>
      <c r="C71" s="11" t="s">
        <v>1412</v>
      </c>
      <c r="D71" s="10">
        <v>2</v>
      </c>
      <c r="E71" s="12">
        <v>36.768819999999998</v>
      </c>
      <c r="F71" s="12">
        <v>17.207807760000001</v>
      </c>
      <c r="G71" s="20">
        <v>0.53199999999999992</v>
      </c>
    </row>
    <row r="72" spans="1:7" x14ac:dyDescent="0.25">
      <c r="A72" s="10" t="s">
        <v>82</v>
      </c>
      <c r="B72" s="18">
        <v>46032.317002314812</v>
      </c>
      <c r="C72" s="11" t="s">
        <v>1413</v>
      </c>
      <c r="D72" s="10">
        <v>1</v>
      </c>
      <c r="E72" s="12">
        <v>12.492000000000001</v>
      </c>
      <c r="F72" s="12">
        <v>6.5208240000000002</v>
      </c>
      <c r="G72" s="20">
        <v>0.47800000000000004</v>
      </c>
    </row>
    <row r="73" spans="1:7" x14ac:dyDescent="0.25">
      <c r="A73" s="10" t="s">
        <v>83</v>
      </c>
      <c r="B73" s="18">
        <v>46032.450104166666</v>
      </c>
      <c r="C73" s="11" t="s">
        <v>1408</v>
      </c>
      <c r="D73" s="10">
        <v>3</v>
      </c>
      <c r="E73" s="12">
        <v>42.702660000000002</v>
      </c>
      <c r="F73" s="12">
        <v>19.216197000000001</v>
      </c>
      <c r="G73" s="20">
        <v>0.55000000000000004</v>
      </c>
    </row>
    <row r="74" spans="1:7" x14ac:dyDescent="0.25">
      <c r="A74" s="10" t="s">
        <v>84</v>
      </c>
      <c r="B74" s="18">
        <v>46032.583194444444</v>
      </c>
      <c r="C74" s="11" t="s">
        <v>1410</v>
      </c>
      <c r="D74" s="10">
        <v>3</v>
      </c>
      <c r="E74" s="12">
        <v>149.84969999999998</v>
      </c>
      <c r="F74" s="12">
        <v>75.149624549999999</v>
      </c>
      <c r="G74" s="20">
        <v>0.49849999999999994</v>
      </c>
    </row>
    <row r="75" spans="1:7" x14ac:dyDescent="0.25">
      <c r="A75" s="10" t="s">
        <v>85</v>
      </c>
      <c r="B75" s="18">
        <v>46032.716296296298</v>
      </c>
      <c r="C75" s="11" t="s">
        <v>1411</v>
      </c>
      <c r="D75" s="10">
        <v>4</v>
      </c>
      <c r="E75" s="12">
        <v>145.46120000000002</v>
      </c>
      <c r="F75" s="12">
        <v>66.403037800000007</v>
      </c>
      <c r="G75" s="20">
        <v>0.54349999999999998</v>
      </c>
    </row>
    <row r="76" spans="1:7" x14ac:dyDescent="0.25">
      <c r="A76" s="10" t="s">
        <v>86</v>
      </c>
      <c r="B76" s="18">
        <v>46032.849398148152</v>
      </c>
      <c r="C76" s="11" t="s">
        <v>1410</v>
      </c>
      <c r="D76" s="10">
        <v>2</v>
      </c>
      <c r="E76" s="12">
        <v>90.9178</v>
      </c>
      <c r="F76" s="12">
        <v>46.140783499999998</v>
      </c>
      <c r="G76" s="20">
        <v>0.49250000000000005</v>
      </c>
    </row>
    <row r="77" spans="1:7" x14ac:dyDescent="0.25">
      <c r="A77" s="10" t="s">
        <v>87</v>
      </c>
      <c r="B77" s="18">
        <v>46032.982499999998</v>
      </c>
      <c r="C77" s="11" t="s">
        <v>1408</v>
      </c>
      <c r="D77" s="10">
        <v>4</v>
      </c>
      <c r="E77" s="12">
        <v>59.667120000000004</v>
      </c>
      <c r="F77" s="12">
        <v>28.252381320000001</v>
      </c>
      <c r="G77" s="20">
        <v>0.52649999999999997</v>
      </c>
    </row>
    <row r="78" spans="1:7" x14ac:dyDescent="0.25">
      <c r="A78" s="10" t="s">
        <v>88</v>
      </c>
      <c r="B78" s="18">
        <v>46033.115601851852</v>
      </c>
      <c r="C78" s="11" t="s">
        <v>1410</v>
      </c>
      <c r="D78" s="10">
        <v>2</v>
      </c>
      <c r="E78" s="12">
        <v>91.915800000000004</v>
      </c>
      <c r="F78" s="12">
        <v>45.130657800000002</v>
      </c>
      <c r="G78" s="20">
        <v>0.50900000000000001</v>
      </c>
    </row>
    <row r="79" spans="1:7" x14ac:dyDescent="0.25">
      <c r="A79" s="10" t="s">
        <v>89</v>
      </c>
      <c r="B79" s="18">
        <v>46033.248703703706</v>
      </c>
      <c r="C79" s="11" t="s">
        <v>1411</v>
      </c>
      <c r="D79" s="10">
        <v>5</v>
      </c>
      <c r="E79" s="12">
        <v>175.26575000000003</v>
      </c>
      <c r="F79" s="12">
        <v>88.071039375000012</v>
      </c>
      <c r="G79" s="20">
        <v>0.4975</v>
      </c>
    </row>
    <row r="80" spans="1:7" x14ac:dyDescent="0.25">
      <c r="A80" s="10" t="s">
        <v>90</v>
      </c>
      <c r="B80" s="18">
        <v>46033.381805555553</v>
      </c>
      <c r="C80" s="11" t="s">
        <v>1410</v>
      </c>
      <c r="D80" s="10">
        <v>2</v>
      </c>
      <c r="E80" s="12">
        <v>98.901800000000009</v>
      </c>
      <c r="F80" s="12">
        <v>47.176158600000001</v>
      </c>
      <c r="G80" s="20">
        <v>0.52300000000000002</v>
      </c>
    </row>
    <row r="81" spans="1:7" x14ac:dyDescent="0.25">
      <c r="A81" s="10" t="s">
        <v>91</v>
      </c>
      <c r="B81" s="18">
        <v>46033.51489583333</v>
      </c>
      <c r="C81" s="11" t="s">
        <v>1413</v>
      </c>
      <c r="D81" s="10">
        <v>3</v>
      </c>
      <c r="E81" s="12">
        <v>38.555999999999997</v>
      </c>
      <c r="F81" s="12">
        <v>19.721394</v>
      </c>
      <c r="G81" s="20">
        <v>0.48849999999999999</v>
      </c>
    </row>
    <row r="82" spans="1:7" x14ac:dyDescent="0.25">
      <c r="A82" s="10" t="s">
        <v>92</v>
      </c>
      <c r="B82" s="18">
        <v>46033.647997685184</v>
      </c>
      <c r="C82" s="11" t="s">
        <v>1410</v>
      </c>
      <c r="D82" s="10">
        <v>4</v>
      </c>
      <c r="E82" s="12">
        <v>192.4144</v>
      </c>
      <c r="F82" s="12">
        <v>97.265479200000001</v>
      </c>
      <c r="G82" s="20">
        <v>0.4945</v>
      </c>
    </row>
    <row r="83" spans="1:7" x14ac:dyDescent="0.25">
      <c r="A83" s="10" t="s">
        <v>93</v>
      </c>
      <c r="B83" s="18">
        <v>46033.781099537038</v>
      </c>
      <c r="C83" s="11" t="s">
        <v>1411</v>
      </c>
      <c r="D83" s="10">
        <v>3</v>
      </c>
      <c r="E83" s="12">
        <v>111.45777000000001</v>
      </c>
      <c r="F83" s="12">
        <v>52.32942301500001</v>
      </c>
      <c r="G83" s="20">
        <v>0.53049999999999997</v>
      </c>
    </row>
    <row r="84" spans="1:7" x14ac:dyDescent="0.25">
      <c r="A84" s="10" t="s">
        <v>94</v>
      </c>
      <c r="B84" s="18">
        <v>46033.914201388892</v>
      </c>
      <c r="C84" s="11" t="s">
        <v>1411</v>
      </c>
      <c r="D84" s="10">
        <v>5</v>
      </c>
      <c r="E84" s="12">
        <v>201.32130000000001</v>
      </c>
      <c r="F84" s="12">
        <v>96.936205950000002</v>
      </c>
      <c r="G84" s="20">
        <v>0.51849999999999996</v>
      </c>
    </row>
    <row r="85" spans="1:7" x14ac:dyDescent="0.25">
      <c r="A85" s="10" t="s">
        <v>95</v>
      </c>
      <c r="B85" s="18">
        <v>46034.047303240739</v>
      </c>
      <c r="C85" s="11" t="s">
        <v>1408</v>
      </c>
      <c r="D85" s="10">
        <v>2</v>
      </c>
      <c r="E85" s="12">
        <v>29.748240000000003</v>
      </c>
      <c r="F85" s="12">
        <v>15.989679000000002</v>
      </c>
      <c r="G85" s="20">
        <v>0.46249999999999997</v>
      </c>
    </row>
    <row r="86" spans="1:7" x14ac:dyDescent="0.25">
      <c r="A86" s="10" t="s">
        <v>96</v>
      </c>
      <c r="B86" s="18">
        <v>46034.180405092593</v>
      </c>
      <c r="C86" s="11" t="s">
        <v>1411</v>
      </c>
      <c r="D86" s="10">
        <v>5</v>
      </c>
      <c r="E86" s="12">
        <v>196.63505000000001</v>
      </c>
      <c r="F86" s="12">
        <v>92.910061125000013</v>
      </c>
      <c r="G86" s="20">
        <v>0.52749999999999997</v>
      </c>
    </row>
    <row r="87" spans="1:7" x14ac:dyDescent="0.25">
      <c r="A87" s="10" t="s">
        <v>97</v>
      </c>
      <c r="B87" s="18">
        <v>46034.31349537037</v>
      </c>
      <c r="C87" s="11" t="s">
        <v>1410</v>
      </c>
      <c r="D87" s="10">
        <v>3</v>
      </c>
      <c r="E87" s="12">
        <v>136.82579999999999</v>
      </c>
      <c r="F87" s="12">
        <v>61.640022899999998</v>
      </c>
      <c r="G87" s="20">
        <v>0.54949999999999999</v>
      </c>
    </row>
    <row r="88" spans="1:7" x14ac:dyDescent="0.25">
      <c r="A88" s="10" t="s">
        <v>98</v>
      </c>
      <c r="B88" s="18">
        <v>46034.446597222224</v>
      </c>
      <c r="C88" s="11" t="s">
        <v>1412</v>
      </c>
      <c r="D88" s="10">
        <v>1</v>
      </c>
      <c r="E88" s="12">
        <v>18.952999999999999</v>
      </c>
      <c r="F88" s="12">
        <v>10.405196999999999</v>
      </c>
      <c r="G88" s="20">
        <v>0.45100000000000001</v>
      </c>
    </row>
    <row r="89" spans="1:7" x14ac:dyDescent="0.25">
      <c r="A89" s="10" t="s">
        <v>99</v>
      </c>
      <c r="B89" s="18">
        <v>46034.579699074071</v>
      </c>
      <c r="C89" s="11" t="s">
        <v>1413</v>
      </c>
      <c r="D89" s="10">
        <v>3</v>
      </c>
      <c r="E89" s="12">
        <v>38.268000000000001</v>
      </c>
      <c r="F89" s="12">
        <v>17.316269999999999</v>
      </c>
      <c r="G89" s="20">
        <v>0.54749999999999999</v>
      </c>
    </row>
    <row r="90" spans="1:7" x14ac:dyDescent="0.25">
      <c r="A90" s="10" t="s">
        <v>100</v>
      </c>
      <c r="B90" s="18">
        <v>46034.712800925925</v>
      </c>
      <c r="C90" s="11" t="s">
        <v>1410</v>
      </c>
      <c r="D90" s="10">
        <v>4</v>
      </c>
      <c r="E90" s="12">
        <v>215.96719999999999</v>
      </c>
      <c r="F90" s="12">
        <v>113.70673079999999</v>
      </c>
      <c r="G90" s="20">
        <v>0.47350000000000003</v>
      </c>
    </row>
    <row r="91" spans="1:7" x14ac:dyDescent="0.25">
      <c r="A91" s="10" t="s">
        <v>101</v>
      </c>
      <c r="B91" s="18">
        <v>46034.845902777779</v>
      </c>
      <c r="C91" s="11" t="s">
        <v>1413</v>
      </c>
      <c r="D91" s="10">
        <v>4</v>
      </c>
      <c r="E91" s="12">
        <v>51.503999999999998</v>
      </c>
      <c r="F91" s="12">
        <v>25.726247999999998</v>
      </c>
      <c r="G91" s="20">
        <v>0.50050000000000006</v>
      </c>
    </row>
    <row r="92" spans="1:7" x14ac:dyDescent="0.25">
      <c r="A92" s="10" t="s">
        <v>102</v>
      </c>
      <c r="B92" s="18">
        <v>46034.979004629633</v>
      </c>
      <c r="C92" s="11" t="s">
        <v>1410</v>
      </c>
      <c r="D92" s="10">
        <v>4</v>
      </c>
      <c r="E92" s="12">
        <v>218.96119999999999</v>
      </c>
      <c r="F92" s="12">
        <v>119.77177639999999</v>
      </c>
      <c r="G92" s="20">
        <v>0.45300000000000001</v>
      </c>
    </row>
    <row r="93" spans="1:7" x14ac:dyDescent="0.25">
      <c r="A93" s="10" t="s">
        <v>103</v>
      </c>
      <c r="B93" s="18">
        <v>46035.11209490741</v>
      </c>
      <c r="C93" s="11" t="s">
        <v>1412</v>
      </c>
      <c r="D93" s="10">
        <v>1</v>
      </c>
      <c r="E93" s="12">
        <v>16.161739999999998</v>
      </c>
      <c r="F93" s="12">
        <v>7.7495543299999987</v>
      </c>
      <c r="G93" s="20">
        <v>0.52050000000000007</v>
      </c>
    </row>
    <row r="94" spans="1:7" x14ac:dyDescent="0.25">
      <c r="A94" s="10" t="s">
        <v>104</v>
      </c>
      <c r="B94" s="18">
        <v>46035.245196759257</v>
      </c>
      <c r="C94" s="11" t="s">
        <v>1411</v>
      </c>
      <c r="D94" s="10">
        <v>4</v>
      </c>
      <c r="E94" s="12">
        <v>135.41388000000001</v>
      </c>
      <c r="F94" s="12">
        <v>72.581839680000002</v>
      </c>
      <c r="G94" s="20">
        <v>0.46400000000000002</v>
      </c>
    </row>
    <row r="95" spans="1:7" x14ac:dyDescent="0.25">
      <c r="A95" s="10" t="s">
        <v>105</v>
      </c>
      <c r="B95" s="18">
        <v>46035.378298611111</v>
      </c>
      <c r="C95" s="11" t="s">
        <v>1412</v>
      </c>
      <c r="D95" s="10">
        <v>2</v>
      </c>
      <c r="E95" s="12">
        <v>31.634280000000004</v>
      </c>
      <c r="F95" s="12">
        <v>16.307471340000003</v>
      </c>
      <c r="G95" s="20">
        <v>0.48449999999999999</v>
      </c>
    </row>
    <row r="96" spans="1:7" x14ac:dyDescent="0.25">
      <c r="A96" s="10" t="s">
        <v>106</v>
      </c>
      <c r="B96" s="18">
        <v>46035.511400462965</v>
      </c>
      <c r="C96" s="11" t="s">
        <v>1410</v>
      </c>
      <c r="D96" s="10">
        <v>1</v>
      </c>
      <c r="E96" s="12">
        <v>46.9559</v>
      </c>
      <c r="F96" s="12">
        <v>25.802267049999998</v>
      </c>
      <c r="G96" s="20">
        <v>0.45050000000000007</v>
      </c>
    </row>
    <row r="97" spans="1:7" x14ac:dyDescent="0.25">
      <c r="A97" s="10" t="s">
        <v>107</v>
      </c>
      <c r="B97" s="18">
        <v>46035.644502314812</v>
      </c>
      <c r="C97" s="11" t="s">
        <v>1410</v>
      </c>
      <c r="D97" s="10">
        <v>2</v>
      </c>
      <c r="E97" s="12">
        <v>91.017599999999987</v>
      </c>
      <c r="F97" s="12">
        <v>42.914798399999995</v>
      </c>
      <c r="G97" s="20">
        <v>0.52849999999999997</v>
      </c>
    </row>
    <row r="98" spans="1:7" x14ac:dyDescent="0.25">
      <c r="A98" s="10" t="s">
        <v>108</v>
      </c>
      <c r="B98" s="18">
        <v>46035.777604166666</v>
      </c>
      <c r="C98" s="11" t="s">
        <v>1410</v>
      </c>
      <c r="D98" s="10">
        <v>2</v>
      </c>
      <c r="E98" s="12">
        <v>96.905799999999999</v>
      </c>
      <c r="F98" s="12">
        <v>51.408526899999998</v>
      </c>
      <c r="G98" s="20">
        <v>0.46950000000000003</v>
      </c>
    </row>
    <row r="99" spans="1:7" x14ac:dyDescent="0.25">
      <c r="A99" s="10" t="s">
        <v>109</v>
      </c>
      <c r="B99" s="18">
        <v>46035.910694444443</v>
      </c>
      <c r="C99" s="11" t="s">
        <v>1411</v>
      </c>
      <c r="D99" s="10">
        <v>2</v>
      </c>
      <c r="E99" s="12">
        <v>75.954740000000001</v>
      </c>
      <c r="F99" s="12">
        <v>34.977157769999998</v>
      </c>
      <c r="G99" s="20">
        <v>0.53949999999999998</v>
      </c>
    </row>
    <row r="100" spans="1:7" x14ac:dyDescent="0.25">
      <c r="A100" s="10" t="s">
        <v>110</v>
      </c>
      <c r="B100" s="18">
        <v>46036.043796296297</v>
      </c>
      <c r="C100" s="11" t="s">
        <v>1410</v>
      </c>
      <c r="D100" s="10">
        <v>2</v>
      </c>
      <c r="E100" s="12">
        <v>94.610399999999998</v>
      </c>
      <c r="F100" s="12">
        <v>46.690232399999999</v>
      </c>
      <c r="G100" s="20">
        <v>0.50649999999999995</v>
      </c>
    </row>
    <row r="101" spans="1:7" x14ac:dyDescent="0.25">
      <c r="A101" s="10" t="s">
        <v>111</v>
      </c>
      <c r="B101" s="18">
        <v>46036.176898148151</v>
      </c>
      <c r="C101" s="11" t="s">
        <v>1411</v>
      </c>
      <c r="D101" s="10">
        <v>2</v>
      </c>
      <c r="E101" s="12">
        <v>80.603499999999997</v>
      </c>
      <c r="F101" s="12">
        <v>38.206059000000003</v>
      </c>
      <c r="G101" s="20">
        <v>0.52599999999999991</v>
      </c>
    </row>
    <row r="102" spans="1:7" x14ac:dyDescent="0.25">
      <c r="A102" s="10" t="s">
        <v>112</v>
      </c>
      <c r="B102" s="18">
        <v>46036.31</v>
      </c>
      <c r="C102" s="11" t="s">
        <v>1410</v>
      </c>
      <c r="D102" s="10">
        <v>1</v>
      </c>
      <c r="E102" s="12">
        <v>47.504799999999996</v>
      </c>
      <c r="F102" s="12">
        <v>26.080135199999997</v>
      </c>
      <c r="G102" s="20">
        <v>0.45100000000000001</v>
      </c>
    </row>
    <row r="103" spans="1:7" x14ac:dyDescent="0.25">
      <c r="A103" s="10" t="s">
        <v>113</v>
      </c>
      <c r="B103" s="18">
        <v>46036.443101851852</v>
      </c>
      <c r="C103" s="11" t="s">
        <v>1411</v>
      </c>
      <c r="D103" s="10">
        <v>1</v>
      </c>
      <c r="E103" s="12">
        <v>35.690480000000001</v>
      </c>
      <c r="F103" s="12">
        <v>16.54253748</v>
      </c>
      <c r="G103" s="20">
        <v>0.53649999999999998</v>
      </c>
    </row>
    <row r="104" spans="1:7" x14ac:dyDescent="0.25">
      <c r="A104" s="10" t="s">
        <v>114</v>
      </c>
      <c r="B104" s="18">
        <v>46036.576203703706</v>
      </c>
      <c r="C104" s="11" t="s">
        <v>1410</v>
      </c>
      <c r="D104" s="10">
        <v>2</v>
      </c>
      <c r="E104" s="12">
        <v>91.217199999999991</v>
      </c>
      <c r="F104" s="12">
        <v>41.184565799999994</v>
      </c>
      <c r="G104" s="20">
        <v>0.54849999999999999</v>
      </c>
    </row>
    <row r="105" spans="1:7" x14ac:dyDescent="0.25">
      <c r="A105" s="10" t="s">
        <v>115</v>
      </c>
      <c r="B105" s="18">
        <v>46036.709305555552</v>
      </c>
      <c r="C105" s="11" t="s">
        <v>1412</v>
      </c>
      <c r="D105" s="10">
        <v>2</v>
      </c>
      <c r="E105" s="12">
        <v>33.736340000000006</v>
      </c>
      <c r="F105" s="12">
        <v>16.834433660000002</v>
      </c>
      <c r="G105" s="20">
        <v>0.501</v>
      </c>
    </row>
    <row r="106" spans="1:7" x14ac:dyDescent="0.25">
      <c r="A106" s="10" t="s">
        <v>116</v>
      </c>
      <c r="B106" s="18">
        <v>46036.842395833337</v>
      </c>
      <c r="C106" s="11" t="s">
        <v>1413</v>
      </c>
      <c r="D106" s="10">
        <v>1</v>
      </c>
      <c r="E106" s="12">
        <v>10.944000000000001</v>
      </c>
      <c r="F106" s="12">
        <v>5.9644800000000009</v>
      </c>
      <c r="G106" s="20">
        <v>0.45499999999999996</v>
      </c>
    </row>
    <row r="107" spans="1:7" x14ac:dyDescent="0.25">
      <c r="A107" s="10" t="s">
        <v>117</v>
      </c>
      <c r="B107" s="18">
        <v>46036.975497685184</v>
      </c>
      <c r="C107" s="11" t="s">
        <v>1408</v>
      </c>
      <c r="D107" s="10">
        <v>1</v>
      </c>
      <c r="E107" s="12">
        <v>14.77458</v>
      </c>
      <c r="F107" s="12">
        <v>6.7889195099999995</v>
      </c>
      <c r="G107" s="20">
        <v>0.54050000000000009</v>
      </c>
    </row>
    <row r="108" spans="1:7" x14ac:dyDescent="0.25">
      <c r="A108" s="10" t="s">
        <v>118</v>
      </c>
      <c r="B108" s="18">
        <v>46037.108599537038</v>
      </c>
      <c r="C108" s="11" t="s">
        <v>1410</v>
      </c>
      <c r="D108" s="10">
        <v>1</v>
      </c>
      <c r="E108" s="12">
        <v>54.690400000000004</v>
      </c>
      <c r="F108" s="12">
        <v>29.450780400000003</v>
      </c>
      <c r="G108" s="20">
        <v>0.46149999999999997</v>
      </c>
    </row>
    <row r="109" spans="1:7" x14ac:dyDescent="0.25">
      <c r="A109" s="10" t="s">
        <v>119</v>
      </c>
      <c r="B109" s="18">
        <v>46037.241701388892</v>
      </c>
      <c r="C109" s="11" t="s">
        <v>1412</v>
      </c>
      <c r="D109" s="10">
        <v>1</v>
      </c>
      <c r="E109" s="12">
        <v>17.953659999999999</v>
      </c>
      <c r="F109" s="12">
        <v>8.7703629099999993</v>
      </c>
      <c r="G109" s="20">
        <v>0.51150000000000007</v>
      </c>
    </row>
    <row r="110" spans="1:7" x14ac:dyDescent="0.25">
      <c r="A110" s="10" t="s">
        <v>120</v>
      </c>
      <c r="B110" s="18">
        <v>46037.374803240738</v>
      </c>
      <c r="C110" s="11" t="s">
        <v>1410</v>
      </c>
      <c r="D110" s="10">
        <v>2</v>
      </c>
      <c r="E110" s="12">
        <v>106.18719999999999</v>
      </c>
      <c r="F110" s="12">
        <v>56.119935199999993</v>
      </c>
      <c r="G110" s="20">
        <v>0.47150000000000003</v>
      </c>
    </row>
    <row r="111" spans="1:7" x14ac:dyDescent="0.25">
      <c r="A111" s="10" t="s">
        <v>121</v>
      </c>
      <c r="B111" s="18">
        <v>46037.507905092592</v>
      </c>
      <c r="C111" s="11" t="s">
        <v>1412</v>
      </c>
      <c r="D111" s="10">
        <v>1</v>
      </c>
      <c r="E111" s="12">
        <v>18.901310000000002</v>
      </c>
      <c r="F111" s="12">
        <v>8.7702078400000012</v>
      </c>
      <c r="G111" s="20">
        <v>0.53600000000000003</v>
      </c>
    </row>
    <row r="112" spans="1:7" x14ac:dyDescent="0.25">
      <c r="A112" s="10" t="s">
        <v>122</v>
      </c>
      <c r="B112" s="18">
        <v>46037.64099537037</v>
      </c>
      <c r="C112" s="11" t="s">
        <v>1410</v>
      </c>
      <c r="D112" s="10">
        <v>2</v>
      </c>
      <c r="E112" s="12">
        <v>104.88980000000001</v>
      </c>
      <c r="F112" s="12">
        <v>48.249308000000006</v>
      </c>
      <c r="G112" s="20">
        <v>0.53999999999999992</v>
      </c>
    </row>
    <row r="113" spans="1:7" x14ac:dyDescent="0.25">
      <c r="A113" s="10" t="s">
        <v>123</v>
      </c>
      <c r="B113" s="18">
        <v>46037.774097222224</v>
      </c>
      <c r="C113" s="11" t="s">
        <v>1410</v>
      </c>
      <c r="D113" s="10">
        <v>1</v>
      </c>
      <c r="E113" s="12">
        <v>49.9499</v>
      </c>
      <c r="F113" s="12">
        <v>24.650275650000001</v>
      </c>
      <c r="G113" s="20">
        <v>0.50649999999999995</v>
      </c>
    </row>
    <row r="114" spans="1:7" x14ac:dyDescent="0.25">
      <c r="A114" s="10" t="s">
        <v>124</v>
      </c>
      <c r="B114" s="18">
        <v>46037.907199074078</v>
      </c>
      <c r="C114" s="11" t="s">
        <v>1411</v>
      </c>
      <c r="D114" s="10">
        <v>2</v>
      </c>
      <c r="E114" s="12">
        <v>76.104699999999994</v>
      </c>
      <c r="F114" s="12">
        <v>35.921418399999993</v>
      </c>
      <c r="G114" s="20">
        <v>0.52800000000000002</v>
      </c>
    </row>
    <row r="115" spans="1:7" x14ac:dyDescent="0.25">
      <c r="A115" s="10" t="s">
        <v>125</v>
      </c>
      <c r="B115" s="18">
        <v>46038.040300925924</v>
      </c>
      <c r="C115" s="11" t="s">
        <v>1410</v>
      </c>
      <c r="D115" s="10">
        <v>2</v>
      </c>
      <c r="E115" s="12">
        <v>90.019599999999997</v>
      </c>
      <c r="F115" s="12">
        <v>48.610583999999996</v>
      </c>
      <c r="G115" s="20">
        <v>0.46</v>
      </c>
    </row>
    <row r="116" spans="1:7" x14ac:dyDescent="0.25">
      <c r="A116" s="10" t="s">
        <v>126</v>
      </c>
      <c r="B116" s="18">
        <v>46038.173402777778</v>
      </c>
      <c r="C116" s="11" t="s">
        <v>1411</v>
      </c>
      <c r="D116" s="10">
        <v>4</v>
      </c>
      <c r="E116" s="12">
        <v>162.55664000000002</v>
      </c>
      <c r="F116" s="12">
        <v>81.522154960000009</v>
      </c>
      <c r="G116" s="20">
        <v>0.4985</v>
      </c>
    </row>
    <row r="117" spans="1:7" x14ac:dyDescent="0.25">
      <c r="A117" s="10" t="s">
        <v>127</v>
      </c>
      <c r="B117" s="18">
        <v>46038.306504629632</v>
      </c>
      <c r="C117" s="11" t="s">
        <v>1408</v>
      </c>
      <c r="D117" s="10">
        <v>4</v>
      </c>
      <c r="E117" s="12">
        <v>59.098320000000001</v>
      </c>
      <c r="F117" s="12">
        <v>31.94264196</v>
      </c>
      <c r="G117" s="20">
        <v>0.45950000000000002</v>
      </c>
    </row>
    <row r="118" spans="1:7" x14ac:dyDescent="0.25">
      <c r="A118" s="10" t="s">
        <v>128</v>
      </c>
      <c r="B118" s="18">
        <v>46038.43959490741</v>
      </c>
      <c r="C118" s="11" t="s">
        <v>1413</v>
      </c>
      <c r="D118" s="10">
        <v>1</v>
      </c>
      <c r="E118" s="12">
        <v>12.18</v>
      </c>
      <c r="F118" s="12">
        <v>6.2909700000000006</v>
      </c>
      <c r="G118" s="20">
        <v>0.48349999999999993</v>
      </c>
    </row>
    <row r="119" spans="1:7" x14ac:dyDescent="0.25">
      <c r="A119" s="10" t="s">
        <v>129</v>
      </c>
      <c r="B119" s="18">
        <v>46038.572696759256</v>
      </c>
      <c r="C119" s="11" t="s">
        <v>1410</v>
      </c>
      <c r="D119" s="10">
        <v>2</v>
      </c>
      <c r="E119" s="12">
        <v>91.017599999999987</v>
      </c>
      <c r="F119" s="12">
        <v>47.875257599999991</v>
      </c>
      <c r="G119" s="20">
        <v>0.47400000000000003</v>
      </c>
    </row>
    <row r="120" spans="1:7" x14ac:dyDescent="0.25">
      <c r="A120" s="10" t="s">
        <v>130</v>
      </c>
      <c r="B120" s="18">
        <v>46038.70579861111</v>
      </c>
      <c r="C120" s="11" t="s">
        <v>1408</v>
      </c>
      <c r="D120" s="10">
        <v>3</v>
      </c>
      <c r="E120" s="12">
        <v>45.006300000000003</v>
      </c>
      <c r="F120" s="12">
        <v>23.740823250000002</v>
      </c>
      <c r="G120" s="20">
        <v>0.47249999999999998</v>
      </c>
    </row>
    <row r="121" spans="1:7" x14ac:dyDescent="0.25">
      <c r="A121" s="10" t="s">
        <v>131</v>
      </c>
      <c r="B121" s="18">
        <v>46038.838900462964</v>
      </c>
      <c r="C121" s="11" t="s">
        <v>1411</v>
      </c>
      <c r="D121" s="10">
        <v>2</v>
      </c>
      <c r="E121" s="12">
        <v>79.253860000000003</v>
      </c>
      <c r="F121" s="12">
        <v>41.568649569999998</v>
      </c>
      <c r="G121" s="20">
        <v>0.47550000000000003</v>
      </c>
    </row>
    <row r="122" spans="1:7" x14ac:dyDescent="0.25">
      <c r="A122" s="10" t="s">
        <v>132</v>
      </c>
      <c r="B122" s="18">
        <v>46038.972002314818</v>
      </c>
      <c r="C122" s="11" t="s">
        <v>1410</v>
      </c>
      <c r="D122" s="10">
        <v>2</v>
      </c>
      <c r="E122" s="12">
        <v>96.506599999999992</v>
      </c>
      <c r="F122" s="12">
        <v>47.86727359999999</v>
      </c>
      <c r="G122" s="20">
        <v>0.50400000000000011</v>
      </c>
    </row>
    <row r="123" spans="1:7" x14ac:dyDescent="0.25">
      <c r="A123" s="10" t="s">
        <v>133</v>
      </c>
      <c r="B123" s="18">
        <v>46039.105104166665</v>
      </c>
      <c r="C123" s="11" t="s">
        <v>1408</v>
      </c>
      <c r="D123" s="10">
        <v>4</v>
      </c>
      <c r="E123" s="12">
        <v>59.951520000000002</v>
      </c>
      <c r="F123" s="12">
        <v>32.223942000000001</v>
      </c>
      <c r="G123" s="20">
        <v>0.46250000000000002</v>
      </c>
    </row>
    <row r="124" spans="1:7" x14ac:dyDescent="0.25">
      <c r="A124" s="10" t="s">
        <v>134</v>
      </c>
      <c r="B124" s="18">
        <v>46039.238194444442</v>
      </c>
      <c r="C124" s="11" t="s">
        <v>1410</v>
      </c>
      <c r="D124" s="10">
        <v>1</v>
      </c>
      <c r="E124" s="12">
        <v>49.999799999999993</v>
      </c>
      <c r="F124" s="12">
        <v>27.074891699999995</v>
      </c>
      <c r="G124" s="20">
        <v>0.45850000000000002</v>
      </c>
    </row>
    <row r="125" spans="1:7" x14ac:dyDescent="0.25">
      <c r="A125" s="10" t="s">
        <v>135</v>
      </c>
      <c r="B125" s="18">
        <v>46039.371296296296</v>
      </c>
      <c r="C125" s="11" t="s">
        <v>1411</v>
      </c>
      <c r="D125" s="10">
        <v>4</v>
      </c>
      <c r="E125" s="12">
        <v>159.55744000000001</v>
      </c>
      <c r="F125" s="12">
        <v>72.279520320000017</v>
      </c>
      <c r="G125" s="20">
        <v>0.54699999999999993</v>
      </c>
    </row>
    <row r="126" spans="1:7" x14ac:dyDescent="0.25">
      <c r="A126" s="10" t="s">
        <v>136</v>
      </c>
      <c r="B126" s="18">
        <v>46039.50439814815</v>
      </c>
      <c r="C126" s="11" t="s">
        <v>1413</v>
      </c>
      <c r="D126" s="10">
        <v>2</v>
      </c>
      <c r="E126" s="12">
        <v>25.824000000000002</v>
      </c>
      <c r="F126" s="12">
        <v>12.886176000000001</v>
      </c>
      <c r="G126" s="20">
        <v>0.501</v>
      </c>
    </row>
    <row r="127" spans="1:7" x14ac:dyDescent="0.25">
      <c r="A127" s="10" t="s">
        <v>137</v>
      </c>
      <c r="B127" s="18">
        <v>46039.637499999997</v>
      </c>
      <c r="C127" s="11" t="s">
        <v>1412</v>
      </c>
      <c r="D127" s="10">
        <v>2</v>
      </c>
      <c r="E127" s="12">
        <v>35.941780000000001</v>
      </c>
      <c r="F127" s="12">
        <v>18.905376279999999</v>
      </c>
      <c r="G127" s="20">
        <v>0.47400000000000003</v>
      </c>
    </row>
    <row r="128" spans="1:7" x14ac:dyDescent="0.25">
      <c r="A128" s="10" t="s">
        <v>138</v>
      </c>
      <c r="B128" s="18">
        <v>46039.770601851851</v>
      </c>
      <c r="C128" s="11" t="s">
        <v>1411</v>
      </c>
      <c r="D128" s="10">
        <v>2</v>
      </c>
      <c r="E128" s="12">
        <v>73.03052000000001</v>
      </c>
      <c r="F128" s="12">
        <v>36.73435156</v>
      </c>
      <c r="G128" s="20">
        <v>0.49700000000000005</v>
      </c>
    </row>
    <row r="129" spans="1:7" x14ac:dyDescent="0.25">
      <c r="A129" s="10" t="s">
        <v>139</v>
      </c>
      <c r="B129" s="18">
        <v>46039.903703703705</v>
      </c>
      <c r="C129" s="11" t="s">
        <v>1413</v>
      </c>
      <c r="D129" s="10">
        <v>1</v>
      </c>
      <c r="E129" s="12">
        <v>12.084</v>
      </c>
      <c r="F129" s="12">
        <v>5.8546979999999991</v>
      </c>
      <c r="G129" s="20">
        <v>0.51550000000000007</v>
      </c>
    </row>
    <row r="130" spans="1:7" x14ac:dyDescent="0.25">
      <c r="A130" s="10" t="s">
        <v>140</v>
      </c>
      <c r="B130" s="18">
        <v>46040.036805555559</v>
      </c>
      <c r="C130" s="11" t="s">
        <v>1408</v>
      </c>
      <c r="D130" s="10">
        <v>1</v>
      </c>
      <c r="E130" s="12">
        <v>13.096620000000001</v>
      </c>
      <c r="F130" s="12">
        <v>6.2339911200000007</v>
      </c>
      <c r="G130" s="20">
        <v>0.52400000000000002</v>
      </c>
    </row>
    <row r="131" spans="1:7" x14ac:dyDescent="0.25">
      <c r="A131" s="10" t="s">
        <v>141</v>
      </c>
      <c r="B131" s="18">
        <v>46040.169895833336</v>
      </c>
      <c r="C131" s="11" t="s">
        <v>1410</v>
      </c>
      <c r="D131" s="10">
        <v>2</v>
      </c>
      <c r="E131" s="12">
        <v>96.406800000000004</v>
      </c>
      <c r="F131" s="12">
        <v>46.901908200000008</v>
      </c>
      <c r="G131" s="20">
        <v>0.51349999999999996</v>
      </c>
    </row>
    <row r="132" spans="1:7" x14ac:dyDescent="0.25">
      <c r="A132" s="10" t="s">
        <v>142</v>
      </c>
      <c r="B132" s="18">
        <v>46040.302997685183</v>
      </c>
      <c r="C132" s="11" t="s">
        <v>1411</v>
      </c>
      <c r="D132" s="10">
        <v>1</v>
      </c>
      <c r="E132" s="12">
        <v>37.190080000000002</v>
      </c>
      <c r="F132" s="12">
        <v>17.59090784</v>
      </c>
      <c r="G132" s="20">
        <v>0.52700000000000002</v>
      </c>
    </row>
    <row r="133" spans="1:7" x14ac:dyDescent="0.25">
      <c r="A133" s="10" t="s">
        <v>143</v>
      </c>
      <c r="B133" s="18">
        <v>46040.436099537037</v>
      </c>
      <c r="C133" s="11" t="s">
        <v>1408</v>
      </c>
      <c r="D133" s="10">
        <v>3</v>
      </c>
      <c r="E133" s="12">
        <v>42.404040000000002</v>
      </c>
      <c r="F133" s="12">
        <v>22.961787660000002</v>
      </c>
      <c r="G133" s="20">
        <v>0.45849999999999996</v>
      </c>
    </row>
    <row r="134" spans="1:7" x14ac:dyDescent="0.25">
      <c r="A134" s="10" t="s">
        <v>144</v>
      </c>
      <c r="B134" s="18">
        <v>46040.569201388891</v>
      </c>
      <c r="C134" s="11" t="s">
        <v>1413</v>
      </c>
      <c r="D134" s="10">
        <v>3</v>
      </c>
      <c r="E134" s="12">
        <v>35.747999999999998</v>
      </c>
      <c r="F134" s="12">
        <v>19.000062</v>
      </c>
      <c r="G134" s="20">
        <v>0.46849999999999997</v>
      </c>
    </row>
    <row r="135" spans="1:7" x14ac:dyDescent="0.25">
      <c r="A135" s="10" t="s">
        <v>145</v>
      </c>
      <c r="B135" s="18">
        <v>46040.702303240738</v>
      </c>
      <c r="C135" s="11" t="s">
        <v>1410</v>
      </c>
      <c r="D135" s="10">
        <v>2</v>
      </c>
      <c r="E135" s="12">
        <v>99.600399999999993</v>
      </c>
      <c r="F135" s="12">
        <v>49.053196999999997</v>
      </c>
      <c r="G135" s="20">
        <v>0.50749999999999995</v>
      </c>
    </row>
    <row r="136" spans="1:7" x14ac:dyDescent="0.25">
      <c r="A136" s="10" t="s">
        <v>146</v>
      </c>
      <c r="B136" s="18">
        <v>46040.835405092592</v>
      </c>
      <c r="C136" s="11" t="s">
        <v>1411</v>
      </c>
      <c r="D136" s="10">
        <v>2</v>
      </c>
      <c r="E136" s="12">
        <v>80.003659999999996</v>
      </c>
      <c r="F136" s="12">
        <v>36.721679940000001</v>
      </c>
      <c r="G136" s="20">
        <v>0.54099999999999993</v>
      </c>
    </row>
    <row r="137" spans="1:7" x14ac:dyDescent="0.25">
      <c r="A137" s="10" t="s">
        <v>147</v>
      </c>
      <c r="B137" s="18">
        <v>46040.968495370369</v>
      </c>
      <c r="C137" s="11" t="s">
        <v>1413</v>
      </c>
      <c r="D137" s="10">
        <v>3</v>
      </c>
      <c r="E137" s="12">
        <v>32.868000000000002</v>
      </c>
      <c r="F137" s="12">
        <v>15.908112000000001</v>
      </c>
      <c r="G137" s="20">
        <v>0.5159999999999999</v>
      </c>
    </row>
    <row r="138" spans="1:7" x14ac:dyDescent="0.25">
      <c r="A138" s="10" t="s">
        <v>148</v>
      </c>
      <c r="B138" s="18">
        <v>46041.101597222223</v>
      </c>
      <c r="C138" s="11" t="s">
        <v>1410</v>
      </c>
      <c r="D138" s="10">
        <v>1</v>
      </c>
      <c r="E138" s="12">
        <v>45.259299999999996</v>
      </c>
      <c r="F138" s="12">
        <v>24.326873749999997</v>
      </c>
      <c r="G138" s="20">
        <v>0.46250000000000002</v>
      </c>
    </row>
    <row r="139" spans="1:7" x14ac:dyDescent="0.25">
      <c r="A139" s="10" t="s">
        <v>149</v>
      </c>
      <c r="B139" s="18">
        <v>46041.234699074077</v>
      </c>
      <c r="C139" s="11" t="s">
        <v>1410</v>
      </c>
      <c r="D139" s="10">
        <v>2</v>
      </c>
      <c r="E139" s="12">
        <v>97.105399999999989</v>
      </c>
      <c r="F139" s="12">
        <v>51.854283599999995</v>
      </c>
      <c r="G139" s="20">
        <v>0.46599999999999997</v>
      </c>
    </row>
    <row r="140" spans="1:7" x14ac:dyDescent="0.25">
      <c r="A140" s="10" t="s">
        <v>150</v>
      </c>
      <c r="B140" s="18">
        <v>46041.367800925924</v>
      </c>
      <c r="C140" s="11" t="s">
        <v>1413</v>
      </c>
      <c r="D140" s="10">
        <v>1</v>
      </c>
      <c r="E140" s="12">
        <v>12.864000000000001</v>
      </c>
      <c r="F140" s="12">
        <v>6.3033600000000005</v>
      </c>
      <c r="G140" s="20">
        <v>0.51</v>
      </c>
    </row>
    <row r="141" spans="1:7" x14ac:dyDescent="0.25">
      <c r="A141" s="10" t="s">
        <v>151</v>
      </c>
      <c r="B141" s="18">
        <v>46041.500902777778</v>
      </c>
      <c r="C141" s="11" t="s">
        <v>1410</v>
      </c>
      <c r="D141" s="10">
        <v>2</v>
      </c>
      <c r="E141" s="12">
        <v>96.506599999999992</v>
      </c>
      <c r="F141" s="12">
        <v>44.682555799999996</v>
      </c>
      <c r="G141" s="20">
        <v>0.53700000000000003</v>
      </c>
    </row>
    <row r="142" spans="1:7" x14ac:dyDescent="0.25">
      <c r="A142" s="10" t="s">
        <v>152</v>
      </c>
      <c r="B142" s="18">
        <v>46041.634004629632</v>
      </c>
      <c r="C142" s="11" t="s">
        <v>1411</v>
      </c>
      <c r="D142" s="10">
        <v>4</v>
      </c>
      <c r="E142" s="12">
        <v>164.35616000000002</v>
      </c>
      <c r="F142" s="12">
        <v>85.218668960000016</v>
      </c>
      <c r="G142" s="20">
        <v>0.48149999999999993</v>
      </c>
    </row>
    <row r="143" spans="1:7" x14ac:dyDescent="0.25">
      <c r="A143" s="10" t="s">
        <v>153</v>
      </c>
      <c r="B143" s="18">
        <v>46041.767094907409</v>
      </c>
      <c r="C143" s="11" t="s">
        <v>1410</v>
      </c>
      <c r="D143" s="10">
        <v>2</v>
      </c>
      <c r="E143" s="12">
        <v>92.913800000000009</v>
      </c>
      <c r="F143" s="12">
        <v>42.229322100000005</v>
      </c>
      <c r="G143" s="20">
        <v>0.54549999999999998</v>
      </c>
    </row>
    <row r="144" spans="1:7" x14ac:dyDescent="0.25">
      <c r="A144" s="10" t="s">
        <v>154</v>
      </c>
      <c r="B144" s="18">
        <v>46041.900196759256</v>
      </c>
      <c r="C144" s="11" t="s">
        <v>1411</v>
      </c>
      <c r="D144" s="10">
        <v>1</v>
      </c>
      <c r="E144" s="12">
        <v>40.939080000000004</v>
      </c>
      <c r="F144" s="12">
        <v>20.79705264</v>
      </c>
      <c r="G144" s="20">
        <v>0.49200000000000005</v>
      </c>
    </row>
    <row r="145" spans="1:7" x14ac:dyDescent="0.25">
      <c r="A145" s="10" t="s">
        <v>155</v>
      </c>
      <c r="B145" s="18">
        <v>46042.03329861111</v>
      </c>
      <c r="C145" s="11" t="s">
        <v>1411</v>
      </c>
      <c r="D145" s="10">
        <v>3</v>
      </c>
      <c r="E145" s="12">
        <v>103.69734</v>
      </c>
      <c r="F145" s="12">
        <v>54.233708819999997</v>
      </c>
      <c r="G145" s="20">
        <v>0.47700000000000004</v>
      </c>
    </row>
    <row r="146" spans="1:7" x14ac:dyDescent="0.25">
      <c r="A146" s="10" t="s">
        <v>156</v>
      </c>
      <c r="B146" s="18">
        <v>46042.166400462964</v>
      </c>
      <c r="C146" s="11" t="s">
        <v>1411</v>
      </c>
      <c r="D146" s="10">
        <v>3</v>
      </c>
      <c r="E146" s="12">
        <v>121.58006999999999</v>
      </c>
      <c r="F146" s="12">
        <v>63.707956679999995</v>
      </c>
      <c r="G146" s="20">
        <v>0.47599999999999998</v>
      </c>
    </row>
    <row r="147" spans="1:7" x14ac:dyDescent="0.25">
      <c r="A147" s="10" t="s">
        <v>157</v>
      </c>
      <c r="B147" s="18">
        <v>46042.299502314818</v>
      </c>
      <c r="C147" s="11" t="s">
        <v>1410</v>
      </c>
      <c r="D147" s="10">
        <v>1</v>
      </c>
      <c r="E147" s="12">
        <v>51.696400000000004</v>
      </c>
      <c r="F147" s="12">
        <v>26.856279800000003</v>
      </c>
      <c r="G147" s="20">
        <v>0.48049999999999998</v>
      </c>
    </row>
    <row r="148" spans="1:7" x14ac:dyDescent="0.25">
      <c r="A148" s="10" t="s">
        <v>158</v>
      </c>
      <c r="B148" s="18">
        <v>46042.432604166665</v>
      </c>
      <c r="C148" s="11" t="s">
        <v>1411</v>
      </c>
      <c r="D148" s="10">
        <v>2</v>
      </c>
      <c r="E148" s="12">
        <v>79.253860000000003</v>
      </c>
      <c r="F148" s="12">
        <v>42.717830540000001</v>
      </c>
      <c r="G148" s="20">
        <v>0.46100000000000002</v>
      </c>
    </row>
    <row r="149" spans="1:7" x14ac:dyDescent="0.25">
      <c r="A149" s="10" t="s">
        <v>159</v>
      </c>
      <c r="B149" s="18">
        <v>46042.565694444442</v>
      </c>
      <c r="C149" s="11" t="s">
        <v>1411</v>
      </c>
      <c r="D149" s="10">
        <v>1</v>
      </c>
      <c r="E149" s="12">
        <v>37.752429999999997</v>
      </c>
      <c r="F149" s="12">
        <v>19.404749020000001</v>
      </c>
      <c r="G149" s="20">
        <v>0.48599999999999993</v>
      </c>
    </row>
    <row r="150" spans="1:7" x14ac:dyDescent="0.25">
      <c r="A150" s="10" t="s">
        <v>160</v>
      </c>
      <c r="B150" s="18">
        <v>46042.698796296296</v>
      </c>
      <c r="C150" s="11" t="s">
        <v>1410</v>
      </c>
      <c r="D150" s="10">
        <v>2</v>
      </c>
      <c r="E150" s="12">
        <v>103.4926</v>
      </c>
      <c r="F150" s="12">
        <v>51.798046299999996</v>
      </c>
      <c r="G150" s="20">
        <v>0.4995</v>
      </c>
    </row>
    <row r="151" spans="1:7" x14ac:dyDescent="0.25">
      <c r="A151" s="10" t="s">
        <v>161</v>
      </c>
      <c r="B151" s="18">
        <v>46042.83189814815</v>
      </c>
      <c r="C151" s="11" t="s">
        <v>1408</v>
      </c>
      <c r="D151" s="10">
        <v>4</v>
      </c>
      <c r="E151" s="12">
        <v>60.918480000000002</v>
      </c>
      <c r="F151" s="12">
        <v>27.77882688</v>
      </c>
      <c r="G151" s="20">
        <v>0.54400000000000004</v>
      </c>
    </row>
    <row r="152" spans="1:7" x14ac:dyDescent="0.25">
      <c r="A152" s="10" t="s">
        <v>162</v>
      </c>
      <c r="B152" s="18">
        <v>46042.964999999997</v>
      </c>
      <c r="C152" s="11" t="s">
        <v>1408</v>
      </c>
      <c r="D152" s="10">
        <v>1</v>
      </c>
      <c r="E152" s="12">
        <v>13.381020000000001</v>
      </c>
      <c r="F152" s="12">
        <v>6.1151261400000001</v>
      </c>
      <c r="G152" s="20">
        <v>0.54300000000000004</v>
      </c>
    </row>
    <row r="153" spans="1:7" x14ac:dyDescent="0.25">
      <c r="A153" s="10" t="s">
        <v>163</v>
      </c>
      <c r="B153" s="18">
        <v>46043.098101851851</v>
      </c>
      <c r="C153" s="11" t="s">
        <v>1408</v>
      </c>
      <c r="D153" s="10">
        <v>4</v>
      </c>
      <c r="E153" s="12">
        <v>55.856160000000003</v>
      </c>
      <c r="F153" s="12">
        <v>26.22446712</v>
      </c>
      <c r="G153" s="20">
        <v>0.53049999999999997</v>
      </c>
    </row>
    <row r="154" spans="1:7" x14ac:dyDescent="0.25">
      <c r="A154" s="10" t="s">
        <v>164</v>
      </c>
      <c r="B154" s="18">
        <v>46043.231203703705</v>
      </c>
      <c r="C154" s="11" t="s">
        <v>1411</v>
      </c>
      <c r="D154" s="10">
        <v>1</v>
      </c>
      <c r="E154" s="12">
        <v>37.564980000000006</v>
      </c>
      <c r="F154" s="12">
        <v>20.003351850000001</v>
      </c>
      <c r="G154" s="20">
        <v>0.46750000000000003</v>
      </c>
    </row>
    <row r="155" spans="1:7" x14ac:dyDescent="0.25">
      <c r="A155" s="10" t="s">
        <v>165</v>
      </c>
      <c r="B155" s="18">
        <v>46043.364305555559</v>
      </c>
      <c r="C155" s="11" t="s">
        <v>1411</v>
      </c>
      <c r="D155" s="10">
        <v>4</v>
      </c>
      <c r="E155" s="12">
        <v>138.71299999999999</v>
      </c>
      <c r="F155" s="12">
        <v>66.443527000000003</v>
      </c>
      <c r="G155" s="20">
        <v>0.52099999999999991</v>
      </c>
    </row>
    <row r="156" spans="1:7" x14ac:dyDescent="0.25">
      <c r="A156" s="10" t="s">
        <v>166</v>
      </c>
      <c r="B156" s="18">
        <v>46043.497395833336</v>
      </c>
      <c r="C156" s="11" t="s">
        <v>1408</v>
      </c>
      <c r="D156" s="10">
        <v>1</v>
      </c>
      <c r="E156" s="12">
        <v>14.51862</v>
      </c>
      <c r="F156" s="12">
        <v>7.9053885900000003</v>
      </c>
      <c r="G156" s="20">
        <v>0.45550000000000002</v>
      </c>
    </row>
    <row r="157" spans="1:7" x14ac:dyDescent="0.25">
      <c r="A157" s="10" t="s">
        <v>167</v>
      </c>
      <c r="B157" s="18">
        <v>46043.630497685182</v>
      </c>
      <c r="C157" s="11" t="s">
        <v>1408</v>
      </c>
      <c r="D157" s="10">
        <v>1</v>
      </c>
      <c r="E157" s="12">
        <v>13.8645</v>
      </c>
      <c r="F157" s="12">
        <v>7.5076267499999991</v>
      </c>
      <c r="G157" s="20">
        <v>0.45850000000000007</v>
      </c>
    </row>
    <row r="158" spans="1:7" x14ac:dyDescent="0.25">
      <c r="A158" s="10" t="s">
        <v>168</v>
      </c>
      <c r="B158" s="18">
        <v>46043.763599537036</v>
      </c>
      <c r="C158" s="11" t="s">
        <v>1413</v>
      </c>
      <c r="D158" s="10">
        <v>2</v>
      </c>
      <c r="E158" s="12">
        <v>23.568000000000001</v>
      </c>
      <c r="F158" s="12">
        <v>11.194800000000001</v>
      </c>
      <c r="G158" s="20">
        <v>0.52500000000000002</v>
      </c>
    </row>
    <row r="159" spans="1:7" x14ac:dyDescent="0.25">
      <c r="A159" s="10" t="s">
        <v>169</v>
      </c>
      <c r="B159" s="18">
        <v>46043.896701388891</v>
      </c>
      <c r="C159" s="11" t="s">
        <v>1411</v>
      </c>
      <c r="D159" s="10">
        <v>4</v>
      </c>
      <c r="E159" s="12">
        <v>157.15808000000001</v>
      </c>
      <c r="F159" s="12">
        <v>79.443409439999996</v>
      </c>
      <c r="G159" s="20">
        <v>0.49450000000000005</v>
      </c>
    </row>
    <row r="160" spans="1:7" x14ac:dyDescent="0.25">
      <c r="A160" s="10" t="s">
        <v>170</v>
      </c>
      <c r="B160" s="18">
        <v>46044.029803240737</v>
      </c>
      <c r="C160" s="11" t="s">
        <v>1411</v>
      </c>
      <c r="D160" s="10">
        <v>4</v>
      </c>
      <c r="E160" s="12">
        <v>151.15968000000001</v>
      </c>
      <c r="F160" s="12">
        <v>78.603033600000003</v>
      </c>
      <c r="G160" s="20">
        <v>0.48</v>
      </c>
    </row>
    <row r="161" spans="1:7" x14ac:dyDescent="0.25">
      <c r="A161" s="10" t="s">
        <v>171</v>
      </c>
      <c r="B161" s="18">
        <v>46044.162905092591</v>
      </c>
      <c r="C161" s="11" t="s">
        <v>1411</v>
      </c>
      <c r="D161" s="10">
        <v>3</v>
      </c>
      <c r="E161" s="12">
        <v>120.56783999999999</v>
      </c>
      <c r="F161" s="12">
        <v>56.184613439999993</v>
      </c>
      <c r="G161" s="20">
        <v>0.53400000000000003</v>
      </c>
    </row>
    <row r="162" spans="1:7" x14ac:dyDescent="0.25">
      <c r="A162" s="10" t="s">
        <v>172</v>
      </c>
      <c r="B162" s="18">
        <v>46044.295995370368</v>
      </c>
      <c r="C162" s="11" t="s">
        <v>1410</v>
      </c>
      <c r="D162" s="10">
        <v>2</v>
      </c>
      <c r="E162" s="12">
        <v>103.09339999999999</v>
      </c>
      <c r="F162" s="12">
        <v>50.876592899999999</v>
      </c>
      <c r="G162" s="20">
        <v>0.50649999999999995</v>
      </c>
    </row>
    <row r="163" spans="1:7" x14ac:dyDescent="0.25">
      <c r="A163" s="10" t="s">
        <v>173</v>
      </c>
      <c r="B163" s="18">
        <v>46044.429097222222</v>
      </c>
      <c r="C163" s="11" t="s">
        <v>1410</v>
      </c>
      <c r="D163" s="10">
        <v>1</v>
      </c>
      <c r="E163" s="12">
        <v>47.754299999999994</v>
      </c>
      <c r="F163" s="12">
        <v>22.325135249999995</v>
      </c>
      <c r="G163" s="20">
        <v>0.53250000000000008</v>
      </c>
    </row>
    <row r="164" spans="1:7" x14ac:dyDescent="0.25">
      <c r="A164" s="10" t="s">
        <v>174</v>
      </c>
      <c r="B164" s="18">
        <v>46044.562199074076</v>
      </c>
      <c r="C164" s="11" t="s">
        <v>1408</v>
      </c>
      <c r="D164" s="10">
        <v>3</v>
      </c>
      <c r="E164" s="12">
        <v>43.854480000000002</v>
      </c>
      <c r="F164" s="12">
        <v>21.444840719999998</v>
      </c>
      <c r="G164" s="20">
        <v>0.51100000000000001</v>
      </c>
    </row>
    <row r="165" spans="1:7" x14ac:dyDescent="0.25">
      <c r="A165" s="10" t="s">
        <v>175</v>
      </c>
      <c r="B165" s="18">
        <v>46044.695300925923</v>
      </c>
      <c r="C165" s="11" t="s">
        <v>1408</v>
      </c>
      <c r="D165" s="10">
        <v>3</v>
      </c>
      <c r="E165" s="12">
        <v>41.166899999999998</v>
      </c>
      <c r="F165" s="12">
        <v>22.580044650000001</v>
      </c>
      <c r="G165" s="20">
        <v>0.45149999999999996</v>
      </c>
    </row>
    <row r="166" spans="1:7" x14ac:dyDescent="0.25">
      <c r="A166" s="10" t="s">
        <v>176</v>
      </c>
      <c r="B166" s="18">
        <v>46044.828402777777</v>
      </c>
      <c r="C166" s="11" t="s">
        <v>1410</v>
      </c>
      <c r="D166" s="10">
        <v>2</v>
      </c>
      <c r="E166" s="12">
        <v>105.3888</v>
      </c>
      <c r="F166" s="12">
        <v>55.276425600000003</v>
      </c>
      <c r="G166" s="20">
        <v>0.47549999999999998</v>
      </c>
    </row>
    <row r="167" spans="1:7" x14ac:dyDescent="0.25">
      <c r="A167" s="10" t="s">
        <v>177</v>
      </c>
      <c r="B167" s="18">
        <v>46044.961504629631</v>
      </c>
      <c r="C167" s="11" t="s">
        <v>1412</v>
      </c>
      <c r="D167" s="10">
        <v>2</v>
      </c>
      <c r="E167" s="12">
        <v>33.116059999999997</v>
      </c>
      <c r="F167" s="12">
        <v>17.137561049999999</v>
      </c>
      <c r="G167" s="20">
        <v>0.48249999999999998</v>
      </c>
    </row>
    <row r="168" spans="1:7" x14ac:dyDescent="0.25">
      <c r="A168" s="10" t="s">
        <v>178</v>
      </c>
      <c r="B168" s="18">
        <v>46045.094594907408</v>
      </c>
      <c r="C168" s="11" t="s">
        <v>1412</v>
      </c>
      <c r="D168" s="10">
        <v>1</v>
      </c>
      <c r="E168" s="12">
        <v>16.592490000000002</v>
      </c>
      <c r="F168" s="12">
        <v>7.6242491550000002</v>
      </c>
      <c r="G168" s="20">
        <v>0.54049999999999998</v>
      </c>
    </row>
    <row r="169" spans="1:7" x14ac:dyDescent="0.25">
      <c r="A169" s="10" t="s">
        <v>179</v>
      </c>
      <c r="B169" s="18">
        <v>46045.227696759262</v>
      </c>
      <c r="C169" s="11" t="s">
        <v>1411</v>
      </c>
      <c r="D169" s="10">
        <v>1</v>
      </c>
      <c r="E169" s="12">
        <v>33.89096</v>
      </c>
      <c r="F169" s="12">
        <v>18.504464160000001</v>
      </c>
      <c r="G169" s="20">
        <v>0.45399999999999996</v>
      </c>
    </row>
    <row r="170" spans="1:7" x14ac:dyDescent="0.25">
      <c r="A170" s="10" t="s">
        <v>180</v>
      </c>
      <c r="B170" s="18">
        <v>46045.360798611109</v>
      </c>
      <c r="C170" s="11" t="s">
        <v>1413</v>
      </c>
      <c r="D170" s="10">
        <v>1</v>
      </c>
      <c r="E170" s="12">
        <v>12.827999999999999</v>
      </c>
      <c r="F170" s="12">
        <v>6.5294519999999991</v>
      </c>
      <c r="G170" s="20">
        <v>0.49100000000000005</v>
      </c>
    </row>
    <row r="171" spans="1:7" x14ac:dyDescent="0.25">
      <c r="A171" s="10" t="s">
        <v>181</v>
      </c>
      <c r="B171" s="18">
        <v>46045.493900462963</v>
      </c>
      <c r="C171" s="11" t="s">
        <v>1413</v>
      </c>
      <c r="D171" s="10">
        <v>1</v>
      </c>
      <c r="E171" s="12">
        <v>12.036</v>
      </c>
      <c r="F171" s="12">
        <v>6.0179999999999998</v>
      </c>
      <c r="G171" s="20">
        <v>0.5</v>
      </c>
    </row>
    <row r="172" spans="1:7" x14ac:dyDescent="0.25">
      <c r="A172" s="10" t="s">
        <v>182</v>
      </c>
      <c r="B172" s="18">
        <v>46045.627002314817</v>
      </c>
      <c r="C172" s="11" t="s">
        <v>1413</v>
      </c>
      <c r="D172" s="10">
        <v>1</v>
      </c>
      <c r="E172" s="12">
        <v>11.507999999999999</v>
      </c>
      <c r="F172" s="12">
        <v>5.7539999999999996</v>
      </c>
      <c r="G172" s="20">
        <v>0.5</v>
      </c>
    </row>
    <row r="173" spans="1:7" x14ac:dyDescent="0.25">
      <c r="A173" s="10" t="s">
        <v>183</v>
      </c>
      <c r="B173" s="18">
        <v>46045.760104166664</v>
      </c>
      <c r="C173" s="11" t="s">
        <v>1410</v>
      </c>
      <c r="D173" s="10">
        <v>2</v>
      </c>
      <c r="E173" s="12">
        <v>102.8938</v>
      </c>
      <c r="F173" s="12">
        <v>56.591589999999997</v>
      </c>
      <c r="G173" s="20">
        <v>0.45</v>
      </c>
    </row>
    <row r="174" spans="1:7" x14ac:dyDescent="0.25">
      <c r="A174" s="10" t="s">
        <v>184</v>
      </c>
      <c r="B174" s="18">
        <v>46045.893194444441</v>
      </c>
      <c r="C174" s="11" t="s">
        <v>1413</v>
      </c>
      <c r="D174" s="10">
        <v>1</v>
      </c>
      <c r="E174" s="12">
        <v>12.528</v>
      </c>
      <c r="F174" s="12">
        <v>6.5646720000000007</v>
      </c>
      <c r="G174" s="20">
        <v>0.47599999999999998</v>
      </c>
    </row>
    <row r="175" spans="1:7" x14ac:dyDescent="0.25">
      <c r="A175" s="10" t="s">
        <v>185</v>
      </c>
      <c r="B175" s="18">
        <v>46046.026296296295</v>
      </c>
      <c r="C175" s="11" t="s">
        <v>1412</v>
      </c>
      <c r="D175" s="10">
        <v>1</v>
      </c>
      <c r="E175" s="12">
        <v>18.935770000000002</v>
      </c>
      <c r="F175" s="12">
        <v>9.8087288600000004</v>
      </c>
      <c r="G175" s="20">
        <v>0.48200000000000004</v>
      </c>
    </row>
    <row r="176" spans="1:7" x14ac:dyDescent="0.25">
      <c r="A176" s="10" t="s">
        <v>186</v>
      </c>
      <c r="B176" s="18">
        <v>46046.159398148149</v>
      </c>
      <c r="C176" s="11" t="s">
        <v>1413</v>
      </c>
      <c r="D176" s="10">
        <v>3</v>
      </c>
      <c r="E176" s="12">
        <v>37.44</v>
      </c>
      <c r="F176" s="12">
        <v>18.12096</v>
      </c>
      <c r="G176" s="20">
        <v>0.51600000000000001</v>
      </c>
    </row>
    <row r="177" spans="1:7" x14ac:dyDescent="0.25">
      <c r="A177" s="10" t="s">
        <v>187</v>
      </c>
      <c r="B177" s="18">
        <v>46046.292500000003</v>
      </c>
      <c r="C177" s="11" t="s">
        <v>1411</v>
      </c>
      <c r="D177" s="10">
        <v>2</v>
      </c>
      <c r="E177" s="12">
        <v>68.08184</v>
      </c>
      <c r="F177" s="12">
        <v>35.164270360000003</v>
      </c>
      <c r="G177" s="20">
        <v>0.48349999999999993</v>
      </c>
    </row>
    <row r="178" spans="1:7" x14ac:dyDescent="0.25">
      <c r="A178" s="10" t="s">
        <v>188</v>
      </c>
      <c r="B178" s="18">
        <v>46046.42560185185</v>
      </c>
      <c r="C178" s="11" t="s">
        <v>1410</v>
      </c>
      <c r="D178" s="10">
        <v>1</v>
      </c>
      <c r="E178" s="12">
        <v>50.748299999999993</v>
      </c>
      <c r="F178" s="12">
        <v>23.217347249999996</v>
      </c>
      <c r="G178" s="20">
        <v>0.54249999999999998</v>
      </c>
    </row>
    <row r="179" spans="1:7" x14ac:dyDescent="0.25">
      <c r="A179" s="10" t="s">
        <v>189</v>
      </c>
      <c r="B179" s="18">
        <v>46046.558703703704</v>
      </c>
      <c r="C179" s="11" t="s">
        <v>1411</v>
      </c>
      <c r="D179" s="10">
        <v>2</v>
      </c>
      <c r="E179" s="12">
        <v>68.456740000000011</v>
      </c>
      <c r="F179" s="12">
        <v>35.837103390000003</v>
      </c>
      <c r="G179" s="20">
        <v>0.47650000000000003</v>
      </c>
    </row>
    <row r="180" spans="1:7" x14ac:dyDescent="0.25">
      <c r="A180" s="10" t="s">
        <v>190</v>
      </c>
      <c r="B180" s="18">
        <v>46046.691805555558</v>
      </c>
      <c r="C180" s="11" t="s">
        <v>1410</v>
      </c>
      <c r="D180" s="10">
        <v>2</v>
      </c>
      <c r="E180" s="12">
        <v>93.612399999999994</v>
      </c>
      <c r="F180" s="12">
        <v>44.185052800000001</v>
      </c>
      <c r="G180" s="20">
        <v>0.52799999999999991</v>
      </c>
    </row>
    <row r="181" spans="1:7" x14ac:dyDescent="0.25">
      <c r="A181" s="10" t="s">
        <v>191</v>
      </c>
      <c r="B181" s="18">
        <v>46046.824895833335</v>
      </c>
      <c r="C181" s="11" t="s">
        <v>1411</v>
      </c>
      <c r="D181" s="10">
        <v>2</v>
      </c>
      <c r="E181" s="12">
        <v>72.280720000000002</v>
      </c>
      <c r="F181" s="12">
        <v>38.778606279999998</v>
      </c>
      <c r="G181" s="20">
        <v>0.46350000000000002</v>
      </c>
    </row>
    <row r="182" spans="1:7" x14ac:dyDescent="0.25">
      <c r="A182" s="10" t="s">
        <v>192</v>
      </c>
      <c r="B182" s="18">
        <v>46046.957997685182</v>
      </c>
      <c r="C182" s="11" t="s">
        <v>1413</v>
      </c>
      <c r="D182" s="10">
        <v>1</v>
      </c>
      <c r="E182" s="12">
        <v>11.676</v>
      </c>
      <c r="F182" s="12">
        <v>5.3826360000000006</v>
      </c>
      <c r="G182" s="20">
        <v>0.53899999999999992</v>
      </c>
    </row>
    <row r="183" spans="1:7" x14ac:dyDescent="0.25">
      <c r="A183" s="10" t="s">
        <v>193</v>
      </c>
      <c r="B183" s="18">
        <v>46047.091099537036</v>
      </c>
      <c r="C183" s="11" t="s">
        <v>1412</v>
      </c>
      <c r="D183" s="10">
        <v>2</v>
      </c>
      <c r="E183" s="12">
        <v>36.837739999999997</v>
      </c>
      <c r="F183" s="12">
        <v>18.142586949999998</v>
      </c>
      <c r="G183" s="20">
        <v>0.50749999999999995</v>
      </c>
    </row>
    <row r="184" spans="1:7" x14ac:dyDescent="0.25">
      <c r="A184" s="10" t="s">
        <v>194</v>
      </c>
      <c r="B184" s="18">
        <v>46047.22420138889</v>
      </c>
      <c r="C184" s="11" t="s">
        <v>1408</v>
      </c>
      <c r="D184" s="10">
        <v>3</v>
      </c>
      <c r="E184" s="12">
        <v>38.479320000000001</v>
      </c>
      <c r="F184" s="12">
        <v>19.739891159999999</v>
      </c>
      <c r="G184" s="20">
        <v>0.48700000000000004</v>
      </c>
    </row>
    <row r="185" spans="1:7" x14ac:dyDescent="0.25">
      <c r="A185" s="10" t="s">
        <v>195</v>
      </c>
      <c r="B185" s="18">
        <v>46047.357303240744</v>
      </c>
      <c r="C185" s="11" t="s">
        <v>1411</v>
      </c>
      <c r="D185" s="10">
        <v>2</v>
      </c>
      <c r="E185" s="12">
        <v>82.103100000000012</v>
      </c>
      <c r="F185" s="12">
        <v>38.17794150000001</v>
      </c>
      <c r="G185" s="20">
        <v>0.53499999999999992</v>
      </c>
    </row>
    <row r="186" spans="1:7" x14ac:dyDescent="0.25">
      <c r="A186" s="10" t="s">
        <v>196</v>
      </c>
      <c r="B186" s="18">
        <v>46047.490405092591</v>
      </c>
      <c r="C186" s="11" t="s">
        <v>1410</v>
      </c>
      <c r="D186" s="10">
        <v>1</v>
      </c>
      <c r="E186" s="12">
        <v>49.2014</v>
      </c>
      <c r="F186" s="12">
        <v>25.929137799999999</v>
      </c>
      <c r="G186" s="20">
        <v>0.47300000000000003</v>
      </c>
    </row>
    <row r="187" spans="1:7" x14ac:dyDescent="0.25">
      <c r="A187" s="10" t="s">
        <v>197</v>
      </c>
      <c r="B187" s="18">
        <v>46047.623495370368</v>
      </c>
      <c r="C187" s="11" t="s">
        <v>1408</v>
      </c>
      <c r="D187" s="10">
        <v>1</v>
      </c>
      <c r="E187" s="12">
        <v>14.53284</v>
      </c>
      <c r="F187" s="12">
        <v>6.7214385000000005</v>
      </c>
      <c r="G187" s="20">
        <v>0.53749999999999998</v>
      </c>
    </row>
    <row r="188" spans="1:7" x14ac:dyDescent="0.25">
      <c r="A188" s="10" t="s">
        <v>198</v>
      </c>
      <c r="B188" s="18">
        <v>46047.756597222222</v>
      </c>
      <c r="C188" s="11" t="s">
        <v>1408</v>
      </c>
      <c r="D188" s="10">
        <v>1</v>
      </c>
      <c r="E188" s="12">
        <v>14.859900000000001</v>
      </c>
      <c r="F188" s="12">
        <v>7.3036408500000007</v>
      </c>
      <c r="G188" s="20">
        <v>0.50849999999999995</v>
      </c>
    </row>
    <row r="189" spans="1:7" x14ac:dyDescent="0.25">
      <c r="A189" s="10" t="s">
        <v>199</v>
      </c>
      <c r="B189" s="18">
        <v>46047.889699074076</v>
      </c>
      <c r="C189" s="11" t="s">
        <v>1410</v>
      </c>
      <c r="D189" s="10">
        <v>1</v>
      </c>
      <c r="E189" s="12">
        <v>48.951900000000002</v>
      </c>
      <c r="F189" s="12">
        <v>26.066886750000002</v>
      </c>
      <c r="G189" s="20">
        <v>0.46749999999999997</v>
      </c>
    </row>
    <row r="190" spans="1:7" x14ac:dyDescent="0.25">
      <c r="A190" s="10" t="s">
        <v>200</v>
      </c>
      <c r="B190" s="18">
        <v>46048.022800925923</v>
      </c>
      <c r="C190" s="11" t="s">
        <v>1412</v>
      </c>
      <c r="D190" s="10">
        <v>1</v>
      </c>
      <c r="E190" s="12">
        <v>18.608400000000003</v>
      </c>
      <c r="F190" s="12">
        <v>8.6994270000000018</v>
      </c>
      <c r="G190" s="20">
        <v>0.53249999999999997</v>
      </c>
    </row>
    <row r="191" spans="1:7" x14ac:dyDescent="0.25">
      <c r="A191" s="10" t="s">
        <v>201</v>
      </c>
      <c r="B191" s="18">
        <v>46048.155902777777</v>
      </c>
      <c r="C191" s="11" t="s">
        <v>1410</v>
      </c>
      <c r="D191" s="10">
        <v>1</v>
      </c>
      <c r="E191" s="12">
        <v>47.205400000000004</v>
      </c>
      <c r="F191" s="12">
        <v>23.225056800000001</v>
      </c>
      <c r="G191" s="20">
        <v>0.50800000000000001</v>
      </c>
    </row>
    <row r="192" spans="1:7" x14ac:dyDescent="0.25">
      <c r="A192" s="10" t="s">
        <v>202</v>
      </c>
      <c r="B192" s="18">
        <v>46048.289004629631</v>
      </c>
      <c r="C192" s="11" t="s">
        <v>1410</v>
      </c>
      <c r="D192" s="10">
        <v>2</v>
      </c>
      <c r="E192" s="12">
        <v>92.215199999999996</v>
      </c>
      <c r="F192" s="12">
        <v>45.784846799999997</v>
      </c>
      <c r="G192" s="20">
        <v>0.50350000000000006</v>
      </c>
    </row>
    <row r="193" spans="1:7" x14ac:dyDescent="0.25">
      <c r="A193" s="10" t="s">
        <v>203</v>
      </c>
      <c r="B193" s="18">
        <v>46048.422094907408</v>
      </c>
      <c r="C193" s="11" t="s">
        <v>1410</v>
      </c>
      <c r="D193" s="10">
        <v>1</v>
      </c>
      <c r="E193" s="12">
        <v>53.093599999999995</v>
      </c>
      <c r="F193" s="12">
        <v>24.768164399999996</v>
      </c>
      <c r="G193" s="20">
        <v>0.53349999999999997</v>
      </c>
    </row>
    <row r="194" spans="1:7" x14ac:dyDescent="0.25">
      <c r="A194" s="10" t="s">
        <v>204</v>
      </c>
      <c r="B194" s="18">
        <v>46048.555196759262</v>
      </c>
      <c r="C194" s="11" t="s">
        <v>1411</v>
      </c>
      <c r="D194" s="10">
        <v>4</v>
      </c>
      <c r="E194" s="12">
        <v>141.71220000000002</v>
      </c>
      <c r="F194" s="12">
        <v>64.904187600000014</v>
      </c>
      <c r="G194" s="20">
        <v>0.54199999999999993</v>
      </c>
    </row>
    <row r="195" spans="1:7" x14ac:dyDescent="0.25">
      <c r="A195" s="10" t="s">
        <v>205</v>
      </c>
      <c r="B195" s="18">
        <v>46048.688298611109</v>
      </c>
      <c r="C195" s="11" t="s">
        <v>1411</v>
      </c>
      <c r="D195" s="10">
        <v>2</v>
      </c>
      <c r="E195" s="12">
        <v>75.804779999999994</v>
      </c>
      <c r="F195" s="12">
        <v>37.144342199999997</v>
      </c>
      <c r="G195" s="20">
        <v>0.51</v>
      </c>
    </row>
    <row r="196" spans="1:7" x14ac:dyDescent="0.25">
      <c r="A196" s="10" t="s">
        <v>206</v>
      </c>
      <c r="B196" s="18">
        <v>46048.821400462963</v>
      </c>
      <c r="C196" s="11" t="s">
        <v>1408</v>
      </c>
      <c r="D196" s="10">
        <v>3</v>
      </c>
      <c r="E196" s="12">
        <v>45.816840000000006</v>
      </c>
      <c r="F196" s="12">
        <v>23.824756800000003</v>
      </c>
      <c r="G196" s="20">
        <v>0.48</v>
      </c>
    </row>
    <row r="197" spans="1:7" x14ac:dyDescent="0.25">
      <c r="A197" s="10" t="s">
        <v>207</v>
      </c>
      <c r="B197" s="18">
        <v>46048.954502314817</v>
      </c>
      <c r="C197" s="11" t="s">
        <v>1411</v>
      </c>
      <c r="D197" s="10">
        <v>1</v>
      </c>
      <c r="E197" s="12">
        <v>37.340040000000002</v>
      </c>
      <c r="F197" s="12">
        <v>19.136770500000001</v>
      </c>
      <c r="G197" s="20">
        <v>0.48749999999999999</v>
      </c>
    </row>
    <row r="198" spans="1:7" x14ac:dyDescent="0.25">
      <c r="A198" s="10" t="s">
        <v>208</v>
      </c>
      <c r="B198" s="18">
        <v>46049.087604166663</v>
      </c>
      <c r="C198" s="11" t="s">
        <v>1410</v>
      </c>
      <c r="D198" s="10">
        <v>1</v>
      </c>
      <c r="E198" s="12">
        <v>47.3551</v>
      </c>
      <c r="F198" s="12">
        <v>22.730447999999999</v>
      </c>
      <c r="G198" s="20">
        <v>0.52</v>
      </c>
    </row>
    <row r="199" spans="1:7" x14ac:dyDescent="0.25">
      <c r="A199" s="10" t="s">
        <v>209</v>
      </c>
      <c r="B199" s="18">
        <v>46049.220694444448</v>
      </c>
      <c r="C199" s="11" t="s">
        <v>1413</v>
      </c>
      <c r="D199" s="10">
        <v>2</v>
      </c>
      <c r="E199" s="12">
        <v>24.72</v>
      </c>
      <c r="F199" s="12">
        <v>12.495959999999998</v>
      </c>
      <c r="G199" s="20">
        <v>0.49450000000000005</v>
      </c>
    </row>
    <row r="200" spans="1:7" x14ac:dyDescent="0.25">
      <c r="A200" s="10" t="s">
        <v>210</v>
      </c>
      <c r="B200" s="18">
        <v>46049.353796296295</v>
      </c>
      <c r="C200" s="11" t="s">
        <v>1411</v>
      </c>
      <c r="D200" s="10">
        <v>2</v>
      </c>
      <c r="E200" s="12">
        <v>80.078639999999993</v>
      </c>
      <c r="F200" s="12">
        <v>39.839123399999998</v>
      </c>
      <c r="G200" s="20">
        <v>0.50249999999999995</v>
      </c>
    </row>
    <row r="201" spans="1:7" x14ac:dyDescent="0.25">
      <c r="A201" s="10" t="s">
        <v>211</v>
      </c>
      <c r="B201" s="18">
        <v>46049.486898148149</v>
      </c>
      <c r="C201" s="11" t="s">
        <v>1410</v>
      </c>
      <c r="D201" s="10">
        <v>1</v>
      </c>
      <c r="E201" s="12">
        <v>48.752299999999998</v>
      </c>
      <c r="F201" s="12">
        <v>25.789966700000001</v>
      </c>
      <c r="G201" s="20">
        <v>0.47099999999999997</v>
      </c>
    </row>
    <row r="202" spans="1:7" x14ac:dyDescent="0.25">
      <c r="A202" s="10" t="s">
        <v>212</v>
      </c>
      <c r="B202" s="18">
        <v>46049.62</v>
      </c>
      <c r="C202" s="11" t="s">
        <v>1410</v>
      </c>
      <c r="D202" s="10">
        <v>2</v>
      </c>
      <c r="E202" s="12">
        <v>97.903800000000004</v>
      </c>
      <c r="F202" s="12">
        <v>49.2945633</v>
      </c>
      <c r="G202" s="20">
        <v>0.4965</v>
      </c>
    </row>
    <row r="203" spans="1:7" x14ac:dyDescent="0.25">
      <c r="A203" s="10" t="s">
        <v>213</v>
      </c>
      <c r="B203" s="18">
        <v>46049.753101851849</v>
      </c>
      <c r="C203" s="11" t="s">
        <v>1412</v>
      </c>
      <c r="D203" s="10">
        <v>1</v>
      </c>
      <c r="E203" s="12">
        <v>18.143189999999997</v>
      </c>
      <c r="F203" s="12">
        <v>9.8426805749999993</v>
      </c>
      <c r="G203" s="20">
        <v>0.45749999999999996</v>
      </c>
    </row>
    <row r="204" spans="1:7" x14ac:dyDescent="0.25">
      <c r="A204" s="10" t="s">
        <v>214</v>
      </c>
      <c r="B204" s="18">
        <v>46049.886203703703</v>
      </c>
      <c r="C204" s="11" t="s">
        <v>1413</v>
      </c>
      <c r="D204" s="10">
        <v>1</v>
      </c>
      <c r="E204" s="12">
        <v>12.12</v>
      </c>
      <c r="F204" s="12">
        <v>5.7024600000000003</v>
      </c>
      <c r="G204" s="20">
        <v>0.52949999999999997</v>
      </c>
    </row>
    <row r="205" spans="1:7" x14ac:dyDescent="0.25">
      <c r="A205" s="10" t="s">
        <v>215</v>
      </c>
      <c r="B205" s="18">
        <v>46050.019305555557</v>
      </c>
      <c r="C205" s="11" t="s">
        <v>1411</v>
      </c>
      <c r="D205" s="10">
        <v>2</v>
      </c>
      <c r="E205" s="12">
        <v>71.680880000000002</v>
      </c>
      <c r="F205" s="12">
        <v>35.37451428</v>
      </c>
      <c r="G205" s="20">
        <v>0.50650000000000006</v>
      </c>
    </row>
    <row r="206" spans="1:7" x14ac:dyDescent="0.25">
      <c r="A206" s="10" t="s">
        <v>216</v>
      </c>
      <c r="B206" s="18">
        <v>46050.152395833335</v>
      </c>
      <c r="C206" s="11" t="s">
        <v>1411</v>
      </c>
      <c r="D206" s="10">
        <v>3</v>
      </c>
      <c r="E206" s="12">
        <v>110.2206</v>
      </c>
      <c r="F206" s="12">
        <v>52.024123200000005</v>
      </c>
      <c r="G206" s="20">
        <v>0.52800000000000002</v>
      </c>
    </row>
    <row r="207" spans="1:7" x14ac:dyDescent="0.25">
      <c r="A207" s="10" t="s">
        <v>217</v>
      </c>
      <c r="B207" s="18">
        <v>46050.285497685189</v>
      </c>
      <c r="C207" s="11" t="s">
        <v>1410</v>
      </c>
      <c r="D207" s="10">
        <v>2</v>
      </c>
      <c r="E207" s="12">
        <v>98.003599999999992</v>
      </c>
      <c r="F207" s="12">
        <v>44.493634399999998</v>
      </c>
      <c r="G207" s="20">
        <v>0.54599999999999993</v>
      </c>
    </row>
    <row r="208" spans="1:7" x14ac:dyDescent="0.25">
      <c r="A208" s="10" t="s">
        <v>218</v>
      </c>
      <c r="B208" s="18">
        <v>46050.418599537035</v>
      </c>
      <c r="C208" s="11" t="s">
        <v>1410</v>
      </c>
      <c r="D208" s="10">
        <v>1</v>
      </c>
      <c r="E208" s="12">
        <v>47.953900000000004</v>
      </c>
      <c r="F208" s="12">
        <v>25.799198200000003</v>
      </c>
      <c r="G208" s="20">
        <v>0.46199999999999997</v>
      </c>
    </row>
    <row r="209" spans="1:7" x14ac:dyDescent="0.25">
      <c r="A209" s="10" t="s">
        <v>219</v>
      </c>
      <c r="B209" s="18">
        <v>46050.551701388889</v>
      </c>
      <c r="C209" s="11" t="s">
        <v>1410</v>
      </c>
      <c r="D209" s="10">
        <v>2</v>
      </c>
      <c r="E209" s="12">
        <v>99.600399999999993</v>
      </c>
      <c r="F209" s="12">
        <v>52.788212000000001</v>
      </c>
      <c r="G209" s="20">
        <v>0.47</v>
      </c>
    </row>
    <row r="210" spans="1:7" x14ac:dyDescent="0.25">
      <c r="A210" s="10" t="s">
        <v>220</v>
      </c>
      <c r="B210" s="18">
        <v>46050.684803240743</v>
      </c>
      <c r="C210" s="11" t="s">
        <v>1410</v>
      </c>
      <c r="D210" s="10">
        <v>1</v>
      </c>
      <c r="E210" s="12">
        <v>47.604599999999998</v>
      </c>
      <c r="F210" s="12">
        <v>24.6591828</v>
      </c>
      <c r="G210" s="20">
        <v>0.48199999999999998</v>
      </c>
    </row>
    <row r="211" spans="1:7" x14ac:dyDescent="0.25">
      <c r="A211" s="10" t="s">
        <v>221</v>
      </c>
      <c r="B211" s="18">
        <v>46050.81790509259</v>
      </c>
      <c r="C211" s="11" t="s">
        <v>1413</v>
      </c>
      <c r="D211" s="10">
        <v>2</v>
      </c>
      <c r="E211" s="12">
        <v>25.968</v>
      </c>
      <c r="F211" s="12">
        <v>12.127056</v>
      </c>
      <c r="G211" s="20">
        <v>0.53300000000000003</v>
      </c>
    </row>
    <row r="212" spans="1:7" x14ac:dyDescent="0.25">
      <c r="A212" s="10" t="s">
        <v>222</v>
      </c>
      <c r="B212" s="18">
        <v>46050.950995370367</v>
      </c>
      <c r="C212" s="11" t="s">
        <v>1408</v>
      </c>
      <c r="D212" s="10">
        <v>4</v>
      </c>
      <c r="E212" s="12">
        <v>57.903840000000002</v>
      </c>
      <c r="F212" s="12">
        <v>30.225804480000001</v>
      </c>
      <c r="G212" s="20">
        <v>0.47800000000000004</v>
      </c>
    </row>
    <row r="213" spans="1:7" x14ac:dyDescent="0.25">
      <c r="A213" s="10" t="s">
        <v>223</v>
      </c>
      <c r="B213" s="18">
        <v>46051.084097222221</v>
      </c>
      <c r="C213" s="11" t="s">
        <v>1410</v>
      </c>
      <c r="D213" s="10">
        <v>2</v>
      </c>
      <c r="E213" s="12">
        <v>94.510599999999997</v>
      </c>
      <c r="F213" s="12">
        <v>49.618064999999994</v>
      </c>
      <c r="G213" s="20">
        <v>0.47500000000000003</v>
      </c>
    </row>
    <row r="214" spans="1:7" x14ac:dyDescent="0.25">
      <c r="A214" s="10" t="s">
        <v>224</v>
      </c>
      <c r="B214" s="18">
        <v>46051.217199074075</v>
      </c>
      <c r="C214" s="11" t="s">
        <v>1413</v>
      </c>
      <c r="D214" s="10">
        <v>2</v>
      </c>
      <c r="E214" s="12">
        <v>23.591999999999999</v>
      </c>
      <c r="F214" s="12">
        <v>11.866776</v>
      </c>
      <c r="G214" s="20">
        <v>0.497</v>
      </c>
    </row>
    <row r="215" spans="1:7" x14ac:dyDescent="0.25">
      <c r="A215" s="10" t="s">
        <v>225</v>
      </c>
      <c r="B215" s="18">
        <v>46051.350300925929</v>
      </c>
      <c r="C215" s="11" t="s">
        <v>1411</v>
      </c>
      <c r="D215" s="10">
        <v>4</v>
      </c>
      <c r="E215" s="12">
        <v>144.26152000000002</v>
      </c>
      <c r="F215" s="12">
        <v>69.894706440000007</v>
      </c>
      <c r="G215" s="20">
        <v>0.51549999999999996</v>
      </c>
    </row>
    <row r="216" spans="1:7" x14ac:dyDescent="0.25">
      <c r="A216" s="10" t="s">
        <v>226</v>
      </c>
      <c r="B216" s="18">
        <v>46051.483402777776</v>
      </c>
      <c r="C216" s="11" t="s">
        <v>1408</v>
      </c>
      <c r="D216" s="10">
        <v>3</v>
      </c>
      <c r="E216" s="12">
        <v>39.460500000000003</v>
      </c>
      <c r="F216" s="12">
        <v>19.888092</v>
      </c>
      <c r="G216" s="20">
        <v>0.49600000000000005</v>
      </c>
    </row>
    <row r="217" spans="1:7" x14ac:dyDescent="0.25">
      <c r="A217" s="10" t="s">
        <v>227</v>
      </c>
      <c r="B217" s="18">
        <v>46051.61650462963</v>
      </c>
      <c r="C217" s="11" t="s">
        <v>1411</v>
      </c>
      <c r="D217" s="10">
        <v>1</v>
      </c>
      <c r="E217" s="12">
        <v>39.626930000000002</v>
      </c>
      <c r="F217" s="12">
        <v>18.684097495000003</v>
      </c>
      <c r="G217" s="20">
        <v>0.52849999999999997</v>
      </c>
    </row>
    <row r="218" spans="1:7" x14ac:dyDescent="0.25">
      <c r="A218" s="10" t="s">
        <v>228</v>
      </c>
      <c r="B218" s="18">
        <v>46051.749594907407</v>
      </c>
      <c r="C218" s="11" t="s">
        <v>1408</v>
      </c>
      <c r="D218" s="10">
        <v>3</v>
      </c>
      <c r="E218" s="12">
        <v>38.905920000000009</v>
      </c>
      <c r="F218" s="12">
        <v>21.300991200000006</v>
      </c>
      <c r="G218" s="20">
        <v>0.45249999999999996</v>
      </c>
    </row>
    <row r="219" spans="1:7" x14ac:dyDescent="0.25">
      <c r="A219" s="10" t="s">
        <v>229</v>
      </c>
      <c r="B219" s="18">
        <v>46051.882696759261</v>
      </c>
      <c r="C219" s="11" t="s">
        <v>1410</v>
      </c>
      <c r="D219" s="10">
        <v>2</v>
      </c>
      <c r="E219" s="12">
        <v>104.9896</v>
      </c>
      <c r="F219" s="12">
        <v>57.481805999999999</v>
      </c>
      <c r="G219" s="20">
        <v>0.45250000000000001</v>
      </c>
    </row>
    <row r="220" spans="1:7" x14ac:dyDescent="0.25">
      <c r="A220" s="10" t="s">
        <v>230</v>
      </c>
      <c r="B220" s="18">
        <v>46052.015798611108</v>
      </c>
      <c r="C220" s="11" t="s">
        <v>1408</v>
      </c>
      <c r="D220" s="10">
        <v>2</v>
      </c>
      <c r="E220" s="12">
        <v>26.420760000000001</v>
      </c>
      <c r="F220" s="12">
        <v>13.58027064</v>
      </c>
      <c r="G220" s="20">
        <v>0.48600000000000004</v>
      </c>
    </row>
    <row r="221" spans="1:7" x14ac:dyDescent="0.25">
      <c r="A221" s="10" t="s">
        <v>231</v>
      </c>
      <c r="B221" s="18">
        <v>46052.148900462962</v>
      </c>
      <c r="C221" s="11" t="s">
        <v>1412</v>
      </c>
      <c r="D221" s="10">
        <v>1</v>
      </c>
      <c r="E221" s="12">
        <v>16.14451</v>
      </c>
      <c r="F221" s="12">
        <v>7.8704486249999999</v>
      </c>
      <c r="G221" s="20">
        <v>0.51250000000000007</v>
      </c>
    </row>
    <row r="222" spans="1:7" x14ac:dyDescent="0.25">
      <c r="A222" s="10" t="s">
        <v>232</v>
      </c>
      <c r="B222" s="18">
        <v>46052.282002314816</v>
      </c>
      <c r="C222" s="11" t="s">
        <v>1411</v>
      </c>
      <c r="D222" s="10">
        <v>1</v>
      </c>
      <c r="E222" s="12">
        <v>40.339240000000004</v>
      </c>
      <c r="F222" s="12">
        <v>19.20147824</v>
      </c>
      <c r="G222" s="20">
        <v>0.52400000000000002</v>
      </c>
    </row>
    <row r="223" spans="1:7" x14ac:dyDescent="0.25">
      <c r="A223" s="10" t="s">
        <v>233</v>
      </c>
      <c r="B223" s="18">
        <v>46052.41510416667</v>
      </c>
      <c r="C223" s="11" t="s">
        <v>1412</v>
      </c>
      <c r="D223" s="10">
        <v>2</v>
      </c>
      <c r="E223" s="12">
        <v>34.666760000000004</v>
      </c>
      <c r="F223" s="12">
        <v>15.825375940000002</v>
      </c>
      <c r="G223" s="20">
        <v>0.54349999999999998</v>
      </c>
    </row>
    <row r="224" spans="1:7" x14ac:dyDescent="0.25">
      <c r="A224" s="10" t="s">
        <v>234</v>
      </c>
      <c r="B224" s="18">
        <v>46052.548194444447</v>
      </c>
      <c r="C224" s="11" t="s">
        <v>1411</v>
      </c>
      <c r="D224" s="10">
        <v>4</v>
      </c>
      <c r="E224" s="12">
        <v>139.61276000000001</v>
      </c>
      <c r="F224" s="12">
        <v>63.384193040000007</v>
      </c>
      <c r="G224" s="20">
        <v>0.54599999999999993</v>
      </c>
    </row>
    <row r="225" spans="1:7" x14ac:dyDescent="0.25">
      <c r="A225" s="10" t="s">
        <v>235</v>
      </c>
      <c r="B225" s="18">
        <v>46052.681296296294</v>
      </c>
      <c r="C225" s="11" t="s">
        <v>1410</v>
      </c>
      <c r="D225" s="10">
        <v>2</v>
      </c>
      <c r="E225" s="12">
        <v>104.9896</v>
      </c>
      <c r="F225" s="12">
        <v>51.182430000000004</v>
      </c>
      <c r="G225" s="20">
        <v>0.51249999999999996</v>
      </c>
    </row>
    <row r="226" spans="1:7" x14ac:dyDescent="0.25">
      <c r="A226" s="10" t="s">
        <v>236</v>
      </c>
      <c r="B226" s="18">
        <v>46052.814398148148</v>
      </c>
      <c r="C226" s="11" t="s">
        <v>1411</v>
      </c>
      <c r="D226" s="10">
        <v>4</v>
      </c>
      <c r="E226" s="12">
        <v>137.21340000000001</v>
      </c>
      <c r="F226" s="12">
        <v>62.980950600000007</v>
      </c>
      <c r="G226" s="20">
        <v>0.54100000000000004</v>
      </c>
    </row>
    <row r="227" spans="1:7" x14ac:dyDescent="0.25">
      <c r="A227" s="10" t="s">
        <v>237</v>
      </c>
      <c r="B227" s="18">
        <v>46052.947500000002</v>
      </c>
      <c r="C227" s="11" t="s">
        <v>1411</v>
      </c>
      <c r="D227" s="10">
        <v>1</v>
      </c>
      <c r="E227" s="12">
        <v>40.039319999999996</v>
      </c>
      <c r="F227" s="12">
        <v>21.18080028</v>
      </c>
      <c r="G227" s="20">
        <v>0.47099999999999997</v>
      </c>
    </row>
    <row r="228" spans="1:7" x14ac:dyDescent="0.25">
      <c r="A228" s="10" t="s">
        <v>238</v>
      </c>
      <c r="B228" s="18">
        <v>46053.080601851849</v>
      </c>
      <c r="C228" s="11" t="s">
        <v>1411</v>
      </c>
      <c r="D228" s="10">
        <v>3</v>
      </c>
      <c r="E228" s="12">
        <v>122.70477000000001</v>
      </c>
      <c r="F228" s="12">
        <v>61.597794540000002</v>
      </c>
      <c r="G228" s="20">
        <v>0.498</v>
      </c>
    </row>
    <row r="229" spans="1:7" x14ac:dyDescent="0.25">
      <c r="A229" s="10" t="s">
        <v>239</v>
      </c>
      <c r="B229" s="18">
        <v>46053.213703703703</v>
      </c>
      <c r="C229" s="11" t="s">
        <v>1410</v>
      </c>
      <c r="D229" s="10">
        <v>2</v>
      </c>
      <c r="E229" s="12">
        <v>101.297</v>
      </c>
      <c r="F229" s="12">
        <v>45.684947000000001</v>
      </c>
      <c r="G229" s="20">
        <v>0.54899999999999993</v>
      </c>
    </row>
    <row r="230" spans="1:7" x14ac:dyDescent="0.25">
      <c r="A230" s="10" t="s">
        <v>240</v>
      </c>
      <c r="B230" s="18">
        <v>46053.346805555557</v>
      </c>
      <c r="C230" s="11" t="s">
        <v>1411</v>
      </c>
      <c r="D230" s="10">
        <v>2</v>
      </c>
      <c r="E230" s="12">
        <v>75.654820000000001</v>
      </c>
      <c r="F230" s="12">
        <v>34.763389789999998</v>
      </c>
      <c r="G230" s="20">
        <v>0.54049999999999998</v>
      </c>
    </row>
    <row r="231" spans="1:7" x14ac:dyDescent="0.25">
      <c r="A231" s="10" t="s">
        <v>241</v>
      </c>
      <c r="B231" s="18">
        <v>46053.479895833334</v>
      </c>
      <c r="C231" s="11" t="s">
        <v>1410</v>
      </c>
      <c r="D231" s="10">
        <v>2</v>
      </c>
      <c r="E231" s="12">
        <v>103.5924</v>
      </c>
      <c r="F231" s="12">
        <v>49.672555800000005</v>
      </c>
      <c r="G231" s="20">
        <v>0.52049999999999996</v>
      </c>
    </row>
    <row r="232" spans="1:7" x14ac:dyDescent="0.25">
      <c r="A232" s="10" t="s">
        <v>242</v>
      </c>
      <c r="B232" s="18">
        <v>46053.612997685188</v>
      </c>
      <c r="C232" s="11" t="s">
        <v>1410</v>
      </c>
      <c r="D232" s="10">
        <v>1</v>
      </c>
      <c r="E232" s="12">
        <v>53.792199999999994</v>
      </c>
      <c r="F232" s="12">
        <v>28.106424499999996</v>
      </c>
      <c r="G232" s="20">
        <v>0.47750000000000004</v>
      </c>
    </row>
    <row r="233" spans="1:7" x14ac:dyDescent="0.25">
      <c r="A233" s="10" t="s">
        <v>243</v>
      </c>
      <c r="B233" s="18">
        <v>46053.746099537035</v>
      </c>
      <c r="C233" s="11" t="s">
        <v>1411</v>
      </c>
      <c r="D233" s="10">
        <v>3</v>
      </c>
      <c r="E233" s="12">
        <v>111.12036000000001</v>
      </c>
      <c r="F233" s="12">
        <v>55.060138380000005</v>
      </c>
      <c r="G233" s="20">
        <v>0.50449999999999995</v>
      </c>
    </row>
    <row r="234" spans="1:7" x14ac:dyDescent="0.25">
      <c r="A234" s="10" t="s">
        <v>244</v>
      </c>
      <c r="B234" s="18">
        <v>46053.879201388889</v>
      </c>
      <c r="C234" s="11" t="s">
        <v>1410</v>
      </c>
      <c r="D234" s="10">
        <v>1</v>
      </c>
      <c r="E234" s="12">
        <v>45.908000000000001</v>
      </c>
      <c r="F234" s="12">
        <v>21.989932</v>
      </c>
      <c r="G234" s="20">
        <v>0.52100000000000002</v>
      </c>
    </row>
    <row r="235" spans="1:7" x14ac:dyDescent="0.25">
      <c r="A235" s="10" t="s">
        <v>245</v>
      </c>
      <c r="B235" s="18">
        <v>46054.012303240743</v>
      </c>
      <c r="C235" s="11" t="s">
        <v>1410</v>
      </c>
      <c r="D235" s="10">
        <v>2</v>
      </c>
      <c r="E235" s="12">
        <v>107.08539999999999</v>
      </c>
      <c r="F235" s="12">
        <v>56.808804699999996</v>
      </c>
      <c r="G235" s="20">
        <v>0.46950000000000003</v>
      </c>
    </row>
    <row r="236" spans="1:7" x14ac:dyDescent="0.25">
      <c r="A236" s="10" t="s">
        <v>246</v>
      </c>
      <c r="B236" s="18">
        <v>46054.145405092589</v>
      </c>
      <c r="C236" s="11" t="s">
        <v>1412</v>
      </c>
      <c r="D236" s="10">
        <v>1</v>
      </c>
      <c r="E236" s="12">
        <v>17.9192</v>
      </c>
      <c r="F236" s="12">
        <v>9.6136508000000003</v>
      </c>
      <c r="G236" s="20">
        <v>0.46349999999999997</v>
      </c>
    </row>
    <row r="237" spans="1:7" x14ac:dyDescent="0.25">
      <c r="A237" s="10" t="s">
        <v>247</v>
      </c>
      <c r="B237" s="18">
        <v>46054.278495370374</v>
      </c>
      <c r="C237" s="11" t="s">
        <v>1410</v>
      </c>
      <c r="D237" s="10">
        <v>1</v>
      </c>
      <c r="E237" s="12">
        <v>49.101599999999998</v>
      </c>
      <c r="F237" s="12">
        <v>24.8454096</v>
      </c>
      <c r="G237" s="20">
        <v>0.49399999999999999</v>
      </c>
    </row>
    <row r="238" spans="1:7" x14ac:dyDescent="0.25">
      <c r="A238" s="10" t="s">
        <v>248</v>
      </c>
      <c r="B238" s="18">
        <v>46054.411597222221</v>
      </c>
      <c r="C238" s="11" t="s">
        <v>1413</v>
      </c>
      <c r="D238" s="10">
        <v>3</v>
      </c>
      <c r="E238" s="12">
        <v>38.484000000000002</v>
      </c>
      <c r="F238" s="12">
        <v>20.531213999999999</v>
      </c>
      <c r="G238" s="20">
        <v>0.46650000000000008</v>
      </c>
    </row>
    <row r="239" spans="1:7" x14ac:dyDescent="0.25">
      <c r="A239" s="10" t="s">
        <v>73</v>
      </c>
      <c r="B239" s="18">
        <v>46054.544699074075</v>
      </c>
      <c r="C239" s="11" t="s">
        <v>1410</v>
      </c>
      <c r="D239" s="10">
        <v>2</v>
      </c>
      <c r="E239" s="12">
        <v>96.805999999999997</v>
      </c>
      <c r="F239" s="12">
        <v>52.952881999999995</v>
      </c>
      <c r="G239" s="20">
        <v>0.45300000000000001</v>
      </c>
    </row>
    <row r="240" spans="1:7" x14ac:dyDescent="0.25">
      <c r="A240" s="10" t="s">
        <v>249</v>
      </c>
      <c r="B240" s="18">
        <v>46054.677800925929</v>
      </c>
      <c r="C240" s="11" t="s">
        <v>1411</v>
      </c>
      <c r="D240" s="10">
        <v>4</v>
      </c>
      <c r="E240" s="12">
        <v>135.11396000000002</v>
      </c>
      <c r="F240" s="12">
        <v>68.975676580000012</v>
      </c>
      <c r="G240" s="20">
        <v>0.48949999999999999</v>
      </c>
    </row>
    <row r="241" spans="1:7" x14ac:dyDescent="0.25">
      <c r="A241" s="10" t="s">
        <v>250</v>
      </c>
      <c r="B241" s="18">
        <v>46054.810902777775</v>
      </c>
      <c r="C241" s="11" t="s">
        <v>1410</v>
      </c>
      <c r="D241" s="10">
        <v>2</v>
      </c>
      <c r="E241" s="12">
        <v>94.211199999999991</v>
      </c>
      <c r="F241" s="12">
        <v>44.137947199999992</v>
      </c>
      <c r="G241" s="20">
        <v>0.53150000000000008</v>
      </c>
    </row>
    <row r="242" spans="1:7" x14ac:dyDescent="0.25">
      <c r="A242" s="10" t="s">
        <v>251</v>
      </c>
      <c r="B242" s="18">
        <v>46054.944004629629</v>
      </c>
      <c r="C242" s="11" t="s">
        <v>1411</v>
      </c>
      <c r="D242" s="10">
        <v>3</v>
      </c>
      <c r="E242" s="12">
        <v>118.99325999999999</v>
      </c>
      <c r="F242" s="12">
        <v>63.95887725</v>
      </c>
      <c r="G242" s="20">
        <v>0.46249999999999997</v>
      </c>
    </row>
    <row r="243" spans="1:7" x14ac:dyDescent="0.25">
      <c r="A243" s="10" t="s">
        <v>252</v>
      </c>
      <c r="B243" s="18">
        <v>46055.077094907407</v>
      </c>
      <c r="C243" s="11" t="s">
        <v>1410</v>
      </c>
      <c r="D243" s="10">
        <v>1</v>
      </c>
      <c r="E243" s="12">
        <v>47.953900000000004</v>
      </c>
      <c r="F243" s="12">
        <v>26.230783300000002</v>
      </c>
      <c r="G243" s="20">
        <v>0.45300000000000001</v>
      </c>
    </row>
    <row r="244" spans="1:7" x14ac:dyDescent="0.25">
      <c r="A244" s="10" t="s">
        <v>253</v>
      </c>
      <c r="B244" s="18">
        <v>46055.210196759261</v>
      </c>
      <c r="C244" s="11" t="s">
        <v>1410</v>
      </c>
      <c r="D244" s="10">
        <v>1</v>
      </c>
      <c r="E244" s="12">
        <v>46.905999999999999</v>
      </c>
      <c r="F244" s="12">
        <v>24.109684000000001</v>
      </c>
      <c r="G244" s="20">
        <v>0.48599999999999993</v>
      </c>
    </row>
    <row r="245" spans="1:7" x14ac:dyDescent="0.25">
      <c r="A245" s="10" t="s">
        <v>254</v>
      </c>
      <c r="B245" s="18">
        <v>46055.343298611115</v>
      </c>
      <c r="C245" s="11" t="s">
        <v>1411</v>
      </c>
      <c r="D245" s="10">
        <v>4</v>
      </c>
      <c r="E245" s="12">
        <v>154.00892000000002</v>
      </c>
      <c r="F245" s="12">
        <v>74.694326200000006</v>
      </c>
      <c r="G245" s="20">
        <v>0.51500000000000001</v>
      </c>
    </row>
    <row r="246" spans="1:7" x14ac:dyDescent="0.25">
      <c r="A246" s="10" t="s">
        <v>255</v>
      </c>
      <c r="B246" s="18">
        <v>46055.476400462961</v>
      </c>
      <c r="C246" s="11" t="s">
        <v>1412</v>
      </c>
      <c r="D246" s="10">
        <v>1</v>
      </c>
      <c r="E246" s="12">
        <v>16.91986</v>
      </c>
      <c r="F246" s="12">
        <v>8.3414909799999997</v>
      </c>
      <c r="G246" s="20">
        <v>0.50700000000000001</v>
      </c>
    </row>
    <row r="247" spans="1:7" x14ac:dyDescent="0.25">
      <c r="A247" s="10" t="s">
        <v>74</v>
      </c>
      <c r="B247" s="18">
        <v>46055.609502314815</v>
      </c>
      <c r="C247" s="11" t="s">
        <v>1411</v>
      </c>
      <c r="D247" s="10">
        <v>3</v>
      </c>
      <c r="E247" s="12">
        <v>115.39422</v>
      </c>
      <c r="F247" s="12">
        <v>52.965946979999998</v>
      </c>
      <c r="G247" s="20">
        <v>0.54100000000000004</v>
      </c>
    </row>
    <row r="248" spans="1:7" x14ac:dyDescent="0.25">
      <c r="A248" s="10" t="s">
        <v>256</v>
      </c>
      <c r="B248" s="18">
        <v>46055.742604166669</v>
      </c>
      <c r="C248" s="11" t="s">
        <v>1411</v>
      </c>
      <c r="D248" s="10">
        <v>4</v>
      </c>
      <c r="E248" s="12">
        <v>141.56224000000003</v>
      </c>
      <c r="F248" s="12">
        <v>67.66675072000001</v>
      </c>
      <c r="G248" s="20">
        <v>0.52200000000000002</v>
      </c>
    </row>
    <row r="249" spans="1:7" x14ac:dyDescent="0.25">
      <c r="A249" s="10" t="s">
        <v>257</v>
      </c>
      <c r="B249" s="18">
        <v>46055.875694444447</v>
      </c>
      <c r="C249" s="11" t="s">
        <v>1410</v>
      </c>
      <c r="D249" s="10">
        <v>1</v>
      </c>
      <c r="E249" s="12">
        <v>49.650500000000001</v>
      </c>
      <c r="F249" s="12">
        <v>23.633637999999998</v>
      </c>
      <c r="G249" s="20">
        <v>0.52400000000000002</v>
      </c>
    </row>
    <row r="250" spans="1:7" x14ac:dyDescent="0.25">
      <c r="A250" s="10" t="s">
        <v>258</v>
      </c>
      <c r="B250" s="18">
        <v>46056.008796296293</v>
      </c>
      <c r="C250" s="11" t="s">
        <v>1411</v>
      </c>
      <c r="D250" s="10">
        <v>1</v>
      </c>
      <c r="E250" s="12">
        <v>36.515260000000005</v>
      </c>
      <c r="F250" s="12">
        <v>18.787101270000004</v>
      </c>
      <c r="G250" s="20">
        <v>0.48549999999999993</v>
      </c>
    </row>
    <row r="251" spans="1:7" x14ac:dyDescent="0.25">
      <c r="A251" s="10" t="s">
        <v>259</v>
      </c>
      <c r="B251" s="18">
        <v>46056.141898148147</v>
      </c>
      <c r="C251" s="11" t="s">
        <v>1408</v>
      </c>
      <c r="D251" s="10">
        <v>2</v>
      </c>
      <c r="E251" s="12">
        <v>29.12256</v>
      </c>
      <c r="F251" s="12">
        <v>15.595130880000001</v>
      </c>
      <c r="G251" s="20">
        <v>0.46449999999999997</v>
      </c>
    </row>
    <row r="252" spans="1:7" x14ac:dyDescent="0.25">
      <c r="A252" s="10" t="s">
        <v>260</v>
      </c>
      <c r="B252" s="18">
        <v>46056.275000000001</v>
      </c>
      <c r="C252" s="11" t="s">
        <v>1411</v>
      </c>
      <c r="D252" s="10">
        <v>4</v>
      </c>
      <c r="E252" s="12">
        <v>162.85656</v>
      </c>
      <c r="F252" s="12">
        <v>76.868296319999999</v>
      </c>
      <c r="G252" s="20">
        <v>0.52800000000000002</v>
      </c>
    </row>
    <row r="253" spans="1:7" x14ac:dyDescent="0.25">
      <c r="A253" s="10" t="s">
        <v>261</v>
      </c>
      <c r="B253" s="18">
        <v>46056.408101851855</v>
      </c>
      <c r="C253" s="11" t="s">
        <v>1411</v>
      </c>
      <c r="D253" s="10">
        <v>1</v>
      </c>
      <c r="E253" s="12">
        <v>35.652990000000003</v>
      </c>
      <c r="F253" s="12">
        <v>16.649946330000002</v>
      </c>
      <c r="G253" s="20">
        <v>0.53299999999999992</v>
      </c>
    </row>
    <row r="254" spans="1:7" x14ac:dyDescent="0.25">
      <c r="A254" s="10" t="s">
        <v>262</v>
      </c>
      <c r="B254" s="18">
        <v>46056.541203703702</v>
      </c>
      <c r="C254" s="11" t="s">
        <v>1413</v>
      </c>
      <c r="D254" s="10">
        <v>2</v>
      </c>
      <c r="E254" s="12">
        <v>25.056000000000001</v>
      </c>
      <c r="F254" s="12">
        <v>11.450592</v>
      </c>
      <c r="G254" s="20">
        <v>0.54300000000000004</v>
      </c>
    </row>
    <row r="255" spans="1:7" x14ac:dyDescent="0.25">
      <c r="A255" s="10" t="s">
        <v>263</v>
      </c>
      <c r="B255" s="18">
        <v>46056.674305555556</v>
      </c>
      <c r="C255" s="11" t="s">
        <v>1408</v>
      </c>
      <c r="D255" s="10">
        <v>3</v>
      </c>
      <c r="E255" s="12">
        <v>39.119219999999999</v>
      </c>
      <c r="F255" s="12">
        <v>19.637848439999999</v>
      </c>
      <c r="G255" s="20">
        <v>0.498</v>
      </c>
    </row>
    <row r="256" spans="1:7" x14ac:dyDescent="0.25">
      <c r="A256" s="10" t="s">
        <v>264</v>
      </c>
      <c r="B256" s="18">
        <v>46056.807395833333</v>
      </c>
      <c r="C256" s="11" t="s">
        <v>1411</v>
      </c>
      <c r="D256" s="10">
        <v>2</v>
      </c>
      <c r="E256" s="12">
        <v>74.98</v>
      </c>
      <c r="F256" s="12">
        <v>34.565779999999997</v>
      </c>
      <c r="G256" s="20">
        <v>0.53900000000000003</v>
      </c>
    </row>
    <row r="257" spans="1:7" x14ac:dyDescent="0.25">
      <c r="A257" s="10" t="s">
        <v>265</v>
      </c>
      <c r="B257" s="18">
        <v>46056.940497685187</v>
      </c>
      <c r="C257" s="11" t="s">
        <v>1408</v>
      </c>
      <c r="D257" s="10">
        <v>3</v>
      </c>
      <c r="E257" s="12">
        <v>46.072800000000001</v>
      </c>
      <c r="F257" s="12">
        <v>22.898181600000001</v>
      </c>
      <c r="G257" s="20">
        <v>0.503</v>
      </c>
    </row>
    <row r="258" spans="1:7" x14ac:dyDescent="0.25">
      <c r="A258" s="10" t="s">
        <v>266</v>
      </c>
      <c r="B258" s="18">
        <v>46057.073599537034</v>
      </c>
      <c r="C258" s="11" t="s">
        <v>1410</v>
      </c>
      <c r="D258" s="10">
        <v>2</v>
      </c>
      <c r="E258" s="12">
        <v>100.8978</v>
      </c>
      <c r="F258" s="12">
        <v>48.279597299999999</v>
      </c>
      <c r="G258" s="20">
        <v>0.52150000000000007</v>
      </c>
    </row>
    <row r="259" spans="1:7" x14ac:dyDescent="0.25">
      <c r="A259" s="10" t="s">
        <v>267</v>
      </c>
      <c r="B259" s="18">
        <v>46057.206701388888</v>
      </c>
      <c r="C259" s="11" t="s">
        <v>1411</v>
      </c>
      <c r="D259" s="10">
        <v>3</v>
      </c>
      <c r="E259" s="12">
        <v>116.06903999999999</v>
      </c>
      <c r="F259" s="12">
        <v>60.297866279999994</v>
      </c>
      <c r="G259" s="20">
        <v>0.48049999999999998</v>
      </c>
    </row>
    <row r="260" spans="1:7" x14ac:dyDescent="0.25">
      <c r="A260" s="10" t="s">
        <v>268</v>
      </c>
      <c r="B260" s="18">
        <v>46057.339803240742</v>
      </c>
      <c r="C260" s="11" t="s">
        <v>1408</v>
      </c>
      <c r="D260" s="10">
        <v>4</v>
      </c>
      <c r="E260" s="12">
        <v>55.28736</v>
      </c>
      <c r="F260" s="12">
        <v>27.035519040000001</v>
      </c>
      <c r="G260" s="20">
        <v>0.51100000000000001</v>
      </c>
    </row>
    <row r="261" spans="1:7" x14ac:dyDescent="0.25">
      <c r="A261" s="10" t="s">
        <v>269</v>
      </c>
      <c r="B261" s="18">
        <v>46057.472905092596</v>
      </c>
      <c r="C261" s="11" t="s">
        <v>1410</v>
      </c>
      <c r="D261" s="10">
        <v>2</v>
      </c>
      <c r="E261" s="12">
        <v>107.08539999999999</v>
      </c>
      <c r="F261" s="12">
        <v>48.402600800000002</v>
      </c>
      <c r="G261" s="20">
        <v>0.54799999999999993</v>
      </c>
    </row>
    <row r="262" spans="1:7" x14ac:dyDescent="0.25">
      <c r="A262" s="10" t="s">
        <v>83</v>
      </c>
      <c r="B262" s="18">
        <v>46057.605995370373</v>
      </c>
      <c r="C262" s="11" t="s">
        <v>1408</v>
      </c>
      <c r="D262" s="10">
        <v>4</v>
      </c>
      <c r="E262" s="12">
        <v>58.302</v>
      </c>
      <c r="F262" s="12">
        <v>29.092697999999999</v>
      </c>
      <c r="G262" s="20">
        <v>0.501</v>
      </c>
    </row>
    <row r="263" spans="1:7" x14ac:dyDescent="0.25">
      <c r="A263" s="10" t="s">
        <v>84</v>
      </c>
      <c r="B263" s="18">
        <v>46057.73909722222</v>
      </c>
      <c r="C263" s="11" t="s">
        <v>1410</v>
      </c>
      <c r="D263" s="10">
        <v>1</v>
      </c>
      <c r="E263" s="12">
        <v>54.241299999999995</v>
      </c>
      <c r="F263" s="12">
        <v>24.598429549999999</v>
      </c>
      <c r="G263" s="20">
        <v>0.54649999999999999</v>
      </c>
    </row>
    <row r="264" spans="1:7" x14ac:dyDescent="0.25">
      <c r="A264" s="10" t="s">
        <v>85</v>
      </c>
      <c r="B264" s="18">
        <v>46057.872199074074</v>
      </c>
      <c r="C264" s="11" t="s">
        <v>1411</v>
      </c>
      <c r="D264" s="10">
        <v>4</v>
      </c>
      <c r="E264" s="12">
        <v>144.11156</v>
      </c>
      <c r="F264" s="12">
        <v>78.108465519999996</v>
      </c>
      <c r="G264" s="20">
        <v>0.45800000000000002</v>
      </c>
    </row>
    <row r="265" spans="1:7" x14ac:dyDescent="0.25">
      <c r="A265" s="10" t="s">
        <v>86</v>
      </c>
      <c r="B265" s="18">
        <v>46058.005300925928</v>
      </c>
      <c r="C265" s="11" t="s">
        <v>1410</v>
      </c>
      <c r="D265" s="10">
        <v>2</v>
      </c>
      <c r="E265" s="12">
        <v>98.901800000000009</v>
      </c>
      <c r="F265" s="12">
        <v>49.747605400000005</v>
      </c>
      <c r="G265" s="20">
        <v>0.497</v>
      </c>
    </row>
    <row r="266" spans="1:7" x14ac:dyDescent="0.25">
      <c r="A266" s="10" t="s">
        <v>87</v>
      </c>
      <c r="B266" s="18">
        <v>46058.138402777775</v>
      </c>
      <c r="C266" s="11" t="s">
        <v>1408</v>
      </c>
      <c r="D266" s="10">
        <v>1</v>
      </c>
      <c r="E266" s="12">
        <v>13.437900000000001</v>
      </c>
      <c r="F266" s="12">
        <v>6.8667669000000009</v>
      </c>
      <c r="G266" s="20">
        <v>0.48899999999999999</v>
      </c>
    </row>
    <row r="267" spans="1:7" x14ac:dyDescent="0.25">
      <c r="A267" s="10" t="s">
        <v>88</v>
      </c>
      <c r="B267" s="18">
        <v>46058.271504629629</v>
      </c>
      <c r="C267" s="11" t="s">
        <v>1410</v>
      </c>
      <c r="D267" s="10">
        <v>2</v>
      </c>
      <c r="E267" s="12">
        <v>109.38080000000001</v>
      </c>
      <c r="F267" s="12">
        <v>56.823325600000004</v>
      </c>
      <c r="G267" s="20">
        <v>0.48049999999999998</v>
      </c>
    </row>
    <row r="268" spans="1:7" x14ac:dyDescent="0.25">
      <c r="A268" s="10" t="s">
        <v>89</v>
      </c>
      <c r="B268" s="18">
        <v>46058.404594907406</v>
      </c>
      <c r="C268" s="11" t="s">
        <v>1411</v>
      </c>
      <c r="D268" s="10">
        <v>4</v>
      </c>
      <c r="E268" s="12">
        <v>145.31124000000003</v>
      </c>
      <c r="F268" s="12">
        <v>75.997778520000011</v>
      </c>
      <c r="G268" s="20">
        <v>0.47700000000000004</v>
      </c>
    </row>
    <row r="269" spans="1:7" x14ac:dyDescent="0.25">
      <c r="A269" s="10" t="s">
        <v>270</v>
      </c>
      <c r="B269" s="18">
        <v>46058.53769675926</v>
      </c>
      <c r="C269" s="11" t="s">
        <v>1411</v>
      </c>
      <c r="D269" s="10">
        <v>2</v>
      </c>
      <c r="E269" s="12">
        <v>68.9816</v>
      </c>
      <c r="F269" s="12">
        <v>34.973671199999998</v>
      </c>
      <c r="G269" s="20">
        <v>0.49300000000000005</v>
      </c>
    </row>
    <row r="270" spans="1:7" x14ac:dyDescent="0.25">
      <c r="A270" s="10" t="s">
        <v>271</v>
      </c>
      <c r="B270" s="18">
        <v>46058.670798611114</v>
      </c>
      <c r="C270" s="11" t="s">
        <v>1410</v>
      </c>
      <c r="D270" s="10">
        <v>1</v>
      </c>
      <c r="E270" s="12">
        <v>50.199400000000004</v>
      </c>
      <c r="F270" s="12">
        <v>23.267421900000002</v>
      </c>
      <c r="G270" s="20">
        <v>0.53649999999999998</v>
      </c>
    </row>
    <row r="271" spans="1:7" x14ac:dyDescent="0.25">
      <c r="A271" s="10" t="s">
        <v>272</v>
      </c>
      <c r="B271" s="18">
        <v>46058.803900462961</v>
      </c>
      <c r="C271" s="11" t="s">
        <v>1410</v>
      </c>
      <c r="D271" s="10">
        <v>1</v>
      </c>
      <c r="E271" s="12">
        <v>46.806199999999997</v>
      </c>
      <c r="F271" s="12">
        <v>22.513782199999998</v>
      </c>
      <c r="G271" s="20">
        <v>0.51900000000000002</v>
      </c>
    </row>
    <row r="272" spans="1:7" x14ac:dyDescent="0.25">
      <c r="A272" s="10" t="s">
        <v>273</v>
      </c>
      <c r="B272" s="18">
        <v>46058.937002314815</v>
      </c>
      <c r="C272" s="11" t="s">
        <v>1411</v>
      </c>
      <c r="D272" s="10">
        <v>4</v>
      </c>
      <c r="E272" s="12">
        <v>158.95760000000001</v>
      </c>
      <c r="F272" s="12">
        <v>83.929612800000001</v>
      </c>
      <c r="G272" s="20">
        <v>0.47200000000000003</v>
      </c>
    </row>
    <row r="273" spans="1:7" x14ac:dyDescent="0.25">
      <c r="A273" s="10" t="s">
        <v>274</v>
      </c>
      <c r="B273" s="18">
        <v>46059.070104166669</v>
      </c>
      <c r="C273" s="11" t="s">
        <v>1411</v>
      </c>
      <c r="D273" s="10">
        <v>3</v>
      </c>
      <c r="E273" s="12">
        <v>108.75849000000001</v>
      </c>
      <c r="F273" s="12">
        <v>58.729584600000003</v>
      </c>
      <c r="G273" s="20">
        <v>0.46</v>
      </c>
    </row>
    <row r="274" spans="1:7" x14ac:dyDescent="0.25">
      <c r="A274" s="10" t="s">
        <v>275</v>
      </c>
      <c r="B274" s="18">
        <v>46059.203194444446</v>
      </c>
      <c r="C274" s="11" t="s">
        <v>1411</v>
      </c>
      <c r="D274" s="10">
        <v>2</v>
      </c>
      <c r="E274" s="12">
        <v>71.905820000000006</v>
      </c>
      <c r="F274" s="12">
        <v>38.469613700000004</v>
      </c>
      <c r="G274" s="20">
        <v>0.46499999999999997</v>
      </c>
    </row>
    <row r="275" spans="1:7" x14ac:dyDescent="0.25">
      <c r="A275" s="10" t="s">
        <v>276</v>
      </c>
      <c r="B275" s="18">
        <v>46059.336296296293</v>
      </c>
      <c r="C275" s="11" t="s">
        <v>1411</v>
      </c>
      <c r="D275" s="10">
        <v>4</v>
      </c>
      <c r="E275" s="12">
        <v>149.36016000000001</v>
      </c>
      <c r="F275" s="12">
        <v>69.751194720000001</v>
      </c>
      <c r="G275" s="20">
        <v>0.53300000000000003</v>
      </c>
    </row>
    <row r="276" spans="1:7" x14ac:dyDescent="0.25">
      <c r="A276" s="10" t="s">
        <v>277</v>
      </c>
      <c r="B276" s="18">
        <v>46059.469398148147</v>
      </c>
      <c r="C276" s="11" t="s">
        <v>1411</v>
      </c>
      <c r="D276" s="10">
        <v>3</v>
      </c>
      <c r="E276" s="12">
        <v>108.53355000000001</v>
      </c>
      <c r="F276" s="12">
        <v>57.414247950000004</v>
      </c>
      <c r="G276" s="20">
        <v>0.47099999999999997</v>
      </c>
    </row>
    <row r="277" spans="1:7" x14ac:dyDescent="0.25">
      <c r="A277" s="10" t="s">
        <v>99</v>
      </c>
      <c r="B277" s="18">
        <v>46059.602500000001</v>
      </c>
      <c r="C277" s="11" t="s">
        <v>1413</v>
      </c>
      <c r="D277" s="10">
        <v>2</v>
      </c>
      <c r="E277" s="12">
        <v>23.591999999999999</v>
      </c>
      <c r="F277" s="12">
        <v>11.489304000000001</v>
      </c>
      <c r="G277" s="20">
        <v>0.5129999999999999</v>
      </c>
    </row>
    <row r="278" spans="1:7" x14ac:dyDescent="0.25">
      <c r="A278" s="10" t="s">
        <v>100</v>
      </c>
      <c r="B278" s="18">
        <v>46059.735601851855</v>
      </c>
      <c r="C278" s="11" t="s">
        <v>1410</v>
      </c>
      <c r="D278" s="10">
        <v>2</v>
      </c>
      <c r="E278" s="12">
        <v>107.48459999999999</v>
      </c>
      <c r="F278" s="12">
        <v>55.354568999999998</v>
      </c>
      <c r="G278" s="20">
        <v>0.48499999999999993</v>
      </c>
    </row>
    <row r="279" spans="1:7" x14ac:dyDescent="0.25">
      <c r="A279" s="10" t="s">
        <v>101</v>
      </c>
      <c r="B279" s="18">
        <v>46059.868703703702</v>
      </c>
      <c r="C279" s="11" t="s">
        <v>1413</v>
      </c>
      <c r="D279" s="10">
        <v>1</v>
      </c>
      <c r="E279" s="12">
        <v>12.96</v>
      </c>
      <c r="F279" s="12">
        <v>5.9486400000000001</v>
      </c>
      <c r="G279" s="20">
        <v>0.54100000000000004</v>
      </c>
    </row>
    <row r="280" spans="1:7" x14ac:dyDescent="0.25">
      <c r="A280" s="10" t="s">
        <v>102</v>
      </c>
      <c r="B280" s="18">
        <v>46060.001805555556</v>
      </c>
      <c r="C280" s="11" t="s">
        <v>1410</v>
      </c>
      <c r="D280" s="10">
        <v>1</v>
      </c>
      <c r="E280" s="12">
        <v>45.8581</v>
      </c>
      <c r="F280" s="12">
        <v>24.190147750000001</v>
      </c>
      <c r="G280" s="20">
        <v>0.47249999999999998</v>
      </c>
    </row>
    <row r="281" spans="1:7" x14ac:dyDescent="0.25">
      <c r="A281" s="10" t="s">
        <v>103</v>
      </c>
      <c r="B281" s="18">
        <v>46060.134895833333</v>
      </c>
      <c r="C281" s="11" t="s">
        <v>1412</v>
      </c>
      <c r="D281" s="10">
        <v>1</v>
      </c>
      <c r="E281" s="12">
        <v>16.66141</v>
      </c>
      <c r="F281" s="12">
        <v>9.0554763349999998</v>
      </c>
      <c r="G281" s="20">
        <v>0.45650000000000002</v>
      </c>
    </row>
    <row r="282" spans="1:7" x14ac:dyDescent="0.25">
      <c r="A282" s="10" t="s">
        <v>104</v>
      </c>
      <c r="B282" s="18">
        <v>46060.267997685187</v>
      </c>
      <c r="C282" s="11" t="s">
        <v>1411</v>
      </c>
      <c r="D282" s="10">
        <v>3</v>
      </c>
      <c r="E282" s="12">
        <v>108.42108</v>
      </c>
      <c r="F282" s="12">
        <v>50.6868549</v>
      </c>
      <c r="G282" s="20">
        <v>0.53249999999999997</v>
      </c>
    </row>
    <row r="283" spans="1:7" x14ac:dyDescent="0.25">
      <c r="A283" s="10" t="s">
        <v>249</v>
      </c>
      <c r="B283" s="18">
        <v>46060.401099537034</v>
      </c>
      <c r="C283" s="11" t="s">
        <v>1411</v>
      </c>
      <c r="D283" s="10">
        <v>3</v>
      </c>
      <c r="E283" s="12">
        <v>117.19374000000001</v>
      </c>
      <c r="F283" s="12">
        <v>58.948451220000003</v>
      </c>
      <c r="G283" s="20">
        <v>0.497</v>
      </c>
    </row>
    <row r="284" spans="1:7" x14ac:dyDescent="0.25">
      <c r="A284" s="10" t="s">
        <v>250</v>
      </c>
      <c r="B284" s="18">
        <v>46060.534201388888</v>
      </c>
      <c r="C284" s="11" t="s">
        <v>1410</v>
      </c>
      <c r="D284" s="10">
        <v>1</v>
      </c>
      <c r="E284" s="12">
        <v>47.7044</v>
      </c>
      <c r="F284" s="12">
        <v>26.022750199999997</v>
      </c>
      <c r="G284" s="20">
        <v>0.45450000000000007</v>
      </c>
    </row>
    <row r="285" spans="1:7" x14ac:dyDescent="0.25">
      <c r="A285" s="10" t="s">
        <v>251</v>
      </c>
      <c r="B285" s="18">
        <v>46060.667303240742</v>
      </c>
      <c r="C285" s="11" t="s">
        <v>1411</v>
      </c>
      <c r="D285" s="10">
        <v>4</v>
      </c>
      <c r="E285" s="12">
        <v>151.60955999999999</v>
      </c>
      <c r="F285" s="12">
        <v>75.728975219999995</v>
      </c>
      <c r="G285" s="20">
        <v>0.50049999999999994</v>
      </c>
    </row>
    <row r="286" spans="1:7" x14ac:dyDescent="0.25">
      <c r="A286" s="10" t="s">
        <v>252</v>
      </c>
      <c r="B286" s="18">
        <v>46060.800405092596</v>
      </c>
      <c r="C286" s="11" t="s">
        <v>1410</v>
      </c>
      <c r="D286" s="10">
        <v>2</v>
      </c>
      <c r="E286" s="12">
        <v>108.3828</v>
      </c>
      <c r="F286" s="12">
        <v>50.723150400000002</v>
      </c>
      <c r="G286" s="20">
        <v>0.53200000000000003</v>
      </c>
    </row>
    <row r="287" spans="1:7" x14ac:dyDescent="0.25">
      <c r="A287" s="10" t="s">
        <v>253</v>
      </c>
      <c r="B287" s="18">
        <v>46060.933495370373</v>
      </c>
      <c r="C287" s="11" t="s">
        <v>1410</v>
      </c>
      <c r="D287" s="10">
        <v>2</v>
      </c>
      <c r="E287" s="12">
        <v>95.109399999999994</v>
      </c>
      <c r="F287" s="12">
        <v>47.554699999999997</v>
      </c>
      <c r="G287" s="20">
        <v>0.5</v>
      </c>
    </row>
    <row r="288" spans="1:7" x14ac:dyDescent="0.25">
      <c r="A288" s="10" t="s">
        <v>254</v>
      </c>
      <c r="B288" s="18">
        <v>46061.06659722222</v>
      </c>
      <c r="C288" s="11" t="s">
        <v>1411</v>
      </c>
      <c r="D288" s="10">
        <v>3</v>
      </c>
      <c r="E288" s="12">
        <v>104.25969000000001</v>
      </c>
      <c r="F288" s="12">
        <v>53.433091125000004</v>
      </c>
      <c r="G288" s="20">
        <v>0.48749999999999999</v>
      </c>
    </row>
    <row r="289" spans="1:7" x14ac:dyDescent="0.25">
      <c r="A289" s="10" t="s">
        <v>255</v>
      </c>
      <c r="B289" s="18">
        <v>46061.199699074074</v>
      </c>
      <c r="C289" s="11" t="s">
        <v>1412</v>
      </c>
      <c r="D289" s="10">
        <v>2</v>
      </c>
      <c r="E289" s="12">
        <v>36.803280000000001</v>
      </c>
      <c r="F289" s="12">
        <v>19.984181039999999</v>
      </c>
      <c r="G289" s="20">
        <v>0.45700000000000002</v>
      </c>
    </row>
    <row r="290" spans="1:7" x14ac:dyDescent="0.25">
      <c r="A290" s="10" t="s">
        <v>278</v>
      </c>
      <c r="B290" s="18">
        <v>46061.332800925928</v>
      </c>
      <c r="C290" s="11" t="s">
        <v>1408</v>
      </c>
      <c r="D290" s="10">
        <v>2</v>
      </c>
      <c r="E290" s="12">
        <v>30.62988</v>
      </c>
      <c r="F290" s="12">
        <v>14.19694938</v>
      </c>
      <c r="G290" s="20">
        <v>0.53649999999999998</v>
      </c>
    </row>
    <row r="291" spans="1:7" x14ac:dyDescent="0.25">
      <c r="A291" s="10" t="s">
        <v>256</v>
      </c>
      <c r="B291" s="18">
        <v>46061.465902777774</v>
      </c>
      <c r="C291" s="11" t="s">
        <v>1411</v>
      </c>
      <c r="D291" s="10">
        <v>2</v>
      </c>
      <c r="E291" s="12">
        <v>68.681680000000014</v>
      </c>
      <c r="F291" s="12">
        <v>32.280389600000007</v>
      </c>
      <c r="G291" s="20">
        <v>0.53</v>
      </c>
    </row>
    <row r="292" spans="1:7" x14ac:dyDescent="0.25">
      <c r="A292" s="10" t="s">
        <v>257</v>
      </c>
      <c r="B292" s="18">
        <v>46061.599004629628</v>
      </c>
      <c r="C292" s="11" t="s">
        <v>1410</v>
      </c>
      <c r="D292" s="10">
        <v>4</v>
      </c>
      <c r="E292" s="12">
        <v>193.01319999999998</v>
      </c>
      <c r="F292" s="12">
        <v>91.295243599999992</v>
      </c>
      <c r="G292" s="20">
        <v>0.52700000000000002</v>
      </c>
    </row>
    <row r="293" spans="1:7" x14ac:dyDescent="0.25">
      <c r="A293" s="10" t="s">
        <v>258</v>
      </c>
      <c r="B293" s="18">
        <v>46061.732094907406</v>
      </c>
      <c r="C293" s="11" t="s">
        <v>1411</v>
      </c>
      <c r="D293" s="10">
        <v>3</v>
      </c>
      <c r="E293" s="12">
        <v>102.3477</v>
      </c>
      <c r="F293" s="12">
        <v>52.350848550000002</v>
      </c>
      <c r="G293" s="20">
        <v>0.48849999999999999</v>
      </c>
    </row>
    <row r="294" spans="1:7" x14ac:dyDescent="0.25">
      <c r="A294" s="10" t="s">
        <v>259</v>
      </c>
      <c r="B294" s="18">
        <v>46061.86519675926</v>
      </c>
      <c r="C294" s="11" t="s">
        <v>1408</v>
      </c>
      <c r="D294" s="10">
        <v>4</v>
      </c>
      <c r="E294" s="12">
        <v>54.377279999999999</v>
      </c>
      <c r="F294" s="12">
        <v>24.496964639999998</v>
      </c>
      <c r="G294" s="20">
        <v>0.54949999999999999</v>
      </c>
    </row>
    <row r="295" spans="1:7" x14ac:dyDescent="0.25">
      <c r="A295" s="10" t="s">
        <v>260</v>
      </c>
      <c r="B295" s="18">
        <v>46061.998298611114</v>
      </c>
      <c r="C295" s="11" t="s">
        <v>1411</v>
      </c>
      <c r="D295" s="10">
        <v>5</v>
      </c>
      <c r="E295" s="12">
        <v>203.19580000000002</v>
      </c>
      <c r="F295" s="12">
        <v>98.753158800000008</v>
      </c>
      <c r="G295" s="20">
        <v>0.51400000000000001</v>
      </c>
    </row>
    <row r="296" spans="1:7" x14ac:dyDescent="0.25">
      <c r="A296" s="10" t="s">
        <v>261</v>
      </c>
      <c r="B296" s="18">
        <v>46062.13140046296</v>
      </c>
      <c r="C296" s="11" t="s">
        <v>1411</v>
      </c>
      <c r="D296" s="10">
        <v>4</v>
      </c>
      <c r="E296" s="12">
        <v>154.60876000000002</v>
      </c>
      <c r="F296" s="12">
        <v>77.922815040000017</v>
      </c>
      <c r="G296" s="20">
        <v>0.49599999999999994</v>
      </c>
    </row>
    <row r="297" spans="1:7" x14ac:dyDescent="0.25">
      <c r="A297" s="10" t="s">
        <v>262</v>
      </c>
      <c r="B297" s="18">
        <v>46062.264502314814</v>
      </c>
      <c r="C297" s="11" t="s">
        <v>1413</v>
      </c>
      <c r="D297" s="10">
        <v>3</v>
      </c>
      <c r="E297" s="12">
        <v>35.316000000000003</v>
      </c>
      <c r="F297" s="12">
        <v>17.357814000000001</v>
      </c>
      <c r="G297" s="20">
        <v>0.50849999999999995</v>
      </c>
    </row>
    <row r="298" spans="1:7" x14ac:dyDescent="0.25">
      <c r="A298" s="10" t="s">
        <v>279</v>
      </c>
      <c r="B298" s="18">
        <v>46062.397604166668</v>
      </c>
      <c r="C298" s="11" t="s">
        <v>1410</v>
      </c>
      <c r="D298" s="10">
        <v>1</v>
      </c>
      <c r="E298" s="12">
        <v>48.353099999999998</v>
      </c>
      <c r="F298" s="12">
        <v>24.466668599999998</v>
      </c>
      <c r="G298" s="20">
        <v>0.49399999999999999</v>
      </c>
    </row>
    <row r="299" spans="1:7" x14ac:dyDescent="0.25">
      <c r="A299" s="10" t="s">
        <v>280</v>
      </c>
      <c r="B299" s="18">
        <v>46062.530694444446</v>
      </c>
      <c r="C299" s="11" t="s">
        <v>1411</v>
      </c>
      <c r="D299" s="10">
        <v>1</v>
      </c>
      <c r="E299" s="12">
        <v>36.290320000000001</v>
      </c>
      <c r="F299" s="12">
        <v>17.201611680000003</v>
      </c>
      <c r="G299" s="20">
        <v>0.52599999999999991</v>
      </c>
    </row>
    <row r="300" spans="1:7" x14ac:dyDescent="0.25">
      <c r="A300" s="10" t="s">
        <v>281</v>
      </c>
      <c r="B300" s="18">
        <v>46062.6637962963</v>
      </c>
      <c r="C300" s="11" t="s">
        <v>1410</v>
      </c>
      <c r="D300" s="10">
        <v>2</v>
      </c>
      <c r="E300" s="12">
        <v>106.98559999999999</v>
      </c>
      <c r="F300" s="12">
        <v>58.467630399999997</v>
      </c>
      <c r="G300" s="20">
        <v>0.45349999999999996</v>
      </c>
    </row>
    <row r="301" spans="1:7" x14ac:dyDescent="0.25">
      <c r="A301" s="10" t="s">
        <v>282</v>
      </c>
      <c r="B301" s="18">
        <v>46062.796898148146</v>
      </c>
      <c r="C301" s="11" t="s">
        <v>1408</v>
      </c>
      <c r="D301" s="10">
        <v>2</v>
      </c>
      <c r="E301" s="12">
        <v>26.07948</v>
      </c>
      <c r="F301" s="12">
        <v>13.18317714</v>
      </c>
      <c r="G301" s="20">
        <v>0.4945</v>
      </c>
    </row>
    <row r="302" spans="1:7" x14ac:dyDescent="0.25">
      <c r="A302" s="10" t="s">
        <v>283</v>
      </c>
      <c r="B302" s="18">
        <v>46062.93</v>
      </c>
      <c r="C302" s="11" t="s">
        <v>1410</v>
      </c>
      <c r="D302" s="10">
        <v>1</v>
      </c>
      <c r="E302" s="12">
        <v>53.892000000000003</v>
      </c>
      <c r="F302" s="12">
        <v>28.158570000000005</v>
      </c>
      <c r="G302" s="20">
        <v>0.47749999999999992</v>
      </c>
    </row>
    <row r="303" spans="1:7" x14ac:dyDescent="0.25">
      <c r="A303" s="10" t="s">
        <v>284</v>
      </c>
      <c r="B303" s="18">
        <v>46063.063101851854</v>
      </c>
      <c r="C303" s="11" t="s">
        <v>1410</v>
      </c>
      <c r="D303" s="10">
        <v>4</v>
      </c>
      <c r="E303" s="12">
        <v>179.83960000000002</v>
      </c>
      <c r="F303" s="12">
        <v>82.186697200000012</v>
      </c>
      <c r="G303" s="20">
        <v>0.54299999999999993</v>
      </c>
    </row>
    <row r="304" spans="1:7" x14ac:dyDescent="0.25">
      <c r="A304" s="10" t="s">
        <v>285</v>
      </c>
      <c r="B304" s="18">
        <v>46063.196203703701</v>
      </c>
      <c r="C304" s="11" t="s">
        <v>1411</v>
      </c>
      <c r="D304" s="10">
        <v>1</v>
      </c>
      <c r="E304" s="12">
        <v>37.190080000000002</v>
      </c>
      <c r="F304" s="12">
        <v>18.39049456</v>
      </c>
      <c r="G304" s="20">
        <v>0.50550000000000006</v>
      </c>
    </row>
    <row r="305" spans="1:7" x14ac:dyDescent="0.25">
      <c r="A305" s="10" t="s">
        <v>286</v>
      </c>
      <c r="B305" s="18">
        <v>46063.329305555555</v>
      </c>
      <c r="C305" s="11" t="s">
        <v>1408</v>
      </c>
      <c r="D305" s="10">
        <v>1</v>
      </c>
      <c r="E305" s="12">
        <v>15.058980000000002</v>
      </c>
      <c r="F305" s="12">
        <v>8.25232104</v>
      </c>
      <c r="G305" s="20">
        <v>0.45200000000000007</v>
      </c>
    </row>
    <row r="306" spans="1:7" x14ac:dyDescent="0.25">
      <c r="A306" s="10" t="s">
        <v>287</v>
      </c>
      <c r="B306" s="18">
        <v>46063.462395833332</v>
      </c>
      <c r="C306" s="11" t="s">
        <v>1410</v>
      </c>
      <c r="D306" s="10">
        <v>2</v>
      </c>
      <c r="E306" s="12">
        <v>91.117399999999989</v>
      </c>
      <c r="F306" s="12">
        <v>44.374173799999994</v>
      </c>
      <c r="G306" s="20">
        <v>0.51300000000000001</v>
      </c>
    </row>
    <row r="307" spans="1:7" x14ac:dyDescent="0.25">
      <c r="A307" s="10" t="s">
        <v>288</v>
      </c>
      <c r="B307" s="18">
        <v>46063.595497685186</v>
      </c>
      <c r="C307" s="11" t="s">
        <v>1411</v>
      </c>
      <c r="D307" s="10">
        <v>1</v>
      </c>
      <c r="E307" s="12">
        <v>34.528289999999998</v>
      </c>
      <c r="F307" s="12">
        <v>16.763484795</v>
      </c>
      <c r="G307" s="20">
        <v>0.51449999999999996</v>
      </c>
    </row>
    <row r="308" spans="1:7" x14ac:dyDescent="0.25">
      <c r="A308" s="10" t="s">
        <v>289</v>
      </c>
      <c r="B308" s="18">
        <v>46063.72859953704</v>
      </c>
      <c r="C308" s="11" t="s">
        <v>1410</v>
      </c>
      <c r="D308" s="10">
        <v>3</v>
      </c>
      <c r="E308" s="12">
        <v>139.81979999999999</v>
      </c>
      <c r="F308" s="12">
        <v>72.496566299999998</v>
      </c>
      <c r="G308" s="20">
        <v>0.48149999999999998</v>
      </c>
    </row>
    <row r="309" spans="1:7" x14ac:dyDescent="0.25">
      <c r="A309" s="10" t="s">
        <v>290</v>
      </c>
      <c r="B309" s="18">
        <v>46063.861701388887</v>
      </c>
      <c r="C309" s="11" t="s">
        <v>1412</v>
      </c>
      <c r="D309" s="10">
        <v>1</v>
      </c>
      <c r="E309" s="12">
        <v>16.799250000000001</v>
      </c>
      <c r="F309" s="12">
        <v>7.8956474999999999</v>
      </c>
      <c r="G309" s="20">
        <v>0.53</v>
      </c>
    </row>
    <row r="310" spans="1:7" x14ac:dyDescent="0.25">
      <c r="A310" s="10" t="s">
        <v>291</v>
      </c>
      <c r="B310" s="18">
        <v>46063.994803240741</v>
      </c>
      <c r="C310" s="11" t="s">
        <v>1412</v>
      </c>
      <c r="D310" s="10">
        <v>1</v>
      </c>
      <c r="E310" s="12">
        <v>17.419529999999998</v>
      </c>
      <c r="F310" s="12">
        <v>9.1539630149999986</v>
      </c>
      <c r="G310" s="20">
        <v>0.47450000000000003</v>
      </c>
    </row>
    <row r="311" spans="1:7" x14ac:dyDescent="0.25">
      <c r="A311" s="10" t="s">
        <v>292</v>
      </c>
      <c r="B311" s="18">
        <v>46064.127905092595</v>
      </c>
      <c r="C311" s="11" t="s">
        <v>1408</v>
      </c>
      <c r="D311" s="10">
        <v>1</v>
      </c>
      <c r="E311" s="12">
        <v>14.77458</v>
      </c>
      <c r="F311" s="12">
        <v>7.8453019800000003</v>
      </c>
      <c r="G311" s="20">
        <v>0.46899999999999997</v>
      </c>
    </row>
    <row r="312" spans="1:7" x14ac:dyDescent="0.25">
      <c r="A312" s="10" t="s">
        <v>293</v>
      </c>
      <c r="B312" s="18">
        <v>46064.260995370372</v>
      </c>
      <c r="C312" s="11" t="s">
        <v>1412</v>
      </c>
      <c r="D312" s="10">
        <v>1</v>
      </c>
      <c r="E312" s="12">
        <v>17.09216</v>
      </c>
      <c r="F312" s="12">
        <v>8.2896976000000002</v>
      </c>
      <c r="G312" s="20">
        <v>0.51500000000000001</v>
      </c>
    </row>
    <row r="313" spans="1:7" x14ac:dyDescent="0.25">
      <c r="A313" s="10" t="s">
        <v>294</v>
      </c>
      <c r="B313" s="18">
        <v>46064.394097222219</v>
      </c>
      <c r="C313" s="11" t="s">
        <v>1411</v>
      </c>
      <c r="D313" s="10">
        <v>4</v>
      </c>
      <c r="E313" s="12">
        <v>139.61276000000001</v>
      </c>
      <c r="F313" s="12">
        <v>75.390890400000004</v>
      </c>
      <c r="G313" s="20">
        <v>0.46</v>
      </c>
    </row>
    <row r="314" spans="1:7" x14ac:dyDescent="0.25">
      <c r="A314" s="10" t="s">
        <v>295</v>
      </c>
      <c r="B314" s="18">
        <v>46064.527199074073</v>
      </c>
      <c r="C314" s="11" t="s">
        <v>1410</v>
      </c>
      <c r="D314" s="10">
        <v>4</v>
      </c>
      <c r="E314" s="12">
        <v>192.81360000000001</v>
      </c>
      <c r="F314" s="12">
        <v>98.045715600000008</v>
      </c>
      <c r="G314" s="20">
        <v>0.49149999999999999</v>
      </c>
    </row>
    <row r="315" spans="1:7" x14ac:dyDescent="0.25">
      <c r="A315" s="10" t="s">
        <v>296</v>
      </c>
      <c r="B315" s="18">
        <v>46064.660300925927</v>
      </c>
      <c r="C315" s="11" t="s">
        <v>1410</v>
      </c>
      <c r="D315" s="10">
        <v>4</v>
      </c>
      <c r="E315" s="12">
        <v>207.78360000000001</v>
      </c>
      <c r="F315" s="12">
        <v>93.606511800000007</v>
      </c>
      <c r="G315" s="20">
        <v>0.54949999999999999</v>
      </c>
    </row>
    <row r="316" spans="1:7" x14ac:dyDescent="0.25">
      <c r="A316" s="10" t="s">
        <v>297</v>
      </c>
      <c r="B316" s="18">
        <v>46064.793402777781</v>
      </c>
      <c r="C316" s="11" t="s">
        <v>1408</v>
      </c>
      <c r="D316" s="10">
        <v>2</v>
      </c>
      <c r="E316" s="12">
        <v>27.899640000000002</v>
      </c>
      <c r="F316" s="12">
        <v>12.624587100000001</v>
      </c>
      <c r="G316" s="20">
        <v>0.54749999999999999</v>
      </c>
    </row>
    <row r="317" spans="1:7" x14ac:dyDescent="0.25">
      <c r="A317" s="10" t="s">
        <v>298</v>
      </c>
      <c r="B317" s="18">
        <v>46064.926504629628</v>
      </c>
      <c r="C317" s="11" t="s">
        <v>1411</v>
      </c>
      <c r="D317" s="10">
        <v>2</v>
      </c>
      <c r="E317" s="12">
        <v>80.828440000000001</v>
      </c>
      <c r="F317" s="12">
        <v>40.697119540000003</v>
      </c>
      <c r="G317" s="20">
        <v>0.49649999999999994</v>
      </c>
    </row>
    <row r="318" spans="1:7" x14ac:dyDescent="0.25">
      <c r="A318" s="10" t="s">
        <v>299</v>
      </c>
      <c r="B318" s="18">
        <v>46065.059594907405</v>
      </c>
      <c r="C318" s="11" t="s">
        <v>1408</v>
      </c>
      <c r="D318" s="10">
        <v>1</v>
      </c>
      <c r="E318" s="12">
        <v>14.888339999999999</v>
      </c>
      <c r="F318" s="12">
        <v>7.9131527099999994</v>
      </c>
      <c r="G318" s="20">
        <v>0.46850000000000003</v>
      </c>
    </row>
    <row r="319" spans="1:7" x14ac:dyDescent="0.25">
      <c r="A319" s="10" t="s">
        <v>300</v>
      </c>
      <c r="B319" s="18">
        <v>46065.192696759259</v>
      </c>
      <c r="C319" s="11" t="s">
        <v>1410</v>
      </c>
      <c r="D319" s="10">
        <v>3</v>
      </c>
      <c r="E319" s="12">
        <v>145.95750000000001</v>
      </c>
      <c r="F319" s="12">
        <v>75.751942499999998</v>
      </c>
      <c r="G319" s="20">
        <v>0.48100000000000004</v>
      </c>
    </row>
    <row r="320" spans="1:7" x14ac:dyDescent="0.25">
      <c r="A320" s="10" t="s">
        <v>301</v>
      </c>
      <c r="B320" s="18">
        <v>46065.325798611113</v>
      </c>
      <c r="C320" s="11" t="s">
        <v>1411</v>
      </c>
      <c r="D320" s="10">
        <v>3</v>
      </c>
      <c r="E320" s="12">
        <v>101.44794</v>
      </c>
      <c r="F320" s="12">
        <v>48.948631050000003</v>
      </c>
      <c r="G320" s="20">
        <v>0.51749999999999996</v>
      </c>
    </row>
    <row r="321" spans="1:7" x14ac:dyDescent="0.25">
      <c r="A321" s="10" t="s">
        <v>302</v>
      </c>
      <c r="B321" s="18">
        <v>46065.45890046296</v>
      </c>
      <c r="C321" s="11" t="s">
        <v>1408</v>
      </c>
      <c r="D321" s="10">
        <v>5</v>
      </c>
      <c r="E321" s="12">
        <v>67.758300000000006</v>
      </c>
      <c r="F321" s="12">
        <v>36.691119450000002</v>
      </c>
      <c r="G321" s="20">
        <v>0.45850000000000002</v>
      </c>
    </row>
    <row r="322" spans="1:7" x14ac:dyDescent="0.25">
      <c r="A322" s="10" t="s">
        <v>303</v>
      </c>
      <c r="B322" s="18">
        <v>46065.592002314814</v>
      </c>
      <c r="C322" s="11" t="s">
        <v>1412</v>
      </c>
      <c r="D322" s="10">
        <v>1</v>
      </c>
      <c r="E322" s="12">
        <v>16.885400000000001</v>
      </c>
      <c r="F322" s="12">
        <v>8.1725336000000013</v>
      </c>
      <c r="G322" s="20">
        <v>0.5159999999999999</v>
      </c>
    </row>
    <row r="323" spans="1:7" x14ac:dyDescent="0.25">
      <c r="A323" s="10" t="s">
        <v>304</v>
      </c>
      <c r="B323" s="18">
        <v>46065.725104166668</v>
      </c>
      <c r="C323" s="11" t="s">
        <v>1410</v>
      </c>
      <c r="D323" s="10">
        <v>1</v>
      </c>
      <c r="E323" s="12">
        <v>54.740299999999998</v>
      </c>
      <c r="F323" s="12">
        <v>26.384824599999998</v>
      </c>
      <c r="G323" s="20">
        <v>0.51800000000000002</v>
      </c>
    </row>
    <row r="324" spans="1:7" x14ac:dyDescent="0.25">
      <c r="A324" s="10" t="s">
        <v>305</v>
      </c>
      <c r="B324" s="18">
        <v>46065.858194444445</v>
      </c>
      <c r="C324" s="11" t="s">
        <v>1410</v>
      </c>
      <c r="D324" s="10">
        <v>3</v>
      </c>
      <c r="E324" s="12">
        <v>135.4785</v>
      </c>
      <c r="F324" s="12">
        <v>63.87811275</v>
      </c>
      <c r="G324" s="20">
        <v>0.52849999999999997</v>
      </c>
    </row>
    <row r="325" spans="1:7" x14ac:dyDescent="0.25">
      <c r="A325" s="10" t="s">
        <v>306</v>
      </c>
      <c r="B325" s="18">
        <v>46065.991296296299</v>
      </c>
      <c r="C325" s="11" t="s">
        <v>1411</v>
      </c>
      <c r="D325" s="10">
        <v>5</v>
      </c>
      <c r="E325" s="12">
        <v>193.07350000000002</v>
      </c>
      <c r="F325" s="12">
        <v>97.019433750000005</v>
      </c>
      <c r="G325" s="20">
        <v>0.49750000000000005</v>
      </c>
    </row>
    <row r="326" spans="1:7" x14ac:dyDescent="0.25">
      <c r="A326" s="10" t="s">
        <v>307</v>
      </c>
      <c r="B326" s="18">
        <v>46066.124398148146</v>
      </c>
      <c r="C326" s="11" t="s">
        <v>1410</v>
      </c>
      <c r="D326" s="10">
        <v>3</v>
      </c>
      <c r="E326" s="12">
        <v>151.94550000000001</v>
      </c>
      <c r="F326" s="12">
        <v>82.354461000000015</v>
      </c>
      <c r="G326" s="20">
        <v>0.45799999999999996</v>
      </c>
    </row>
    <row r="327" spans="1:7" x14ac:dyDescent="0.25">
      <c r="A327" s="10" t="s">
        <v>308</v>
      </c>
      <c r="B327" s="18">
        <v>46066.2575</v>
      </c>
      <c r="C327" s="11" t="s">
        <v>1411</v>
      </c>
      <c r="D327" s="10">
        <v>5</v>
      </c>
      <c r="E327" s="12">
        <v>172.26655000000002</v>
      </c>
      <c r="F327" s="12">
        <v>81.912744525000022</v>
      </c>
      <c r="G327" s="20">
        <v>0.52449999999999997</v>
      </c>
    </row>
    <row r="328" spans="1:7" x14ac:dyDescent="0.25">
      <c r="A328" s="10" t="s">
        <v>309</v>
      </c>
      <c r="B328" s="18">
        <v>46066.390601851854</v>
      </c>
      <c r="C328" s="11" t="s">
        <v>1410</v>
      </c>
      <c r="D328" s="10">
        <v>2</v>
      </c>
      <c r="E328" s="12">
        <v>92.314999999999998</v>
      </c>
      <c r="F328" s="12">
        <v>50.173202500000002</v>
      </c>
      <c r="G328" s="20">
        <v>0.45649999999999996</v>
      </c>
    </row>
    <row r="329" spans="1:7" x14ac:dyDescent="0.25">
      <c r="A329" s="10" t="s">
        <v>310</v>
      </c>
      <c r="B329" s="18">
        <v>46066.5237037037</v>
      </c>
      <c r="C329" s="11" t="s">
        <v>1412</v>
      </c>
      <c r="D329" s="10">
        <v>2</v>
      </c>
      <c r="E329" s="12">
        <v>31.186299999999999</v>
      </c>
      <c r="F329" s="12">
        <v>14.782306199999999</v>
      </c>
      <c r="G329" s="20">
        <v>0.52600000000000013</v>
      </c>
    </row>
    <row r="330" spans="1:7" x14ac:dyDescent="0.25">
      <c r="A330" s="10" t="s">
        <v>311</v>
      </c>
      <c r="B330" s="18">
        <v>46066.656805555554</v>
      </c>
      <c r="C330" s="11" t="s">
        <v>1411</v>
      </c>
      <c r="D330" s="10">
        <v>2</v>
      </c>
      <c r="E330" s="12">
        <v>77.454340000000016</v>
      </c>
      <c r="F330" s="12">
        <v>42.057706620000012</v>
      </c>
      <c r="G330" s="20">
        <v>0.45699999999999996</v>
      </c>
    </row>
    <row r="331" spans="1:7" x14ac:dyDescent="0.25">
      <c r="A331" s="10" t="s">
        <v>312</v>
      </c>
      <c r="B331" s="18">
        <v>46066.789895833332</v>
      </c>
      <c r="C331" s="11" t="s">
        <v>1410</v>
      </c>
      <c r="D331" s="10">
        <v>2</v>
      </c>
      <c r="E331" s="12">
        <v>90.518599999999992</v>
      </c>
      <c r="F331" s="12">
        <v>47.024412699999992</v>
      </c>
      <c r="G331" s="20">
        <v>0.48050000000000004</v>
      </c>
    </row>
    <row r="332" spans="1:7" x14ac:dyDescent="0.25">
      <c r="A332" s="10" t="s">
        <v>313</v>
      </c>
      <c r="B332" s="18">
        <v>46066.922997685186</v>
      </c>
      <c r="C332" s="11" t="s">
        <v>1412</v>
      </c>
      <c r="D332" s="10">
        <v>2</v>
      </c>
      <c r="E332" s="12">
        <v>31.393060000000002</v>
      </c>
      <c r="F332" s="12">
        <v>16.308694670000001</v>
      </c>
      <c r="G332" s="20">
        <v>0.48049999999999998</v>
      </c>
    </row>
    <row r="333" spans="1:7" x14ac:dyDescent="0.25">
      <c r="A333" s="10" t="s">
        <v>314</v>
      </c>
      <c r="B333" s="18">
        <v>46067.05609953704</v>
      </c>
      <c r="C333" s="11" t="s">
        <v>1411</v>
      </c>
      <c r="D333" s="10">
        <v>2</v>
      </c>
      <c r="E333" s="12">
        <v>81.278320000000008</v>
      </c>
      <c r="F333" s="12">
        <v>43.361983720000005</v>
      </c>
      <c r="G333" s="20">
        <v>0.46649999999999997</v>
      </c>
    </row>
    <row r="334" spans="1:7" x14ac:dyDescent="0.25">
      <c r="A334" s="10" t="s">
        <v>315</v>
      </c>
      <c r="B334" s="18">
        <v>46067.189201388886</v>
      </c>
      <c r="C334" s="11" t="s">
        <v>1413</v>
      </c>
      <c r="D334" s="10">
        <v>1</v>
      </c>
      <c r="E334" s="12">
        <v>12.672000000000001</v>
      </c>
      <c r="F334" s="12">
        <v>5.7657600000000002</v>
      </c>
      <c r="G334" s="20">
        <v>0.54500000000000004</v>
      </c>
    </row>
    <row r="335" spans="1:7" x14ac:dyDescent="0.25">
      <c r="A335" s="10" t="s">
        <v>316</v>
      </c>
      <c r="B335" s="18">
        <v>46067.32230324074</v>
      </c>
      <c r="C335" s="11" t="s">
        <v>1408</v>
      </c>
      <c r="D335" s="10">
        <v>2</v>
      </c>
      <c r="E335" s="12">
        <v>29.776679999999999</v>
      </c>
      <c r="F335" s="12">
        <v>14.471466479999998</v>
      </c>
      <c r="G335" s="20">
        <v>0.51400000000000001</v>
      </c>
    </row>
    <row r="336" spans="1:7" x14ac:dyDescent="0.25">
      <c r="A336" s="10" t="s">
        <v>317</v>
      </c>
      <c r="B336" s="18">
        <v>46067.455405092594</v>
      </c>
      <c r="C336" s="11" t="s">
        <v>1413</v>
      </c>
      <c r="D336" s="10">
        <v>2</v>
      </c>
      <c r="E336" s="12">
        <v>21.696000000000002</v>
      </c>
      <c r="F336" s="12">
        <v>10.652736000000001</v>
      </c>
      <c r="G336" s="20">
        <v>0.50900000000000001</v>
      </c>
    </row>
    <row r="337" spans="1:7" x14ac:dyDescent="0.25">
      <c r="A337" s="10" t="s">
        <v>318</v>
      </c>
      <c r="B337" s="18">
        <v>46067.588495370372</v>
      </c>
      <c r="C337" s="11" t="s">
        <v>1411</v>
      </c>
      <c r="D337" s="10">
        <v>4</v>
      </c>
      <c r="E337" s="12">
        <v>147.86055999999999</v>
      </c>
      <c r="F337" s="12">
        <v>74.373861680000005</v>
      </c>
      <c r="G337" s="20">
        <v>0.49699999999999994</v>
      </c>
    </row>
    <row r="338" spans="1:7" x14ac:dyDescent="0.25">
      <c r="A338" s="10" t="s">
        <v>319</v>
      </c>
      <c r="B338" s="18">
        <v>46067.721597222226</v>
      </c>
      <c r="C338" s="11" t="s">
        <v>1410</v>
      </c>
      <c r="D338" s="10">
        <v>1</v>
      </c>
      <c r="E338" s="12">
        <v>47.504799999999996</v>
      </c>
      <c r="F338" s="12">
        <v>23.514875999999997</v>
      </c>
      <c r="G338" s="20">
        <v>0.505</v>
      </c>
    </row>
    <row r="339" spans="1:7" x14ac:dyDescent="0.25">
      <c r="A339" s="10" t="s">
        <v>320</v>
      </c>
      <c r="B339" s="18">
        <v>46067.854699074072</v>
      </c>
      <c r="C339" s="11" t="s">
        <v>1411</v>
      </c>
      <c r="D339" s="10">
        <v>4</v>
      </c>
      <c r="E339" s="12">
        <v>162.10676000000001</v>
      </c>
      <c r="F339" s="12">
        <v>89.158718000000007</v>
      </c>
      <c r="G339" s="20">
        <v>0.44999999999999996</v>
      </c>
    </row>
    <row r="340" spans="1:7" x14ac:dyDescent="0.25">
      <c r="A340" s="10" t="s">
        <v>321</v>
      </c>
      <c r="B340" s="18">
        <v>46067.987800925926</v>
      </c>
      <c r="C340" s="11" t="s">
        <v>1411</v>
      </c>
      <c r="D340" s="10">
        <v>2</v>
      </c>
      <c r="E340" s="12">
        <v>67.85690000000001</v>
      </c>
      <c r="F340" s="12">
        <v>31.757029200000005</v>
      </c>
      <c r="G340" s="20">
        <v>0.53200000000000003</v>
      </c>
    </row>
    <row r="341" spans="1:7" x14ac:dyDescent="0.25">
      <c r="A341" s="10" t="s">
        <v>322</v>
      </c>
      <c r="B341" s="18">
        <v>46068.12090277778</v>
      </c>
      <c r="C341" s="11" t="s">
        <v>1410</v>
      </c>
      <c r="D341" s="10">
        <v>1</v>
      </c>
      <c r="E341" s="12">
        <v>47.604599999999998</v>
      </c>
      <c r="F341" s="12">
        <v>22.374162000000002</v>
      </c>
      <c r="G341" s="20">
        <v>0.52999999999999992</v>
      </c>
    </row>
    <row r="342" spans="1:7" x14ac:dyDescent="0.25">
      <c r="A342" s="10" t="s">
        <v>323</v>
      </c>
      <c r="B342" s="18">
        <v>46068.254004629627</v>
      </c>
      <c r="C342" s="11" t="s">
        <v>1411</v>
      </c>
      <c r="D342" s="10">
        <v>1</v>
      </c>
      <c r="E342" s="12">
        <v>34.79072</v>
      </c>
      <c r="F342" s="12">
        <v>17.934616160000001</v>
      </c>
      <c r="G342" s="20">
        <v>0.48449999999999999</v>
      </c>
    </row>
    <row r="343" spans="1:7" x14ac:dyDescent="0.25">
      <c r="A343" s="10" t="s">
        <v>324</v>
      </c>
      <c r="B343" s="18">
        <v>46068.387094907404</v>
      </c>
      <c r="C343" s="11" t="s">
        <v>1413</v>
      </c>
      <c r="D343" s="10">
        <v>3</v>
      </c>
      <c r="E343" s="12">
        <v>36.072000000000003</v>
      </c>
      <c r="F343" s="12">
        <v>17.440812000000001</v>
      </c>
      <c r="G343" s="20">
        <v>0.51649999999999996</v>
      </c>
    </row>
    <row r="344" spans="1:7" x14ac:dyDescent="0.25">
      <c r="A344" s="10" t="s">
        <v>325</v>
      </c>
      <c r="B344" s="18">
        <v>46068.520196759258</v>
      </c>
      <c r="C344" s="11" t="s">
        <v>1411</v>
      </c>
      <c r="D344" s="10">
        <v>3</v>
      </c>
      <c r="E344" s="12">
        <v>112.24506</v>
      </c>
      <c r="F344" s="12">
        <v>54.55109916</v>
      </c>
      <c r="G344" s="20">
        <v>0.51400000000000001</v>
      </c>
    </row>
    <row r="345" spans="1:7" x14ac:dyDescent="0.25">
      <c r="A345" s="10" t="s">
        <v>326</v>
      </c>
      <c r="B345" s="18">
        <v>46068.653298611112</v>
      </c>
      <c r="C345" s="11" t="s">
        <v>1413</v>
      </c>
      <c r="D345" s="10">
        <v>1</v>
      </c>
      <c r="E345" s="12">
        <v>10.811999999999999</v>
      </c>
      <c r="F345" s="12">
        <v>5.1519179999999993</v>
      </c>
      <c r="G345" s="20">
        <v>0.52350000000000008</v>
      </c>
    </row>
    <row r="346" spans="1:7" x14ac:dyDescent="0.25">
      <c r="A346" s="10" t="s">
        <v>327</v>
      </c>
      <c r="B346" s="18">
        <v>46068.786400462966</v>
      </c>
      <c r="C346" s="11" t="s">
        <v>1410</v>
      </c>
      <c r="D346" s="10">
        <v>1</v>
      </c>
      <c r="E346" s="12">
        <v>47.754299999999994</v>
      </c>
      <c r="F346" s="12">
        <v>24.927744599999997</v>
      </c>
      <c r="G346" s="20">
        <v>0.47799999999999998</v>
      </c>
    </row>
    <row r="347" spans="1:7" x14ac:dyDescent="0.25">
      <c r="A347" s="10" t="s">
        <v>328</v>
      </c>
      <c r="B347" s="18">
        <v>46068.919502314813</v>
      </c>
      <c r="C347" s="11" t="s">
        <v>1410</v>
      </c>
      <c r="D347" s="10">
        <v>1</v>
      </c>
      <c r="E347" s="12">
        <v>53.3431</v>
      </c>
      <c r="F347" s="12">
        <v>27.738412</v>
      </c>
      <c r="G347" s="20">
        <v>0.48</v>
      </c>
    </row>
    <row r="348" spans="1:7" x14ac:dyDescent="0.25">
      <c r="A348" s="10" t="s">
        <v>329</v>
      </c>
      <c r="B348" s="18">
        <v>46069.052604166667</v>
      </c>
      <c r="C348" s="11" t="s">
        <v>1410</v>
      </c>
      <c r="D348" s="10">
        <v>2</v>
      </c>
      <c r="E348" s="12">
        <v>90.219200000000001</v>
      </c>
      <c r="F348" s="12">
        <v>43.260106399999998</v>
      </c>
      <c r="G348" s="20">
        <v>0.52050000000000007</v>
      </c>
    </row>
    <row r="349" spans="1:7" x14ac:dyDescent="0.25">
      <c r="A349" s="10" t="s">
        <v>330</v>
      </c>
      <c r="B349" s="18">
        <v>46069.185694444444</v>
      </c>
      <c r="C349" s="11" t="s">
        <v>1410</v>
      </c>
      <c r="D349" s="10">
        <v>2</v>
      </c>
      <c r="E349" s="12">
        <v>96.606399999999994</v>
      </c>
      <c r="F349" s="12">
        <v>52.360668799999999</v>
      </c>
      <c r="G349" s="20">
        <v>0.45799999999999996</v>
      </c>
    </row>
    <row r="350" spans="1:7" x14ac:dyDescent="0.25">
      <c r="A350" s="10" t="s">
        <v>331</v>
      </c>
      <c r="B350" s="18">
        <v>46069.318796296298</v>
      </c>
      <c r="C350" s="11" t="s">
        <v>1411</v>
      </c>
      <c r="D350" s="10">
        <v>4</v>
      </c>
      <c r="E350" s="12">
        <v>164.80604</v>
      </c>
      <c r="F350" s="12">
        <v>85.287125700000004</v>
      </c>
      <c r="G350" s="20">
        <v>0.48249999999999998</v>
      </c>
    </row>
    <row r="351" spans="1:7" x14ac:dyDescent="0.25">
      <c r="A351" s="10" t="s">
        <v>332</v>
      </c>
      <c r="B351" s="18">
        <v>46069.451898148145</v>
      </c>
      <c r="C351" s="11" t="s">
        <v>1411</v>
      </c>
      <c r="D351" s="10">
        <v>3</v>
      </c>
      <c r="E351" s="12">
        <v>104.93450999999999</v>
      </c>
      <c r="F351" s="12">
        <v>47.535333029999997</v>
      </c>
      <c r="G351" s="20">
        <v>0.54699999999999993</v>
      </c>
    </row>
    <row r="352" spans="1:7" x14ac:dyDescent="0.25">
      <c r="A352" s="10" t="s">
        <v>333</v>
      </c>
      <c r="B352" s="18">
        <v>46069.584999999999</v>
      </c>
      <c r="C352" s="11" t="s">
        <v>1411</v>
      </c>
      <c r="D352" s="10">
        <v>1</v>
      </c>
      <c r="E352" s="12">
        <v>38.952109999999998</v>
      </c>
      <c r="F352" s="12">
        <v>17.762162159999999</v>
      </c>
      <c r="G352" s="20">
        <v>0.54400000000000004</v>
      </c>
    </row>
    <row r="353" spans="1:7" x14ac:dyDescent="0.25">
      <c r="A353" s="10" t="s">
        <v>334</v>
      </c>
      <c r="B353" s="18">
        <v>46069.718101851853</v>
      </c>
      <c r="C353" s="11" t="s">
        <v>1410</v>
      </c>
      <c r="D353" s="10">
        <v>2</v>
      </c>
      <c r="E353" s="12">
        <v>90.219200000000001</v>
      </c>
      <c r="F353" s="12">
        <v>43.711202400000005</v>
      </c>
      <c r="G353" s="20">
        <v>0.51549999999999996</v>
      </c>
    </row>
    <row r="354" spans="1:7" x14ac:dyDescent="0.25">
      <c r="A354" s="10" t="s">
        <v>335</v>
      </c>
      <c r="B354" s="18">
        <v>46069.851203703707</v>
      </c>
      <c r="C354" s="11" t="s">
        <v>1411</v>
      </c>
      <c r="D354" s="10">
        <v>1</v>
      </c>
      <c r="E354" s="12">
        <v>35.240600000000001</v>
      </c>
      <c r="F354" s="12">
        <v>15.858270000000001</v>
      </c>
      <c r="G354" s="20">
        <v>0.54999999999999993</v>
      </c>
    </row>
    <row r="355" spans="1:7" x14ac:dyDescent="0.25">
      <c r="A355" s="10" t="s">
        <v>336</v>
      </c>
      <c r="B355" s="18">
        <v>46069.984305555554</v>
      </c>
      <c r="C355" s="11" t="s">
        <v>1410</v>
      </c>
      <c r="D355" s="10">
        <v>1</v>
      </c>
      <c r="E355" s="12">
        <v>53.293199999999999</v>
      </c>
      <c r="F355" s="12">
        <v>24.887924399999999</v>
      </c>
      <c r="G355" s="20">
        <v>0.53300000000000003</v>
      </c>
    </row>
    <row r="356" spans="1:7" x14ac:dyDescent="0.25">
      <c r="A356" s="10" t="s">
        <v>337</v>
      </c>
      <c r="B356" s="18">
        <v>46070.117395833331</v>
      </c>
      <c r="C356" s="11" t="s">
        <v>1411</v>
      </c>
      <c r="D356" s="10">
        <v>4</v>
      </c>
      <c r="E356" s="12">
        <v>138.26311999999999</v>
      </c>
      <c r="F356" s="12">
        <v>68.855033759999998</v>
      </c>
      <c r="G356" s="20">
        <v>0.502</v>
      </c>
    </row>
    <row r="357" spans="1:7" x14ac:dyDescent="0.25">
      <c r="A357" s="10" t="s">
        <v>338</v>
      </c>
      <c r="B357" s="18">
        <v>46070.250497685185</v>
      </c>
      <c r="C357" s="11" t="s">
        <v>1410</v>
      </c>
      <c r="D357" s="10">
        <v>1</v>
      </c>
      <c r="E357" s="12">
        <v>52.5946</v>
      </c>
      <c r="F357" s="12">
        <v>24.456489000000001</v>
      </c>
      <c r="G357" s="20">
        <v>0.53499999999999992</v>
      </c>
    </row>
    <row r="358" spans="1:7" x14ac:dyDescent="0.25">
      <c r="A358" s="10" t="s">
        <v>339</v>
      </c>
      <c r="B358" s="18">
        <v>46070.383599537039</v>
      </c>
      <c r="C358" s="11" t="s">
        <v>1413</v>
      </c>
      <c r="D358" s="10">
        <v>2</v>
      </c>
      <c r="E358" s="12">
        <v>21.792000000000002</v>
      </c>
      <c r="F358" s="12">
        <v>11.811264000000001</v>
      </c>
      <c r="G358" s="20">
        <v>0.45799999999999996</v>
      </c>
    </row>
    <row r="359" spans="1:7" x14ac:dyDescent="0.25">
      <c r="A359" s="10" t="s">
        <v>340</v>
      </c>
      <c r="B359" s="18">
        <v>46070.516701388886</v>
      </c>
      <c r="C359" s="11" t="s">
        <v>1411</v>
      </c>
      <c r="D359" s="10">
        <v>4</v>
      </c>
      <c r="E359" s="12">
        <v>146.36096000000003</v>
      </c>
      <c r="F359" s="12">
        <v>69.740997440000015</v>
      </c>
      <c r="G359" s="20">
        <v>0.52349999999999997</v>
      </c>
    </row>
    <row r="360" spans="1:7" x14ac:dyDescent="0.25">
      <c r="A360" s="10" t="s">
        <v>341</v>
      </c>
      <c r="B360" s="18">
        <v>46070.64980324074</v>
      </c>
      <c r="C360" s="11" t="s">
        <v>1410</v>
      </c>
      <c r="D360" s="10">
        <v>1</v>
      </c>
      <c r="E360" s="12">
        <v>52.794199999999996</v>
      </c>
      <c r="F360" s="12">
        <v>23.810184199999998</v>
      </c>
      <c r="G360" s="20">
        <v>0.54900000000000004</v>
      </c>
    </row>
    <row r="361" spans="1:7" x14ac:dyDescent="0.25">
      <c r="A361" s="10" t="s">
        <v>342</v>
      </c>
      <c r="B361" s="18">
        <v>46070.782905092594</v>
      </c>
      <c r="C361" s="11" t="s">
        <v>1408</v>
      </c>
      <c r="D361" s="10">
        <v>4</v>
      </c>
      <c r="E361" s="12">
        <v>57.335039999999999</v>
      </c>
      <c r="F361" s="12">
        <v>31.13292672</v>
      </c>
      <c r="G361" s="20">
        <v>0.45699999999999996</v>
      </c>
    </row>
    <row r="362" spans="1:7" x14ac:dyDescent="0.25">
      <c r="A362" s="10" t="s">
        <v>343</v>
      </c>
      <c r="B362" s="18">
        <v>46070.915995370371</v>
      </c>
      <c r="C362" s="11" t="s">
        <v>1410</v>
      </c>
      <c r="D362" s="10">
        <v>1</v>
      </c>
      <c r="E362" s="12">
        <v>46.656500000000001</v>
      </c>
      <c r="F362" s="12">
        <v>24.238051750000004</v>
      </c>
      <c r="G362" s="20">
        <v>0.48049999999999993</v>
      </c>
    </row>
    <row r="363" spans="1:7" x14ac:dyDescent="0.25">
      <c r="A363" s="10" t="s">
        <v>344</v>
      </c>
      <c r="B363" s="18">
        <v>46071.049097222225</v>
      </c>
      <c r="C363" s="11" t="s">
        <v>1411</v>
      </c>
      <c r="D363" s="10">
        <v>2</v>
      </c>
      <c r="E363" s="12">
        <v>69.881360000000001</v>
      </c>
      <c r="F363" s="12">
        <v>35.814197</v>
      </c>
      <c r="G363" s="20">
        <v>0.48749999999999999</v>
      </c>
    </row>
    <row r="364" spans="1:7" x14ac:dyDescent="0.25">
      <c r="A364" s="10" t="s">
        <v>345</v>
      </c>
      <c r="B364" s="18">
        <v>46071.182199074072</v>
      </c>
      <c r="C364" s="11" t="s">
        <v>1410</v>
      </c>
      <c r="D364" s="10">
        <v>2</v>
      </c>
      <c r="E364" s="12">
        <v>97.404800000000009</v>
      </c>
      <c r="F364" s="12">
        <v>47.874459200000004</v>
      </c>
      <c r="G364" s="20">
        <v>0.50849999999999995</v>
      </c>
    </row>
    <row r="365" spans="1:7" x14ac:dyDescent="0.25">
      <c r="A365" s="10" t="s">
        <v>346</v>
      </c>
      <c r="B365" s="18">
        <v>46071.315300925926</v>
      </c>
      <c r="C365" s="11" t="s">
        <v>1411</v>
      </c>
      <c r="D365" s="10">
        <v>4</v>
      </c>
      <c r="E365" s="12">
        <v>153.55904000000001</v>
      </c>
      <c r="F365" s="12">
        <v>78.468669440000014</v>
      </c>
      <c r="G365" s="20">
        <v>0.48899999999999993</v>
      </c>
    </row>
    <row r="366" spans="1:7" x14ac:dyDescent="0.25">
      <c r="A366" s="10" t="s">
        <v>347</v>
      </c>
      <c r="B366" s="18">
        <v>46071.44840277778</v>
      </c>
      <c r="C366" s="11" t="s">
        <v>1408</v>
      </c>
      <c r="D366" s="10">
        <v>4</v>
      </c>
      <c r="E366" s="12">
        <v>52.27272</v>
      </c>
      <c r="F366" s="12">
        <v>28.697723279999998</v>
      </c>
      <c r="G366" s="20">
        <v>0.45100000000000001</v>
      </c>
    </row>
    <row r="367" spans="1:7" x14ac:dyDescent="0.25">
      <c r="A367" s="10" t="s">
        <v>348</v>
      </c>
      <c r="B367" s="18">
        <v>46071.581504629627</v>
      </c>
      <c r="C367" s="11" t="s">
        <v>1410</v>
      </c>
      <c r="D367" s="10">
        <v>1</v>
      </c>
      <c r="E367" s="12">
        <v>45.059699999999999</v>
      </c>
      <c r="F367" s="12">
        <v>22.507320149999998</v>
      </c>
      <c r="G367" s="20">
        <v>0.50050000000000006</v>
      </c>
    </row>
    <row r="368" spans="1:7" x14ac:dyDescent="0.25">
      <c r="A368" s="10" t="s">
        <v>349</v>
      </c>
      <c r="B368" s="18">
        <v>46071.714594907404</v>
      </c>
      <c r="C368" s="11" t="s">
        <v>1410</v>
      </c>
      <c r="D368" s="10">
        <v>1</v>
      </c>
      <c r="E368" s="12">
        <v>47.055699999999995</v>
      </c>
      <c r="F368" s="12">
        <v>21.245648549999999</v>
      </c>
      <c r="G368" s="20">
        <v>0.54849999999999999</v>
      </c>
    </row>
    <row r="369" spans="1:7" x14ac:dyDescent="0.25">
      <c r="A369" s="10" t="s">
        <v>350</v>
      </c>
      <c r="B369" s="18">
        <v>46071.847696759258</v>
      </c>
      <c r="C369" s="11" t="s">
        <v>1410</v>
      </c>
      <c r="D369" s="10">
        <v>1</v>
      </c>
      <c r="E369" s="12">
        <v>54.690400000000004</v>
      </c>
      <c r="F369" s="12">
        <v>29.669542</v>
      </c>
      <c r="G369" s="20">
        <v>0.45750000000000002</v>
      </c>
    </row>
    <row r="370" spans="1:7" x14ac:dyDescent="0.25">
      <c r="A370" s="10" t="s">
        <v>351</v>
      </c>
      <c r="B370" s="18">
        <v>46071.980798611112</v>
      </c>
      <c r="C370" s="11" t="s">
        <v>1412</v>
      </c>
      <c r="D370" s="10">
        <v>2</v>
      </c>
      <c r="E370" s="12">
        <v>37.561399999999999</v>
      </c>
      <c r="F370" s="12">
        <v>19.062410499999999</v>
      </c>
      <c r="G370" s="20">
        <v>0.49250000000000005</v>
      </c>
    </row>
    <row r="371" spans="1:7" x14ac:dyDescent="0.25">
      <c r="A371" s="10" t="s">
        <v>352</v>
      </c>
      <c r="B371" s="18">
        <v>46072.113900462966</v>
      </c>
      <c r="C371" s="11" t="s">
        <v>1410</v>
      </c>
      <c r="D371" s="10">
        <v>1</v>
      </c>
      <c r="E371" s="12">
        <v>50.548699999999997</v>
      </c>
      <c r="F371" s="12">
        <v>23.378773749999997</v>
      </c>
      <c r="G371" s="20">
        <v>0.53749999999999998</v>
      </c>
    </row>
    <row r="372" spans="1:7" x14ac:dyDescent="0.25">
      <c r="A372" s="10" t="s">
        <v>353</v>
      </c>
      <c r="B372" s="18">
        <v>46072.247002314813</v>
      </c>
      <c r="C372" s="11" t="s">
        <v>1411</v>
      </c>
      <c r="D372" s="10">
        <v>2</v>
      </c>
      <c r="E372" s="12">
        <v>74.830040000000011</v>
      </c>
      <c r="F372" s="12">
        <v>37.302774940000006</v>
      </c>
      <c r="G372" s="20">
        <v>0.50149999999999995</v>
      </c>
    </row>
    <row r="373" spans="1:7" x14ac:dyDescent="0.25">
      <c r="A373" s="10" t="s">
        <v>354</v>
      </c>
      <c r="B373" s="18">
        <v>46072.380104166667</v>
      </c>
      <c r="C373" s="11" t="s">
        <v>1410</v>
      </c>
      <c r="D373" s="10">
        <v>2</v>
      </c>
      <c r="E373" s="12">
        <v>104.88980000000001</v>
      </c>
      <c r="F373" s="12">
        <v>47.4626345</v>
      </c>
      <c r="G373" s="20">
        <v>0.54749999999999999</v>
      </c>
    </row>
    <row r="374" spans="1:7" x14ac:dyDescent="0.25">
      <c r="A374" s="10" t="s">
        <v>355</v>
      </c>
      <c r="B374" s="18">
        <v>46072.513194444444</v>
      </c>
      <c r="C374" s="11" t="s">
        <v>1412</v>
      </c>
      <c r="D374" s="10">
        <v>2</v>
      </c>
      <c r="E374" s="12">
        <v>33.977559999999997</v>
      </c>
      <c r="F374" s="12">
        <v>16.377183919999997</v>
      </c>
      <c r="G374" s="20">
        <v>0.51800000000000002</v>
      </c>
    </row>
    <row r="375" spans="1:7" x14ac:dyDescent="0.25">
      <c r="A375" s="10" t="s">
        <v>356</v>
      </c>
      <c r="B375" s="18">
        <v>46072.646296296298</v>
      </c>
      <c r="C375" s="11" t="s">
        <v>1410</v>
      </c>
      <c r="D375" s="10">
        <v>2</v>
      </c>
      <c r="E375" s="12">
        <v>98.103399999999993</v>
      </c>
      <c r="F375" s="12">
        <v>52.387215599999998</v>
      </c>
      <c r="G375" s="20">
        <v>0.46599999999999997</v>
      </c>
    </row>
    <row r="376" spans="1:7" x14ac:dyDescent="0.25">
      <c r="A376" s="10" t="s">
        <v>357</v>
      </c>
      <c r="B376" s="18">
        <v>46072.779398148145</v>
      </c>
      <c r="C376" s="11" t="s">
        <v>1411</v>
      </c>
      <c r="D376" s="10">
        <v>3</v>
      </c>
      <c r="E376" s="12">
        <v>105.15944999999999</v>
      </c>
      <c r="F376" s="12">
        <v>57.206740799999999</v>
      </c>
      <c r="G376" s="20">
        <v>0.45599999999999996</v>
      </c>
    </row>
    <row r="377" spans="1:7" x14ac:dyDescent="0.25">
      <c r="A377" s="10" t="s">
        <v>358</v>
      </c>
      <c r="B377" s="18">
        <v>46072.912499999999</v>
      </c>
      <c r="C377" s="11" t="s">
        <v>1410</v>
      </c>
      <c r="D377" s="10">
        <v>2</v>
      </c>
      <c r="E377" s="12">
        <v>103.792</v>
      </c>
      <c r="F377" s="12">
        <v>47.381048</v>
      </c>
      <c r="G377" s="20">
        <v>0.54349999999999998</v>
      </c>
    </row>
    <row r="378" spans="1:7" x14ac:dyDescent="0.25">
      <c r="A378" s="10" t="s">
        <v>359</v>
      </c>
      <c r="B378" s="18">
        <v>46073.045601851853</v>
      </c>
      <c r="C378" s="11" t="s">
        <v>1408</v>
      </c>
      <c r="D378" s="10">
        <v>2</v>
      </c>
      <c r="E378" s="12">
        <v>28.809720000000002</v>
      </c>
      <c r="F378" s="12">
        <v>15.4132002</v>
      </c>
      <c r="G378" s="20">
        <v>0.46500000000000002</v>
      </c>
    </row>
    <row r="379" spans="1:7" x14ac:dyDescent="0.25">
      <c r="A379" s="10" t="s">
        <v>360</v>
      </c>
      <c r="B379" s="18">
        <v>46073.178703703707</v>
      </c>
      <c r="C379" s="11" t="s">
        <v>1408</v>
      </c>
      <c r="D379" s="10">
        <v>4</v>
      </c>
      <c r="E379" s="12">
        <v>59.496480000000005</v>
      </c>
      <c r="F379" s="12">
        <v>31.384393200000002</v>
      </c>
      <c r="G379" s="20">
        <v>0.47250000000000003</v>
      </c>
    </row>
    <row r="380" spans="1:7" x14ac:dyDescent="0.25">
      <c r="A380" s="10" t="s">
        <v>361</v>
      </c>
      <c r="B380" s="18">
        <v>46073.311805555553</v>
      </c>
      <c r="C380" s="11" t="s">
        <v>1411</v>
      </c>
      <c r="D380" s="10">
        <v>1</v>
      </c>
      <c r="E380" s="12">
        <v>40.976570000000002</v>
      </c>
      <c r="F380" s="12">
        <v>19.279476185</v>
      </c>
      <c r="G380" s="20">
        <v>0.52950000000000008</v>
      </c>
    </row>
    <row r="381" spans="1:7" x14ac:dyDescent="0.25">
      <c r="A381" s="10" t="s">
        <v>362</v>
      </c>
      <c r="B381" s="18">
        <v>46073.444895833331</v>
      </c>
      <c r="C381" s="11" t="s">
        <v>1410</v>
      </c>
      <c r="D381" s="10">
        <v>2</v>
      </c>
      <c r="E381" s="12">
        <v>104.49059999999999</v>
      </c>
      <c r="F381" s="12">
        <v>50.259978599999997</v>
      </c>
      <c r="G381" s="20">
        <v>0.51900000000000002</v>
      </c>
    </row>
    <row r="382" spans="1:7" x14ac:dyDescent="0.25">
      <c r="A382" s="10" t="s">
        <v>363</v>
      </c>
      <c r="B382" s="18">
        <v>46073.577997685185</v>
      </c>
      <c r="C382" s="11" t="s">
        <v>1408</v>
      </c>
      <c r="D382" s="10">
        <v>2</v>
      </c>
      <c r="E382" s="12">
        <v>26.5914</v>
      </c>
      <c r="F382" s="12">
        <v>12.710689200000001</v>
      </c>
      <c r="G382" s="20">
        <v>0.52200000000000002</v>
      </c>
    </row>
    <row r="383" spans="1:7" x14ac:dyDescent="0.25">
      <c r="A383" s="10" t="s">
        <v>364</v>
      </c>
      <c r="B383" s="18">
        <v>46073.711099537039</v>
      </c>
      <c r="C383" s="11" t="s">
        <v>1412</v>
      </c>
      <c r="D383" s="10">
        <v>2</v>
      </c>
      <c r="E383" s="12">
        <v>37.113419999999998</v>
      </c>
      <c r="F383" s="12">
        <v>19.837122990000001</v>
      </c>
      <c r="G383" s="20">
        <v>0.46549999999999997</v>
      </c>
    </row>
    <row r="384" spans="1:7" x14ac:dyDescent="0.25">
      <c r="A384" s="10" t="s">
        <v>365</v>
      </c>
      <c r="B384" s="18">
        <v>46073.844201388885</v>
      </c>
      <c r="C384" s="11" t="s">
        <v>1413</v>
      </c>
      <c r="D384" s="10">
        <v>1</v>
      </c>
      <c r="E384" s="12">
        <v>10.86</v>
      </c>
      <c r="F384" s="12">
        <v>5.9729999999999999</v>
      </c>
      <c r="G384" s="20">
        <v>0.45</v>
      </c>
    </row>
    <row r="385" spans="1:7" x14ac:dyDescent="0.25">
      <c r="A385" s="10" t="s">
        <v>366</v>
      </c>
      <c r="B385" s="18">
        <v>46073.977303240739</v>
      </c>
      <c r="C385" s="11" t="s">
        <v>1410</v>
      </c>
      <c r="D385" s="10">
        <v>1</v>
      </c>
      <c r="E385" s="12">
        <v>47.654499999999999</v>
      </c>
      <c r="F385" s="12">
        <v>24.875648999999999</v>
      </c>
      <c r="G385" s="20">
        <v>0.47799999999999998</v>
      </c>
    </row>
    <row r="386" spans="1:7" x14ac:dyDescent="0.25">
      <c r="A386" s="10" t="s">
        <v>367</v>
      </c>
      <c r="B386" s="18">
        <v>46074.110405092593</v>
      </c>
      <c r="C386" s="11" t="s">
        <v>1410</v>
      </c>
      <c r="D386" s="10">
        <v>1</v>
      </c>
      <c r="E386" s="12">
        <v>45.009799999999998</v>
      </c>
      <c r="F386" s="12">
        <v>20.659498199999998</v>
      </c>
      <c r="G386" s="20">
        <v>0.54100000000000004</v>
      </c>
    </row>
    <row r="387" spans="1:7" x14ac:dyDescent="0.25">
      <c r="A387" s="10" t="s">
        <v>368</v>
      </c>
      <c r="B387" s="18">
        <v>46074.243495370371</v>
      </c>
      <c r="C387" s="11" t="s">
        <v>1408</v>
      </c>
      <c r="D387" s="10">
        <v>4</v>
      </c>
      <c r="E387" s="12">
        <v>55.913040000000002</v>
      </c>
      <c r="F387" s="12">
        <v>26.251172280000002</v>
      </c>
      <c r="G387" s="20">
        <v>0.53049999999999997</v>
      </c>
    </row>
    <row r="388" spans="1:7" x14ac:dyDescent="0.25">
      <c r="A388" s="10" t="s">
        <v>369</v>
      </c>
      <c r="B388" s="18">
        <v>46074.376597222225</v>
      </c>
      <c r="C388" s="11" t="s">
        <v>1411</v>
      </c>
      <c r="D388" s="10">
        <v>2</v>
      </c>
      <c r="E388" s="12">
        <v>79.40382000000001</v>
      </c>
      <c r="F388" s="12">
        <v>39.225487080000008</v>
      </c>
      <c r="G388" s="20">
        <v>0.50600000000000001</v>
      </c>
    </row>
    <row r="389" spans="1:7" x14ac:dyDescent="0.25">
      <c r="A389" s="10" t="s">
        <v>370</v>
      </c>
      <c r="B389" s="18">
        <v>46074.509699074071</v>
      </c>
      <c r="C389" s="11" t="s">
        <v>1413</v>
      </c>
      <c r="D389" s="10">
        <v>1</v>
      </c>
      <c r="E389" s="12">
        <v>12.731999999999999</v>
      </c>
      <c r="F389" s="12">
        <v>6.1495559999999996</v>
      </c>
      <c r="G389" s="20">
        <v>0.51700000000000002</v>
      </c>
    </row>
    <row r="390" spans="1:7" x14ac:dyDescent="0.25">
      <c r="A390" s="10" t="s">
        <v>371</v>
      </c>
      <c r="B390" s="18">
        <v>46074.642800925925</v>
      </c>
      <c r="C390" s="11" t="s">
        <v>1412</v>
      </c>
      <c r="D390" s="10">
        <v>2</v>
      </c>
      <c r="E390" s="12">
        <v>37.905999999999999</v>
      </c>
      <c r="F390" s="12">
        <v>20.052273999999997</v>
      </c>
      <c r="G390" s="20">
        <v>0.47100000000000009</v>
      </c>
    </row>
    <row r="391" spans="1:7" x14ac:dyDescent="0.25">
      <c r="A391" s="10" t="s">
        <v>372</v>
      </c>
      <c r="B391" s="18">
        <v>46074.775902777779</v>
      </c>
      <c r="C391" s="11" t="s">
        <v>1411</v>
      </c>
      <c r="D391" s="10">
        <v>4</v>
      </c>
      <c r="E391" s="12">
        <v>154.15888000000001</v>
      </c>
      <c r="F391" s="12">
        <v>69.679813760000002</v>
      </c>
      <c r="G391" s="20">
        <v>0.54800000000000004</v>
      </c>
    </row>
    <row r="392" spans="1:7" x14ac:dyDescent="0.25">
      <c r="A392" s="10" t="s">
        <v>373</v>
      </c>
      <c r="B392" s="18">
        <v>46074.909004629626</v>
      </c>
      <c r="C392" s="11" t="s">
        <v>1413</v>
      </c>
      <c r="D392" s="10">
        <v>1</v>
      </c>
      <c r="E392" s="12">
        <v>12.624000000000001</v>
      </c>
      <c r="F392" s="12">
        <v>5.9269679999999996</v>
      </c>
      <c r="G392" s="20">
        <v>0.53050000000000008</v>
      </c>
    </row>
    <row r="393" spans="1:7" x14ac:dyDescent="0.25">
      <c r="A393" s="10" t="s">
        <v>374</v>
      </c>
      <c r="B393" s="18">
        <v>46075.042094907411</v>
      </c>
      <c r="C393" s="11" t="s">
        <v>1410</v>
      </c>
      <c r="D393" s="10">
        <v>1</v>
      </c>
      <c r="E393" s="12">
        <v>47.554699999999997</v>
      </c>
      <c r="F393" s="12">
        <v>23.325580349999999</v>
      </c>
      <c r="G393" s="20">
        <v>0.50949999999999995</v>
      </c>
    </row>
    <row r="394" spans="1:7" x14ac:dyDescent="0.25">
      <c r="A394" s="10" t="s">
        <v>375</v>
      </c>
      <c r="B394" s="18">
        <v>46075.175196759257</v>
      </c>
      <c r="C394" s="11" t="s">
        <v>1412</v>
      </c>
      <c r="D394" s="10">
        <v>2</v>
      </c>
      <c r="E394" s="12">
        <v>32.771459999999998</v>
      </c>
      <c r="F394" s="12">
        <v>17.729359859999999</v>
      </c>
      <c r="G394" s="20">
        <v>0.45900000000000002</v>
      </c>
    </row>
    <row r="395" spans="1:7" x14ac:dyDescent="0.25">
      <c r="A395" s="10" t="s">
        <v>376</v>
      </c>
      <c r="B395" s="18">
        <v>46075.308298611111</v>
      </c>
      <c r="C395" s="11" t="s">
        <v>1410</v>
      </c>
      <c r="D395" s="10">
        <v>2</v>
      </c>
      <c r="E395" s="12">
        <v>95.308999999999997</v>
      </c>
      <c r="F395" s="12">
        <v>48.655244500000002</v>
      </c>
      <c r="G395" s="20">
        <v>0.48949999999999999</v>
      </c>
    </row>
    <row r="396" spans="1:7" x14ac:dyDescent="0.25">
      <c r="A396" s="10" t="s">
        <v>377</v>
      </c>
      <c r="B396" s="18">
        <v>46075.441400462965</v>
      </c>
      <c r="C396" s="11" t="s">
        <v>1411</v>
      </c>
      <c r="D396" s="10">
        <v>2</v>
      </c>
      <c r="E396" s="12">
        <v>81.428280000000001</v>
      </c>
      <c r="F396" s="12">
        <v>38.597004719999994</v>
      </c>
      <c r="G396" s="20">
        <v>0.52600000000000013</v>
      </c>
    </row>
    <row r="397" spans="1:7" x14ac:dyDescent="0.25">
      <c r="A397" s="10" t="s">
        <v>378</v>
      </c>
      <c r="B397" s="18">
        <v>46075.574502314812</v>
      </c>
      <c r="C397" s="11" t="s">
        <v>1410</v>
      </c>
      <c r="D397" s="10">
        <v>2</v>
      </c>
      <c r="E397" s="12">
        <v>98.702199999999991</v>
      </c>
      <c r="F397" s="12">
        <v>51.029037399999993</v>
      </c>
      <c r="G397" s="20">
        <v>0.48300000000000004</v>
      </c>
    </row>
    <row r="398" spans="1:7" x14ac:dyDescent="0.25">
      <c r="A398" s="10" t="s">
        <v>379</v>
      </c>
      <c r="B398" s="18">
        <v>46075.707604166666</v>
      </c>
      <c r="C398" s="11" t="s">
        <v>1410</v>
      </c>
      <c r="D398" s="10">
        <v>2</v>
      </c>
      <c r="E398" s="12">
        <v>104.291</v>
      </c>
      <c r="F398" s="12">
        <v>49.121061000000005</v>
      </c>
      <c r="G398" s="20">
        <v>0.52899999999999991</v>
      </c>
    </row>
    <row r="399" spans="1:7" x14ac:dyDescent="0.25">
      <c r="A399" s="10" t="s">
        <v>380</v>
      </c>
      <c r="B399" s="18">
        <v>46075.840694444443</v>
      </c>
      <c r="C399" s="11" t="s">
        <v>1411</v>
      </c>
      <c r="D399" s="10">
        <v>4</v>
      </c>
      <c r="E399" s="12">
        <v>161.50692000000001</v>
      </c>
      <c r="F399" s="12">
        <v>72.678114000000008</v>
      </c>
      <c r="G399" s="20">
        <v>0.54999999999999993</v>
      </c>
    </row>
    <row r="400" spans="1:7" x14ac:dyDescent="0.25">
      <c r="A400" s="10" t="s">
        <v>381</v>
      </c>
      <c r="B400" s="18">
        <v>46075.973796296297</v>
      </c>
      <c r="C400" s="11" t="s">
        <v>1411</v>
      </c>
      <c r="D400" s="10">
        <v>3</v>
      </c>
      <c r="E400" s="12">
        <v>105.04697999999999</v>
      </c>
      <c r="F400" s="12">
        <v>48.269087309999996</v>
      </c>
      <c r="G400" s="20">
        <v>0.54049999999999998</v>
      </c>
    </row>
    <row r="401" spans="1:7" x14ac:dyDescent="0.25">
      <c r="A401" s="10" t="s">
        <v>382</v>
      </c>
      <c r="B401" s="18">
        <v>46076.106898148151</v>
      </c>
      <c r="C401" s="11" t="s">
        <v>1408</v>
      </c>
      <c r="D401" s="10">
        <v>4</v>
      </c>
      <c r="E401" s="12">
        <v>54.263520000000007</v>
      </c>
      <c r="F401" s="12">
        <v>26.263543680000002</v>
      </c>
      <c r="G401" s="20">
        <v>0.51600000000000001</v>
      </c>
    </row>
    <row r="402" spans="1:7" x14ac:dyDescent="0.25">
      <c r="A402" s="10" t="s">
        <v>383</v>
      </c>
      <c r="B402" s="18">
        <v>46076.24</v>
      </c>
      <c r="C402" s="11" t="s">
        <v>1411</v>
      </c>
      <c r="D402" s="10">
        <v>4</v>
      </c>
      <c r="E402" s="12">
        <v>157.458</v>
      </c>
      <c r="F402" s="12">
        <v>81.327056999999996</v>
      </c>
      <c r="G402" s="20">
        <v>0.48350000000000004</v>
      </c>
    </row>
    <row r="403" spans="1:7" x14ac:dyDescent="0.25">
      <c r="A403" s="10" t="s">
        <v>384</v>
      </c>
      <c r="B403" s="18">
        <v>46076.373101851852</v>
      </c>
      <c r="C403" s="11" t="s">
        <v>1412</v>
      </c>
      <c r="D403" s="10">
        <v>2</v>
      </c>
      <c r="E403" s="12">
        <v>36.114080000000001</v>
      </c>
      <c r="F403" s="12">
        <v>18.291781520000001</v>
      </c>
      <c r="G403" s="20">
        <v>0.49349999999999999</v>
      </c>
    </row>
    <row r="404" spans="1:7" x14ac:dyDescent="0.25">
      <c r="A404" s="10" t="s">
        <v>385</v>
      </c>
      <c r="B404" s="18">
        <v>46076.506203703706</v>
      </c>
      <c r="C404" s="11" t="s">
        <v>1408</v>
      </c>
      <c r="D404" s="10">
        <v>2</v>
      </c>
      <c r="E404" s="12">
        <v>26.363880000000002</v>
      </c>
      <c r="F404" s="12">
        <v>13.28739552</v>
      </c>
      <c r="G404" s="20">
        <v>0.496</v>
      </c>
    </row>
    <row r="405" spans="1:7" x14ac:dyDescent="0.25">
      <c r="A405" s="10" t="s">
        <v>386</v>
      </c>
      <c r="B405" s="18">
        <v>46076.639305555553</v>
      </c>
      <c r="C405" s="11" t="s">
        <v>1412</v>
      </c>
      <c r="D405" s="10">
        <v>1</v>
      </c>
      <c r="E405" s="12">
        <v>16.695869999999999</v>
      </c>
      <c r="F405" s="12">
        <v>8.3896746750000002</v>
      </c>
      <c r="G405" s="20">
        <v>0.49749999999999994</v>
      </c>
    </row>
    <row r="406" spans="1:7" x14ac:dyDescent="0.25">
      <c r="A406" s="10" t="s">
        <v>387</v>
      </c>
      <c r="B406" s="18">
        <v>46076.77239583333</v>
      </c>
      <c r="C406" s="11" t="s">
        <v>1410</v>
      </c>
      <c r="D406" s="10">
        <v>1</v>
      </c>
      <c r="E406" s="12">
        <v>50.648499999999999</v>
      </c>
      <c r="F406" s="12">
        <v>27.780702249999997</v>
      </c>
      <c r="G406" s="20">
        <v>0.45150000000000001</v>
      </c>
    </row>
    <row r="407" spans="1:7" x14ac:dyDescent="0.25">
      <c r="A407" s="10" t="s">
        <v>388</v>
      </c>
      <c r="B407" s="18">
        <v>46076.905497685184</v>
      </c>
      <c r="C407" s="11" t="s">
        <v>1411</v>
      </c>
      <c r="D407" s="10">
        <v>1</v>
      </c>
      <c r="E407" s="12">
        <v>40.26426</v>
      </c>
      <c r="F407" s="12">
        <v>18.763145160000001</v>
      </c>
      <c r="G407" s="20">
        <v>0.53400000000000003</v>
      </c>
    </row>
    <row r="408" spans="1:7" x14ac:dyDescent="0.25">
      <c r="A408" s="10" t="s">
        <v>389</v>
      </c>
      <c r="B408" s="18">
        <v>46077.038599537038</v>
      </c>
      <c r="C408" s="11" t="s">
        <v>1411</v>
      </c>
      <c r="D408" s="10">
        <v>4</v>
      </c>
      <c r="E408" s="12">
        <v>150.40988000000002</v>
      </c>
      <c r="F408" s="12">
        <v>75.806579520000014</v>
      </c>
      <c r="G408" s="20">
        <v>0.49599999999999994</v>
      </c>
    </row>
    <row r="409" spans="1:7" x14ac:dyDescent="0.25">
      <c r="A409" s="10" t="s">
        <v>390</v>
      </c>
      <c r="B409" s="18">
        <v>46077.171701388892</v>
      </c>
      <c r="C409" s="11" t="s">
        <v>1411</v>
      </c>
      <c r="D409" s="10">
        <v>2</v>
      </c>
      <c r="E409" s="12">
        <v>77.304380000000009</v>
      </c>
      <c r="F409" s="12">
        <v>37.569928680000004</v>
      </c>
      <c r="G409" s="20">
        <v>0.51400000000000001</v>
      </c>
    </row>
    <row r="410" spans="1:7" x14ac:dyDescent="0.25">
      <c r="A410" s="10" t="s">
        <v>391</v>
      </c>
      <c r="B410" s="18">
        <v>46077.304803240739</v>
      </c>
      <c r="C410" s="11" t="s">
        <v>1413</v>
      </c>
      <c r="D410" s="10">
        <v>3</v>
      </c>
      <c r="E410" s="12">
        <v>33.372</v>
      </c>
      <c r="F410" s="12">
        <v>17.670473999999999</v>
      </c>
      <c r="G410" s="20">
        <v>0.47050000000000003</v>
      </c>
    </row>
    <row r="411" spans="1:7" x14ac:dyDescent="0.25">
      <c r="A411" s="10" t="s">
        <v>392</v>
      </c>
      <c r="B411" s="18">
        <v>46077.437905092593</v>
      </c>
      <c r="C411" s="11" t="s">
        <v>1411</v>
      </c>
      <c r="D411" s="10">
        <v>2</v>
      </c>
      <c r="E411" s="12">
        <v>71.755859999999998</v>
      </c>
      <c r="F411" s="12">
        <v>34.622202449999996</v>
      </c>
      <c r="G411" s="20">
        <v>0.51750000000000007</v>
      </c>
    </row>
    <row r="412" spans="1:7" x14ac:dyDescent="0.25">
      <c r="A412" s="10" t="s">
        <v>393</v>
      </c>
      <c r="B412" s="18">
        <v>46077.57099537037</v>
      </c>
      <c r="C412" s="11" t="s">
        <v>1408</v>
      </c>
      <c r="D412" s="10">
        <v>4</v>
      </c>
      <c r="E412" s="12">
        <v>59.21208</v>
      </c>
      <c r="F412" s="12">
        <v>27.35598096</v>
      </c>
      <c r="G412" s="20">
        <v>0.53800000000000003</v>
      </c>
    </row>
    <row r="413" spans="1:7" x14ac:dyDescent="0.25">
      <c r="A413" s="10" t="s">
        <v>394</v>
      </c>
      <c r="B413" s="18">
        <v>46077.704097222224</v>
      </c>
      <c r="C413" s="11" t="s">
        <v>1408</v>
      </c>
      <c r="D413" s="10">
        <v>1</v>
      </c>
      <c r="E413" s="12">
        <v>13.693860000000001</v>
      </c>
      <c r="F413" s="12">
        <v>6.4224203400000004</v>
      </c>
      <c r="G413" s="20">
        <v>0.53100000000000003</v>
      </c>
    </row>
    <row r="414" spans="1:7" x14ac:dyDescent="0.25">
      <c r="A414" s="10" t="s">
        <v>395</v>
      </c>
      <c r="B414" s="18">
        <v>46077.837199074071</v>
      </c>
      <c r="C414" s="11" t="s">
        <v>1408</v>
      </c>
      <c r="D414" s="10">
        <v>2</v>
      </c>
      <c r="E414" s="12">
        <v>29.463840000000001</v>
      </c>
      <c r="F414" s="12">
        <v>15.100218</v>
      </c>
      <c r="G414" s="20">
        <v>0.48750000000000004</v>
      </c>
    </row>
    <row r="415" spans="1:7" x14ac:dyDescent="0.25">
      <c r="A415" s="10" t="s">
        <v>396</v>
      </c>
      <c r="B415" s="18">
        <v>46077.970300925925</v>
      </c>
      <c r="C415" s="11" t="s">
        <v>1412</v>
      </c>
      <c r="D415" s="10">
        <v>2</v>
      </c>
      <c r="E415" s="12">
        <v>36.734360000000002</v>
      </c>
      <c r="F415" s="12">
        <v>18.973296940000001</v>
      </c>
      <c r="G415" s="20">
        <v>0.48349999999999999</v>
      </c>
    </row>
    <row r="416" spans="1:7" x14ac:dyDescent="0.25">
      <c r="A416" s="10" t="s">
        <v>397</v>
      </c>
      <c r="B416" s="18">
        <v>46078.103402777779</v>
      </c>
      <c r="C416" s="11" t="s">
        <v>1410</v>
      </c>
      <c r="D416" s="10">
        <v>2</v>
      </c>
      <c r="E416" s="12">
        <v>95.408799999999999</v>
      </c>
      <c r="F416" s="12">
        <v>49.3263496</v>
      </c>
      <c r="G416" s="20">
        <v>0.48299999999999998</v>
      </c>
    </row>
    <row r="417" spans="1:7" x14ac:dyDescent="0.25">
      <c r="A417" s="10" t="s">
        <v>398</v>
      </c>
      <c r="B417" s="18">
        <v>46078.236504629633</v>
      </c>
      <c r="C417" s="11" t="s">
        <v>1411</v>
      </c>
      <c r="D417" s="10">
        <v>4</v>
      </c>
      <c r="E417" s="12">
        <v>144.26152000000002</v>
      </c>
      <c r="F417" s="12">
        <v>74.07829052000001</v>
      </c>
      <c r="G417" s="20">
        <v>0.48649999999999999</v>
      </c>
    </row>
    <row r="418" spans="1:7" x14ac:dyDescent="0.25">
      <c r="A418" s="10" t="s">
        <v>399</v>
      </c>
      <c r="B418" s="18">
        <v>46078.36959490741</v>
      </c>
      <c r="C418" s="11" t="s">
        <v>1410</v>
      </c>
      <c r="D418" s="10">
        <v>2</v>
      </c>
      <c r="E418" s="12">
        <v>98.103399999999993</v>
      </c>
      <c r="F418" s="12">
        <v>44.686098699999995</v>
      </c>
      <c r="G418" s="20">
        <v>0.54449999999999998</v>
      </c>
    </row>
    <row r="419" spans="1:7" x14ac:dyDescent="0.25">
      <c r="A419" s="10" t="s">
        <v>400</v>
      </c>
      <c r="B419" s="18">
        <v>46078.502696759257</v>
      </c>
      <c r="C419" s="11" t="s">
        <v>1410</v>
      </c>
      <c r="D419" s="10">
        <v>1</v>
      </c>
      <c r="E419" s="12">
        <v>46.307199999999995</v>
      </c>
      <c r="F419" s="12">
        <v>23.338828799999995</v>
      </c>
      <c r="G419" s="20">
        <v>0.49600000000000005</v>
      </c>
    </row>
    <row r="420" spans="1:7" x14ac:dyDescent="0.25">
      <c r="A420" s="10" t="s">
        <v>401</v>
      </c>
      <c r="B420" s="18">
        <v>46078.635798611111</v>
      </c>
      <c r="C420" s="11" t="s">
        <v>1410</v>
      </c>
      <c r="D420" s="10">
        <v>1</v>
      </c>
      <c r="E420" s="12">
        <v>49.750299999999996</v>
      </c>
      <c r="F420" s="12">
        <v>24.70102395</v>
      </c>
      <c r="G420" s="20">
        <v>0.50349999999999995</v>
      </c>
    </row>
    <row r="421" spans="1:7" x14ac:dyDescent="0.25">
      <c r="A421" s="10" t="s">
        <v>402</v>
      </c>
      <c r="B421" s="18">
        <v>46078.768900462965</v>
      </c>
      <c r="C421" s="11" t="s">
        <v>1410</v>
      </c>
      <c r="D421" s="10">
        <v>1</v>
      </c>
      <c r="E421" s="12">
        <v>48.552699999999994</v>
      </c>
      <c r="F421" s="12">
        <v>23.596612199999996</v>
      </c>
      <c r="G421" s="20">
        <v>0.51400000000000001</v>
      </c>
    </row>
    <row r="422" spans="1:7" x14ac:dyDescent="0.25">
      <c r="A422" s="10" t="s">
        <v>403</v>
      </c>
      <c r="B422" s="18">
        <v>46078.902002314811</v>
      </c>
      <c r="C422" s="11" t="s">
        <v>1411</v>
      </c>
      <c r="D422" s="10">
        <v>1</v>
      </c>
      <c r="E422" s="12">
        <v>37.340040000000002</v>
      </c>
      <c r="F422" s="12">
        <v>18.595339920000001</v>
      </c>
      <c r="G422" s="20">
        <v>0.502</v>
      </c>
    </row>
    <row r="423" spans="1:7" x14ac:dyDescent="0.25">
      <c r="A423" s="10" t="s">
        <v>404</v>
      </c>
      <c r="B423" s="18">
        <v>46079.035104166665</v>
      </c>
      <c r="C423" s="11" t="s">
        <v>1411</v>
      </c>
      <c r="D423" s="10">
        <v>4</v>
      </c>
      <c r="E423" s="12">
        <v>164.95599999999999</v>
      </c>
      <c r="F423" s="12">
        <v>86.519421999999992</v>
      </c>
      <c r="G423" s="20">
        <v>0.47550000000000003</v>
      </c>
    </row>
    <row r="424" spans="1:7" x14ac:dyDescent="0.25">
      <c r="A424" s="10" t="s">
        <v>405</v>
      </c>
      <c r="B424" s="18">
        <v>46079.168194444443</v>
      </c>
      <c r="C424" s="11" t="s">
        <v>1410</v>
      </c>
      <c r="D424" s="10">
        <v>1</v>
      </c>
      <c r="E424" s="12">
        <v>53.941900000000004</v>
      </c>
      <c r="F424" s="12">
        <v>27.105804750000004</v>
      </c>
      <c r="G424" s="20">
        <v>0.49749999999999994</v>
      </c>
    </row>
    <row r="425" spans="1:7" x14ac:dyDescent="0.25">
      <c r="A425" s="10" t="s">
        <v>406</v>
      </c>
      <c r="B425" s="18">
        <v>46079.301296296297</v>
      </c>
      <c r="C425" s="11" t="s">
        <v>1410</v>
      </c>
      <c r="D425" s="10">
        <v>1</v>
      </c>
      <c r="E425" s="12">
        <v>48.752299999999998</v>
      </c>
      <c r="F425" s="12">
        <v>22.621067199999999</v>
      </c>
      <c r="G425" s="20">
        <v>0.53600000000000003</v>
      </c>
    </row>
    <row r="426" spans="1:7" x14ac:dyDescent="0.25">
      <c r="A426" s="10" t="s">
        <v>407</v>
      </c>
      <c r="B426" s="18">
        <v>46079.434398148151</v>
      </c>
      <c r="C426" s="11" t="s">
        <v>1410</v>
      </c>
      <c r="D426" s="10">
        <v>1</v>
      </c>
      <c r="E426" s="12">
        <v>46.856099999999998</v>
      </c>
      <c r="F426" s="12">
        <v>21.43666575</v>
      </c>
      <c r="G426" s="20">
        <v>0.54249999999999998</v>
      </c>
    </row>
    <row r="427" spans="1:7" x14ac:dyDescent="0.25">
      <c r="A427" s="10" t="s">
        <v>408</v>
      </c>
      <c r="B427" s="18">
        <v>46079.567499999997</v>
      </c>
      <c r="C427" s="11" t="s">
        <v>1410</v>
      </c>
      <c r="D427" s="10">
        <v>2</v>
      </c>
      <c r="E427" s="12">
        <v>99.2012</v>
      </c>
      <c r="F427" s="12">
        <v>54.1638552</v>
      </c>
      <c r="G427" s="20">
        <v>0.45400000000000001</v>
      </c>
    </row>
    <row r="428" spans="1:7" x14ac:dyDescent="0.25">
      <c r="A428" s="10" t="s">
        <v>409</v>
      </c>
      <c r="B428" s="18">
        <v>46079.700601851851</v>
      </c>
      <c r="C428" s="11" t="s">
        <v>1410</v>
      </c>
      <c r="D428" s="10">
        <v>1</v>
      </c>
      <c r="E428" s="12">
        <v>46.307199999999995</v>
      </c>
      <c r="F428" s="12">
        <v>24.403894399999999</v>
      </c>
      <c r="G428" s="20">
        <v>0.47299999999999998</v>
      </c>
    </row>
    <row r="429" spans="1:7" x14ac:dyDescent="0.25">
      <c r="A429" s="10" t="s">
        <v>410</v>
      </c>
      <c r="B429" s="18">
        <v>46079.833703703705</v>
      </c>
      <c r="C429" s="11" t="s">
        <v>1412</v>
      </c>
      <c r="D429" s="10">
        <v>2</v>
      </c>
      <c r="E429" s="12">
        <v>36.286379999999994</v>
      </c>
      <c r="F429" s="12">
        <v>19.340640539999995</v>
      </c>
      <c r="G429" s="20">
        <v>0.46700000000000003</v>
      </c>
    </row>
    <row r="430" spans="1:7" x14ac:dyDescent="0.25">
      <c r="A430" s="10" t="s">
        <v>411</v>
      </c>
      <c r="B430" s="18">
        <v>46079.966805555552</v>
      </c>
      <c r="C430" s="11" t="s">
        <v>1411</v>
      </c>
      <c r="D430" s="10">
        <v>3</v>
      </c>
      <c r="E430" s="12">
        <v>113.14482</v>
      </c>
      <c r="F430" s="12">
        <v>58.213009890000002</v>
      </c>
      <c r="G430" s="20">
        <v>0.48549999999999999</v>
      </c>
    </row>
    <row r="431" spans="1:7" x14ac:dyDescent="0.25">
      <c r="A431" s="10" t="s">
        <v>412</v>
      </c>
      <c r="B431" s="18">
        <v>46080.099895833337</v>
      </c>
      <c r="C431" s="11" t="s">
        <v>1411</v>
      </c>
      <c r="D431" s="10">
        <v>2</v>
      </c>
      <c r="E431" s="12">
        <v>80.078639999999993</v>
      </c>
      <c r="F431" s="12">
        <v>40.59987048</v>
      </c>
      <c r="G431" s="20">
        <v>0.49299999999999994</v>
      </c>
    </row>
    <row r="432" spans="1:7" x14ac:dyDescent="0.25">
      <c r="A432" s="10" t="s">
        <v>413</v>
      </c>
      <c r="B432" s="18">
        <v>46080.232997685183</v>
      </c>
      <c r="C432" s="11" t="s">
        <v>1411</v>
      </c>
      <c r="D432" s="10">
        <v>2</v>
      </c>
      <c r="E432" s="12">
        <v>70.181280000000001</v>
      </c>
      <c r="F432" s="12">
        <v>38.038253759999996</v>
      </c>
      <c r="G432" s="20">
        <v>0.45800000000000007</v>
      </c>
    </row>
    <row r="433" spans="1:7" x14ac:dyDescent="0.25">
      <c r="A433" s="10" t="s">
        <v>414</v>
      </c>
      <c r="B433" s="18">
        <v>46080.366099537037</v>
      </c>
      <c r="C433" s="11" t="s">
        <v>1412</v>
      </c>
      <c r="D433" s="10">
        <v>2</v>
      </c>
      <c r="E433" s="12">
        <v>33.426200000000001</v>
      </c>
      <c r="F433" s="12">
        <v>16.963796500000001</v>
      </c>
      <c r="G433" s="20">
        <v>0.49249999999999999</v>
      </c>
    </row>
    <row r="434" spans="1:7" x14ac:dyDescent="0.25">
      <c r="A434" s="10" t="s">
        <v>415</v>
      </c>
      <c r="B434" s="18">
        <v>46080.499201388891</v>
      </c>
      <c r="C434" s="11" t="s">
        <v>1410</v>
      </c>
      <c r="D434" s="10">
        <v>1</v>
      </c>
      <c r="E434" s="12">
        <v>52.295199999999994</v>
      </c>
      <c r="F434" s="12">
        <v>25.912271599999997</v>
      </c>
      <c r="G434" s="20">
        <v>0.50450000000000006</v>
      </c>
    </row>
    <row r="435" spans="1:7" x14ac:dyDescent="0.25">
      <c r="A435" s="10" t="s">
        <v>416</v>
      </c>
      <c r="B435" s="18">
        <v>46080.632303240738</v>
      </c>
      <c r="C435" s="11" t="s">
        <v>1408</v>
      </c>
      <c r="D435" s="10">
        <v>1</v>
      </c>
      <c r="E435" s="12">
        <v>14.930999999999999</v>
      </c>
      <c r="F435" s="12">
        <v>7.570017</v>
      </c>
      <c r="G435" s="20">
        <v>0.49299999999999999</v>
      </c>
    </row>
    <row r="436" spans="1:7" x14ac:dyDescent="0.25">
      <c r="A436" s="10" t="s">
        <v>417</v>
      </c>
      <c r="B436" s="18">
        <v>46080.765405092592</v>
      </c>
      <c r="C436" s="11" t="s">
        <v>1411</v>
      </c>
      <c r="D436" s="10">
        <v>3</v>
      </c>
      <c r="E436" s="12">
        <v>103.92228</v>
      </c>
      <c r="F436" s="12">
        <v>48.012093360000001</v>
      </c>
      <c r="G436" s="20">
        <v>0.53800000000000003</v>
      </c>
    </row>
    <row r="437" spans="1:7" x14ac:dyDescent="0.25">
      <c r="A437" s="10" t="s">
        <v>418</v>
      </c>
      <c r="B437" s="18">
        <v>46080.898495370369</v>
      </c>
      <c r="C437" s="11" t="s">
        <v>1411</v>
      </c>
      <c r="D437" s="10">
        <v>1</v>
      </c>
      <c r="E437" s="12">
        <v>39.776890000000002</v>
      </c>
      <c r="F437" s="12">
        <v>19.908333445</v>
      </c>
      <c r="G437" s="20">
        <v>0.4995</v>
      </c>
    </row>
    <row r="438" spans="1:7" x14ac:dyDescent="0.25">
      <c r="A438" s="10" t="s">
        <v>419</v>
      </c>
      <c r="B438" s="18">
        <v>46081.031597222223</v>
      </c>
      <c r="C438" s="11" t="s">
        <v>1410</v>
      </c>
      <c r="D438" s="10">
        <v>2</v>
      </c>
      <c r="E438" s="12">
        <v>91.816000000000003</v>
      </c>
      <c r="F438" s="12">
        <v>45.724368000000005</v>
      </c>
      <c r="G438" s="20">
        <v>0.502</v>
      </c>
    </row>
    <row r="439" spans="1:7" x14ac:dyDescent="0.25">
      <c r="A439" s="10" t="s">
        <v>420</v>
      </c>
      <c r="B439" s="18">
        <v>46081.164699074077</v>
      </c>
      <c r="C439" s="11" t="s">
        <v>1411</v>
      </c>
      <c r="D439" s="10">
        <v>4</v>
      </c>
      <c r="E439" s="12">
        <v>146.81083999999998</v>
      </c>
      <c r="F439" s="12">
        <v>80.011907799999989</v>
      </c>
      <c r="G439" s="20">
        <v>0.45500000000000002</v>
      </c>
    </row>
    <row r="440" spans="1:7" x14ac:dyDescent="0.25">
      <c r="A440" s="10" t="s">
        <v>421</v>
      </c>
      <c r="B440" s="18">
        <v>46081.297800925924</v>
      </c>
      <c r="C440" s="11" t="s">
        <v>1408</v>
      </c>
      <c r="D440" s="10">
        <v>3</v>
      </c>
      <c r="E440" s="12">
        <v>46.926000000000009</v>
      </c>
      <c r="F440" s="12">
        <v>21.914442000000001</v>
      </c>
      <c r="G440" s="20">
        <v>0.53300000000000003</v>
      </c>
    </row>
    <row r="441" spans="1:7" x14ac:dyDescent="0.25">
      <c r="A441" s="10" t="s">
        <v>422</v>
      </c>
      <c r="B441" s="18">
        <v>46081.430902777778</v>
      </c>
      <c r="C441" s="11" t="s">
        <v>1410</v>
      </c>
      <c r="D441" s="10">
        <v>1</v>
      </c>
      <c r="E441" s="12">
        <v>47.654499999999999</v>
      </c>
      <c r="F441" s="12">
        <v>23.207741500000001</v>
      </c>
      <c r="G441" s="20">
        <v>0.51300000000000001</v>
      </c>
    </row>
    <row r="442" spans="1:7" x14ac:dyDescent="0.25">
      <c r="A442" s="10" t="s">
        <v>423</v>
      </c>
      <c r="B442" s="18">
        <v>46081.564004629632</v>
      </c>
      <c r="C442" s="11" t="s">
        <v>1410</v>
      </c>
      <c r="D442" s="10">
        <v>2</v>
      </c>
      <c r="E442" s="12">
        <v>102.99359999999999</v>
      </c>
      <c r="F442" s="12">
        <v>54.174633599999993</v>
      </c>
      <c r="G442" s="20">
        <v>0.47399999999999998</v>
      </c>
    </row>
    <row r="443" spans="1:7" x14ac:dyDescent="0.25">
      <c r="A443" s="10" t="s">
        <v>424</v>
      </c>
      <c r="B443" s="18">
        <v>46081.697094907409</v>
      </c>
      <c r="C443" s="11" t="s">
        <v>1410</v>
      </c>
      <c r="D443" s="10">
        <v>1</v>
      </c>
      <c r="E443" s="12">
        <v>50.548699999999997</v>
      </c>
      <c r="F443" s="12">
        <v>23.732614649999999</v>
      </c>
      <c r="G443" s="20">
        <v>0.53049999999999997</v>
      </c>
    </row>
    <row r="444" spans="1:7" x14ac:dyDescent="0.25">
      <c r="A444" s="10" t="s">
        <v>425</v>
      </c>
      <c r="B444" s="18">
        <v>46081.830196759256</v>
      </c>
      <c r="C444" s="11" t="s">
        <v>1410</v>
      </c>
      <c r="D444" s="10">
        <v>2</v>
      </c>
      <c r="E444" s="12">
        <v>104.49059999999999</v>
      </c>
      <c r="F444" s="12">
        <v>49.162827299999996</v>
      </c>
      <c r="G444" s="20">
        <v>0.52949999999999997</v>
      </c>
    </row>
    <row r="445" spans="1:7" x14ac:dyDescent="0.25">
      <c r="A445" s="10" t="s">
        <v>426</v>
      </c>
      <c r="B445" s="18">
        <v>46081.96329861111</v>
      </c>
      <c r="C445" s="11" t="s">
        <v>1412</v>
      </c>
      <c r="D445" s="10">
        <v>2</v>
      </c>
      <c r="E445" s="12">
        <v>34.666760000000004</v>
      </c>
      <c r="F445" s="12">
        <v>18.997384480000001</v>
      </c>
      <c r="G445" s="20">
        <v>0.45200000000000001</v>
      </c>
    </row>
    <row r="446" spans="1:7" x14ac:dyDescent="0.25">
      <c r="A446" s="10" t="s">
        <v>427</v>
      </c>
      <c r="B446" s="18">
        <v>46081</v>
      </c>
      <c r="C446" s="11" t="s">
        <v>1411</v>
      </c>
      <c r="D446" s="10">
        <v>4</v>
      </c>
      <c r="E446" s="12">
        <v>138.41308000000001</v>
      </c>
      <c r="F446" s="12">
        <v>74.950682819999997</v>
      </c>
      <c r="G446" s="20">
        <v>0.45850000000000007</v>
      </c>
    </row>
    <row r="447" spans="1:7" x14ac:dyDescent="0.25">
      <c r="A447" s="10" t="s">
        <v>428</v>
      </c>
      <c r="B447" s="18">
        <v>46081</v>
      </c>
      <c r="C447" s="11" t="s">
        <v>1410</v>
      </c>
      <c r="D447" s="10">
        <v>1</v>
      </c>
      <c r="E447" s="12">
        <v>53.892000000000003</v>
      </c>
      <c r="F447" s="12">
        <v>29.505870000000002</v>
      </c>
      <c r="G447" s="20">
        <v>0.45250000000000001</v>
      </c>
    </row>
    <row r="448" spans="1:7" x14ac:dyDescent="0.25">
      <c r="A448" s="10" t="s">
        <v>429</v>
      </c>
      <c r="B448" s="18">
        <v>46081</v>
      </c>
      <c r="C448" s="11" t="s">
        <v>1410</v>
      </c>
      <c r="D448" s="10">
        <v>2</v>
      </c>
      <c r="E448" s="12">
        <v>105.48859999999999</v>
      </c>
      <c r="F448" s="12">
        <v>49.843363499999995</v>
      </c>
      <c r="G448" s="20">
        <v>0.52749999999999997</v>
      </c>
    </row>
    <row r="449" spans="1:7" x14ac:dyDescent="0.25">
      <c r="A449" s="10" t="s">
        <v>430</v>
      </c>
      <c r="B449" s="18">
        <v>46081</v>
      </c>
      <c r="C449" s="11" t="s">
        <v>1408</v>
      </c>
      <c r="D449" s="10">
        <v>2</v>
      </c>
      <c r="E449" s="12">
        <v>25.994160000000001</v>
      </c>
      <c r="F449" s="12">
        <v>14.19281136</v>
      </c>
      <c r="G449" s="20">
        <v>0.45400000000000001</v>
      </c>
    </row>
    <row r="450" spans="1:7" x14ac:dyDescent="0.25">
      <c r="A450" s="10" t="s">
        <v>431</v>
      </c>
      <c r="B450" s="18">
        <v>46081</v>
      </c>
      <c r="C450" s="11" t="s">
        <v>1410</v>
      </c>
      <c r="D450" s="10">
        <v>2</v>
      </c>
      <c r="E450" s="12">
        <v>96.307000000000002</v>
      </c>
      <c r="F450" s="12">
        <v>50.272254000000004</v>
      </c>
      <c r="G450" s="20">
        <v>0.47799999999999998</v>
      </c>
    </row>
    <row r="451" spans="1:7" x14ac:dyDescent="0.25">
      <c r="A451" s="10" t="s">
        <v>432</v>
      </c>
      <c r="B451" s="18">
        <v>46081</v>
      </c>
      <c r="C451" s="11" t="s">
        <v>1413</v>
      </c>
      <c r="D451" s="10">
        <v>2</v>
      </c>
      <c r="E451" s="12">
        <v>24.288</v>
      </c>
      <c r="F451" s="12">
        <v>11.391071999999999</v>
      </c>
      <c r="G451" s="20">
        <v>0.53100000000000003</v>
      </c>
    </row>
    <row r="452" spans="1:7" x14ac:dyDescent="0.25">
      <c r="A452" s="10" t="s">
        <v>433</v>
      </c>
      <c r="B452" s="18">
        <v>46081</v>
      </c>
      <c r="C452" s="11" t="s">
        <v>1408</v>
      </c>
      <c r="D452" s="10">
        <v>4</v>
      </c>
      <c r="E452" s="12">
        <v>59.723999999999997</v>
      </c>
      <c r="F452" s="12">
        <v>32.728752</v>
      </c>
      <c r="G452" s="20">
        <v>0.45199999999999996</v>
      </c>
    </row>
    <row r="453" spans="1:7" x14ac:dyDescent="0.25">
      <c r="A453" s="10" t="s">
        <v>434</v>
      </c>
      <c r="B453" s="18">
        <v>46082.028101851851</v>
      </c>
      <c r="C453" s="11" t="s">
        <v>1412</v>
      </c>
      <c r="D453" s="10">
        <v>2</v>
      </c>
      <c r="E453" s="12">
        <v>37.216800000000006</v>
      </c>
      <c r="F453" s="12">
        <v>19.352736000000004</v>
      </c>
      <c r="G453" s="20">
        <v>0.48</v>
      </c>
    </row>
    <row r="454" spans="1:7" x14ac:dyDescent="0.25">
      <c r="A454" s="10" t="s">
        <v>435</v>
      </c>
      <c r="B454" s="18">
        <v>46082.161203703705</v>
      </c>
      <c r="C454" s="11" t="s">
        <v>1411</v>
      </c>
      <c r="D454" s="10">
        <v>3</v>
      </c>
      <c r="E454" s="12">
        <v>103.80981</v>
      </c>
      <c r="F454" s="12">
        <v>51.282046139999999</v>
      </c>
      <c r="G454" s="20">
        <v>0.50600000000000001</v>
      </c>
    </row>
    <row r="455" spans="1:7" x14ac:dyDescent="0.25">
      <c r="A455" s="10" t="s">
        <v>436</v>
      </c>
      <c r="B455" s="18">
        <v>46082.294305555559</v>
      </c>
      <c r="C455" s="11" t="s">
        <v>1412</v>
      </c>
      <c r="D455" s="10">
        <v>1</v>
      </c>
      <c r="E455" s="12">
        <v>15.524229999999999</v>
      </c>
      <c r="F455" s="12">
        <v>7.2110048349999998</v>
      </c>
      <c r="G455" s="20">
        <v>0.53549999999999998</v>
      </c>
    </row>
    <row r="456" spans="1:7" x14ac:dyDescent="0.25">
      <c r="A456" s="10" t="s">
        <v>437</v>
      </c>
      <c r="B456" s="18">
        <v>46082.427395833336</v>
      </c>
      <c r="C456" s="11" t="s">
        <v>1411</v>
      </c>
      <c r="D456" s="10">
        <v>1</v>
      </c>
      <c r="E456" s="12">
        <v>39.814380000000007</v>
      </c>
      <c r="F456" s="12">
        <v>20.265519420000004</v>
      </c>
      <c r="G456" s="20">
        <v>0.49099999999999999</v>
      </c>
    </row>
    <row r="457" spans="1:7" x14ac:dyDescent="0.25">
      <c r="A457" s="10" t="s">
        <v>278</v>
      </c>
      <c r="B457" s="18">
        <v>46082.560497685183</v>
      </c>
      <c r="C457" s="11" t="s">
        <v>1408</v>
      </c>
      <c r="D457" s="10">
        <v>1</v>
      </c>
      <c r="E457" s="12">
        <v>13.125060000000001</v>
      </c>
      <c r="F457" s="12">
        <v>6.332841450000001</v>
      </c>
      <c r="G457" s="20">
        <v>0.51749999999999996</v>
      </c>
    </row>
    <row r="458" spans="1:7" x14ac:dyDescent="0.25">
      <c r="A458" s="10" t="s">
        <v>438</v>
      </c>
      <c r="B458" s="18">
        <v>46082.693599537037</v>
      </c>
      <c r="C458" s="11" t="s">
        <v>1411</v>
      </c>
      <c r="D458" s="10">
        <v>3</v>
      </c>
      <c r="E458" s="12">
        <v>115.05681</v>
      </c>
      <c r="F458" s="12">
        <v>59.656955985000003</v>
      </c>
      <c r="G458" s="20">
        <v>0.48149999999999998</v>
      </c>
    </row>
    <row r="459" spans="1:7" x14ac:dyDescent="0.25">
      <c r="A459" s="10" t="s">
        <v>439</v>
      </c>
      <c r="B459" s="18">
        <v>46082.826701388891</v>
      </c>
      <c r="C459" s="11" t="s">
        <v>1408</v>
      </c>
      <c r="D459" s="10">
        <v>1</v>
      </c>
      <c r="E459" s="12">
        <v>13.437900000000001</v>
      </c>
      <c r="F459" s="12">
        <v>7.3102176000000005</v>
      </c>
      <c r="G459" s="20">
        <v>0.45600000000000002</v>
      </c>
    </row>
    <row r="460" spans="1:7" x14ac:dyDescent="0.25">
      <c r="A460" s="10" t="s">
        <v>440</v>
      </c>
      <c r="B460" s="18">
        <v>46082.959803240738</v>
      </c>
      <c r="C460" s="11" t="s">
        <v>1412</v>
      </c>
      <c r="D460" s="10">
        <v>1</v>
      </c>
      <c r="E460" s="12">
        <v>15.782680000000001</v>
      </c>
      <c r="F460" s="12">
        <v>8.6489086400000001</v>
      </c>
      <c r="G460" s="20">
        <v>0.45200000000000001</v>
      </c>
    </row>
    <row r="461" spans="1:7" x14ac:dyDescent="0.25">
      <c r="A461" s="10" t="s">
        <v>441</v>
      </c>
      <c r="B461" s="18">
        <v>46083.092905092592</v>
      </c>
      <c r="C461" s="11" t="s">
        <v>1412</v>
      </c>
      <c r="D461" s="10">
        <v>1</v>
      </c>
      <c r="E461" s="12">
        <v>17.4023</v>
      </c>
      <c r="F461" s="12">
        <v>8.8403683999999991</v>
      </c>
      <c r="G461" s="20">
        <v>0.49200000000000005</v>
      </c>
    </row>
    <row r="462" spans="1:7" x14ac:dyDescent="0.25">
      <c r="A462" s="10" t="s">
        <v>442</v>
      </c>
      <c r="B462" s="18">
        <v>46083.225995370369</v>
      </c>
      <c r="C462" s="11" t="s">
        <v>1410</v>
      </c>
      <c r="D462" s="10">
        <v>1</v>
      </c>
      <c r="E462" s="12">
        <v>50.698399999999999</v>
      </c>
      <c r="F462" s="12">
        <v>27.377136</v>
      </c>
      <c r="G462" s="20">
        <v>0.45999999999999996</v>
      </c>
    </row>
    <row r="463" spans="1:7" x14ac:dyDescent="0.25">
      <c r="A463" s="10" t="s">
        <v>443</v>
      </c>
      <c r="B463" s="18">
        <v>46083.359097222223</v>
      </c>
      <c r="C463" s="11" t="s">
        <v>1410</v>
      </c>
      <c r="D463" s="10">
        <v>1</v>
      </c>
      <c r="E463" s="12">
        <v>53.243299999999998</v>
      </c>
      <c r="F463" s="12">
        <v>26.328811849999997</v>
      </c>
      <c r="G463" s="20">
        <v>0.50550000000000006</v>
      </c>
    </row>
    <row r="464" spans="1:7" x14ac:dyDescent="0.25">
      <c r="A464" s="10" t="s">
        <v>444</v>
      </c>
      <c r="B464" s="18">
        <v>46083.492199074077</v>
      </c>
      <c r="C464" s="11" t="s">
        <v>1413</v>
      </c>
      <c r="D464" s="10">
        <v>2</v>
      </c>
      <c r="E464" s="12">
        <v>22.896000000000001</v>
      </c>
      <c r="F464" s="12">
        <v>12.226464</v>
      </c>
      <c r="G464" s="20">
        <v>0.46600000000000003</v>
      </c>
    </row>
    <row r="465" spans="1:7" x14ac:dyDescent="0.25">
      <c r="A465" s="10" t="s">
        <v>445</v>
      </c>
      <c r="B465" s="18">
        <v>46083.625300925924</v>
      </c>
      <c r="C465" s="11" t="s">
        <v>1411</v>
      </c>
      <c r="D465" s="10">
        <v>3</v>
      </c>
      <c r="E465" s="12">
        <v>123.04217999999999</v>
      </c>
      <c r="F465" s="12">
        <v>65.150834309999993</v>
      </c>
      <c r="G465" s="20">
        <v>0.47049999999999997</v>
      </c>
    </row>
    <row r="466" spans="1:7" x14ac:dyDescent="0.25">
      <c r="A466" s="10" t="s">
        <v>446</v>
      </c>
      <c r="B466" s="18">
        <v>46083.758402777778</v>
      </c>
      <c r="C466" s="11" t="s">
        <v>1410</v>
      </c>
      <c r="D466" s="10">
        <v>1</v>
      </c>
      <c r="E466" s="12">
        <v>44.91</v>
      </c>
      <c r="F466" s="12">
        <v>24.273855000000001</v>
      </c>
      <c r="G466" s="20">
        <v>0.45949999999999991</v>
      </c>
    </row>
    <row r="467" spans="1:7" x14ac:dyDescent="0.25">
      <c r="A467" s="10" t="s">
        <v>447</v>
      </c>
      <c r="B467" s="18">
        <v>46083.891504629632</v>
      </c>
      <c r="C467" s="11" t="s">
        <v>1410</v>
      </c>
      <c r="D467" s="10">
        <v>2</v>
      </c>
      <c r="E467" s="12">
        <v>95.608399999999989</v>
      </c>
      <c r="F467" s="12">
        <v>51.246102399999998</v>
      </c>
      <c r="G467" s="20">
        <v>0.46399999999999997</v>
      </c>
    </row>
    <row r="468" spans="1:7" x14ac:dyDescent="0.25">
      <c r="A468" s="10" t="s">
        <v>448</v>
      </c>
      <c r="B468" s="18">
        <v>46084.024594907409</v>
      </c>
      <c r="C468" s="11" t="s">
        <v>1410</v>
      </c>
      <c r="D468" s="10">
        <v>2</v>
      </c>
      <c r="E468" s="12">
        <v>105.68819999999999</v>
      </c>
      <c r="F468" s="12">
        <v>57.494380800000002</v>
      </c>
      <c r="G468" s="20">
        <v>0.45599999999999996</v>
      </c>
    </row>
    <row r="469" spans="1:7" x14ac:dyDescent="0.25">
      <c r="A469" s="10" t="s">
        <v>449</v>
      </c>
      <c r="B469" s="18">
        <v>46084.157696759263</v>
      </c>
      <c r="C469" s="11" t="s">
        <v>1410</v>
      </c>
      <c r="D469" s="10">
        <v>1</v>
      </c>
      <c r="E469" s="12">
        <v>50.598599999999998</v>
      </c>
      <c r="F469" s="12">
        <v>24.439123799999997</v>
      </c>
      <c r="G469" s="20">
        <v>0.51700000000000002</v>
      </c>
    </row>
    <row r="470" spans="1:7" x14ac:dyDescent="0.25">
      <c r="A470" s="10" t="s">
        <v>450</v>
      </c>
      <c r="B470" s="18">
        <v>46084.290798611109</v>
      </c>
      <c r="C470" s="11" t="s">
        <v>1411</v>
      </c>
      <c r="D470" s="10">
        <v>4</v>
      </c>
      <c r="E470" s="12">
        <v>158.20780000000002</v>
      </c>
      <c r="F470" s="12">
        <v>73.645730900000004</v>
      </c>
      <c r="G470" s="20">
        <v>0.53450000000000009</v>
      </c>
    </row>
    <row r="471" spans="1:7" x14ac:dyDescent="0.25">
      <c r="A471" s="10" t="s">
        <v>451</v>
      </c>
      <c r="B471" s="18">
        <v>46084.423900462964</v>
      </c>
      <c r="C471" s="11" t="s">
        <v>1411</v>
      </c>
      <c r="D471" s="10">
        <v>3</v>
      </c>
      <c r="E471" s="12">
        <v>114.60692999999999</v>
      </c>
      <c r="F471" s="12">
        <v>53.922560564999991</v>
      </c>
      <c r="G471" s="20">
        <v>0.52950000000000008</v>
      </c>
    </row>
    <row r="472" spans="1:7" x14ac:dyDescent="0.25">
      <c r="A472" s="10" t="s">
        <v>75</v>
      </c>
      <c r="B472" s="18">
        <v>46084.557002314818</v>
      </c>
      <c r="C472" s="11" t="s">
        <v>1411</v>
      </c>
      <c r="D472" s="10">
        <v>1</v>
      </c>
      <c r="E472" s="12">
        <v>38.764660000000006</v>
      </c>
      <c r="F472" s="12">
        <v>19.343565340000005</v>
      </c>
      <c r="G472" s="20">
        <v>0.501</v>
      </c>
    </row>
    <row r="473" spans="1:7" x14ac:dyDescent="0.25">
      <c r="A473" s="10" t="s">
        <v>76</v>
      </c>
      <c r="B473" s="18">
        <v>46084.690104166664</v>
      </c>
      <c r="C473" s="11" t="s">
        <v>1410</v>
      </c>
      <c r="D473" s="10">
        <v>2</v>
      </c>
      <c r="E473" s="12">
        <v>103.6922</v>
      </c>
      <c r="F473" s="12">
        <v>51.638715600000005</v>
      </c>
      <c r="G473" s="20">
        <v>0.502</v>
      </c>
    </row>
    <row r="474" spans="1:7" x14ac:dyDescent="0.25">
      <c r="A474" s="10" t="s">
        <v>77</v>
      </c>
      <c r="B474" s="18">
        <v>46084.823194444441</v>
      </c>
      <c r="C474" s="11" t="s">
        <v>1411</v>
      </c>
      <c r="D474" s="10">
        <v>3</v>
      </c>
      <c r="E474" s="12">
        <v>121.4676</v>
      </c>
      <c r="F474" s="12">
        <v>60.308663400000007</v>
      </c>
      <c r="G474" s="20">
        <v>0.50349999999999995</v>
      </c>
    </row>
    <row r="475" spans="1:7" x14ac:dyDescent="0.25">
      <c r="A475" s="10" t="s">
        <v>78</v>
      </c>
      <c r="B475" s="18">
        <v>46084.956296296295</v>
      </c>
      <c r="C475" s="11" t="s">
        <v>1412</v>
      </c>
      <c r="D475" s="10">
        <v>1</v>
      </c>
      <c r="E475" s="12">
        <v>17.074930000000002</v>
      </c>
      <c r="F475" s="12">
        <v>8.0422920300000005</v>
      </c>
      <c r="G475" s="20">
        <v>0.52900000000000003</v>
      </c>
    </row>
    <row r="476" spans="1:7" x14ac:dyDescent="0.25">
      <c r="A476" s="10" t="s">
        <v>79</v>
      </c>
      <c r="B476" s="18">
        <v>46085.089398148149</v>
      </c>
      <c r="C476" s="11" t="s">
        <v>1411</v>
      </c>
      <c r="D476" s="10">
        <v>4</v>
      </c>
      <c r="E476" s="12">
        <v>154.00892000000002</v>
      </c>
      <c r="F476" s="12">
        <v>81.085696380000002</v>
      </c>
      <c r="G476" s="20">
        <v>0.47350000000000003</v>
      </c>
    </row>
    <row r="477" spans="1:7" x14ac:dyDescent="0.25">
      <c r="A477" s="10" t="s">
        <v>80</v>
      </c>
      <c r="B477" s="18">
        <v>46085.222500000003</v>
      </c>
      <c r="C477" s="11" t="s">
        <v>1412</v>
      </c>
      <c r="D477" s="10">
        <v>1</v>
      </c>
      <c r="E477" s="12">
        <v>17.247229999999998</v>
      </c>
      <c r="F477" s="12">
        <v>7.9509730299999992</v>
      </c>
      <c r="G477" s="20">
        <v>0.53899999999999992</v>
      </c>
    </row>
    <row r="478" spans="1:7" x14ac:dyDescent="0.25">
      <c r="A478" s="10" t="s">
        <v>81</v>
      </c>
      <c r="B478" s="18">
        <v>46085.35560185185</v>
      </c>
      <c r="C478" s="11" t="s">
        <v>1412</v>
      </c>
      <c r="D478" s="10">
        <v>2</v>
      </c>
      <c r="E478" s="12">
        <v>37.49248</v>
      </c>
      <c r="F478" s="12">
        <v>19.964745600000001</v>
      </c>
      <c r="G478" s="20">
        <v>0.46749999999999997</v>
      </c>
    </row>
    <row r="479" spans="1:7" x14ac:dyDescent="0.25">
      <c r="A479" s="10" t="s">
        <v>90</v>
      </c>
      <c r="B479" s="18">
        <v>46085.488703703704</v>
      </c>
      <c r="C479" s="11" t="s">
        <v>1410</v>
      </c>
      <c r="D479" s="10">
        <v>2</v>
      </c>
      <c r="E479" s="12">
        <v>93.512599999999992</v>
      </c>
      <c r="F479" s="12">
        <v>45.213342099999991</v>
      </c>
      <c r="G479" s="20">
        <v>0.51650000000000007</v>
      </c>
    </row>
    <row r="480" spans="1:7" x14ac:dyDescent="0.25">
      <c r="A480" s="10" t="s">
        <v>286</v>
      </c>
      <c r="B480" s="18">
        <v>46085.621805555558</v>
      </c>
      <c r="C480" s="11" t="s">
        <v>1408</v>
      </c>
      <c r="D480" s="10">
        <v>3</v>
      </c>
      <c r="E480" s="12">
        <v>39.289859999999997</v>
      </c>
      <c r="F480" s="12">
        <v>21.196879469999999</v>
      </c>
      <c r="G480" s="20">
        <v>0.46049999999999996</v>
      </c>
    </row>
    <row r="481" spans="1:7" x14ac:dyDescent="0.25">
      <c r="A481" s="10" t="s">
        <v>287</v>
      </c>
      <c r="B481" s="18">
        <v>46085.754895833335</v>
      </c>
      <c r="C481" s="11" t="s">
        <v>1410</v>
      </c>
      <c r="D481" s="10">
        <v>2</v>
      </c>
      <c r="E481" s="12">
        <v>97.7042</v>
      </c>
      <c r="F481" s="12">
        <v>44.113446300000007</v>
      </c>
      <c r="G481" s="20">
        <v>0.54849999999999988</v>
      </c>
    </row>
    <row r="482" spans="1:7" x14ac:dyDescent="0.25">
      <c r="A482" s="10" t="s">
        <v>288</v>
      </c>
      <c r="B482" s="18">
        <v>46085.887997685182</v>
      </c>
      <c r="C482" s="11" t="s">
        <v>1411</v>
      </c>
      <c r="D482" s="10">
        <v>3</v>
      </c>
      <c r="E482" s="12">
        <v>102.79758</v>
      </c>
      <c r="F482" s="12">
        <v>49.754028719999994</v>
      </c>
      <c r="G482" s="20">
        <v>0.51600000000000001</v>
      </c>
    </row>
    <row r="483" spans="1:7" x14ac:dyDescent="0.25">
      <c r="A483" s="10" t="s">
        <v>289</v>
      </c>
      <c r="B483" s="18">
        <v>46086.021099537036</v>
      </c>
      <c r="C483" s="11" t="s">
        <v>1410</v>
      </c>
      <c r="D483" s="10">
        <v>1</v>
      </c>
      <c r="E483" s="12">
        <v>48.502799999999993</v>
      </c>
      <c r="F483" s="12">
        <v>26.191511999999996</v>
      </c>
      <c r="G483" s="20">
        <v>0.46</v>
      </c>
    </row>
    <row r="484" spans="1:7" x14ac:dyDescent="0.25">
      <c r="A484" s="10" t="s">
        <v>290</v>
      </c>
      <c r="B484" s="18">
        <v>46086.15420138889</v>
      </c>
      <c r="C484" s="11" t="s">
        <v>1412</v>
      </c>
      <c r="D484" s="10">
        <v>2</v>
      </c>
      <c r="E484" s="12">
        <v>33.529580000000003</v>
      </c>
      <c r="F484" s="12">
        <v>17.921560510000003</v>
      </c>
      <c r="G484" s="20">
        <v>0.46549999999999997</v>
      </c>
    </row>
    <row r="485" spans="1:7" x14ac:dyDescent="0.25">
      <c r="A485" s="10" t="s">
        <v>291</v>
      </c>
      <c r="B485" s="18">
        <v>46086.287303240744</v>
      </c>
      <c r="C485" s="11" t="s">
        <v>1412</v>
      </c>
      <c r="D485" s="10">
        <v>2</v>
      </c>
      <c r="E485" s="12">
        <v>34.976900000000001</v>
      </c>
      <c r="F485" s="12">
        <v>16.8938427</v>
      </c>
      <c r="G485" s="20">
        <v>0.51700000000000002</v>
      </c>
    </row>
    <row r="486" spans="1:7" x14ac:dyDescent="0.25">
      <c r="A486" s="10" t="s">
        <v>292</v>
      </c>
      <c r="B486" s="18">
        <v>46086.420405092591</v>
      </c>
      <c r="C486" s="11" t="s">
        <v>1408</v>
      </c>
      <c r="D486" s="10">
        <v>3</v>
      </c>
      <c r="E486" s="12">
        <v>40.057740000000003</v>
      </c>
      <c r="F486" s="12">
        <v>21.611150730000002</v>
      </c>
      <c r="G486" s="20">
        <v>0.46049999999999996</v>
      </c>
    </row>
    <row r="487" spans="1:7" x14ac:dyDescent="0.25">
      <c r="A487" s="10" t="s">
        <v>452</v>
      </c>
      <c r="B487" s="18">
        <v>46086.553495370368</v>
      </c>
      <c r="C487" s="11" t="s">
        <v>1408</v>
      </c>
      <c r="D487" s="10">
        <v>3</v>
      </c>
      <c r="E487" s="12">
        <v>45.347580000000001</v>
      </c>
      <c r="F487" s="12">
        <v>24.23828151</v>
      </c>
      <c r="G487" s="20">
        <v>0.46550000000000002</v>
      </c>
    </row>
    <row r="488" spans="1:7" x14ac:dyDescent="0.25">
      <c r="A488" s="10" t="s">
        <v>91</v>
      </c>
      <c r="B488" s="18">
        <v>46086.686597222222</v>
      </c>
      <c r="C488" s="11" t="s">
        <v>1413</v>
      </c>
      <c r="D488" s="10">
        <v>2</v>
      </c>
      <c r="E488" s="12">
        <v>22.128</v>
      </c>
      <c r="F488" s="12">
        <v>11.141448</v>
      </c>
      <c r="G488" s="20">
        <v>0.4965</v>
      </c>
    </row>
    <row r="489" spans="1:7" x14ac:dyDescent="0.25">
      <c r="A489" s="10" t="s">
        <v>92</v>
      </c>
      <c r="B489" s="18">
        <v>46086.819699074076</v>
      </c>
      <c r="C489" s="11" t="s">
        <v>1410</v>
      </c>
      <c r="D489" s="10">
        <v>1</v>
      </c>
      <c r="E489" s="12">
        <v>45.408999999999999</v>
      </c>
      <c r="F489" s="12">
        <v>21.455752499999999</v>
      </c>
      <c r="G489" s="20">
        <v>0.52749999999999997</v>
      </c>
    </row>
    <row r="490" spans="1:7" x14ac:dyDescent="0.25">
      <c r="A490" s="10" t="s">
        <v>93</v>
      </c>
      <c r="B490" s="18">
        <v>46086.952800925923</v>
      </c>
      <c r="C490" s="11" t="s">
        <v>1411</v>
      </c>
      <c r="D490" s="10">
        <v>3</v>
      </c>
      <c r="E490" s="12">
        <v>101.89782</v>
      </c>
      <c r="F490" s="12">
        <v>50.082778529999999</v>
      </c>
      <c r="G490" s="20">
        <v>0.50849999999999995</v>
      </c>
    </row>
    <row r="491" spans="1:7" x14ac:dyDescent="0.25">
      <c r="A491" s="10" t="s">
        <v>94</v>
      </c>
      <c r="B491" s="18">
        <v>46087.085902777777</v>
      </c>
      <c r="C491" s="11" t="s">
        <v>1411</v>
      </c>
      <c r="D491" s="10">
        <v>4</v>
      </c>
      <c r="E491" s="12">
        <v>161.65688</v>
      </c>
      <c r="F491" s="12">
        <v>78.88855744</v>
      </c>
      <c r="G491" s="20">
        <v>0.51200000000000001</v>
      </c>
    </row>
    <row r="492" spans="1:7" x14ac:dyDescent="0.25">
      <c r="A492" s="10" t="s">
        <v>95</v>
      </c>
      <c r="B492" s="18">
        <v>46087.219004629631</v>
      </c>
      <c r="C492" s="11" t="s">
        <v>1408</v>
      </c>
      <c r="D492" s="10">
        <v>3</v>
      </c>
      <c r="E492" s="12">
        <v>42.361380000000004</v>
      </c>
      <c r="F492" s="12">
        <v>22.875145200000002</v>
      </c>
      <c r="G492" s="20">
        <v>0.46</v>
      </c>
    </row>
    <row r="493" spans="1:7" x14ac:dyDescent="0.25">
      <c r="A493" s="10" t="s">
        <v>96</v>
      </c>
      <c r="B493" s="18">
        <v>46087.352094907408</v>
      </c>
      <c r="C493" s="11" t="s">
        <v>1411</v>
      </c>
      <c r="D493" s="10">
        <v>2</v>
      </c>
      <c r="E493" s="12">
        <v>71.680880000000002</v>
      </c>
      <c r="F493" s="12">
        <v>33.6900136</v>
      </c>
      <c r="G493" s="20">
        <v>0.53</v>
      </c>
    </row>
    <row r="494" spans="1:7" x14ac:dyDescent="0.25">
      <c r="A494" s="10" t="s">
        <v>97</v>
      </c>
      <c r="B494" s="18">
        <v>46087.485196759262</v>
      </c>
      <c r="C494" s="11" t="s">
        <v>1410</v>
      </c>
      <c r="D494" s="10">
        <v>1</v>
      </c>
      <c r="E494" s="12">
        <v>48.502799999999993</v>
      </c>
      <c r="F494" s="12">
        <v>22.238533799999999</v>
      </c>
      <c r="G494" s="20">
        <v>0.54149999999999998</v>
      </c>
    </row>
    <row r="495" spans="1:7" x14ac:dyDescent="0.25">
      <c r="A495" s="10" t="s">
        <v>105</v>
      </c>
      <c r="B495" s="18">
        <v>46087.618298611109</v>
      </c>
      <c r="C495" s="11" t="s">
        <v>1412</v>
      </c>
      <c r="D495" s="10">
        <v>2</v>
      </c>
      <c r="E495" s="12">
        <v>37.733700000000006</v>
      </c>
      <c r="F495" s="12">
        <v>17.848040100000002</v>
      </c>
      <c r="G495" s="20">
        <v>0.52700000000000002</v>
      </c>
    </row>
    <row r="496" spans="1:7" x14ac:dyDescent="0.25">
      <c r="A496" s="10" t="s">
        <v>301</v>
      </c>
      <c r="B496" s="18">
        <v>46087.751400462963</v>
      </c>
      <c r="C496" s="11" t="s">
        <v>1411</v>
      </c>
      <c r="D496" s="10">
        <v>3</v>
      </c>
      <c r="E496" s="12">
        <v>115.61916000000001</v>
      </c>
      <c r="F496" s="12">
        <v>62.318727240000008</v>
      </c>
      <c r="G496" s="20">
        <v>0.46099999999999997</v>
      </c>
    </row>
    <row r="497" spans="1:7" x14ac:dyDescent="0.25">
      <c r="A497" s="10" t="s">
        <v>302</v>
      </c>
      <c r="B497" s="18">
        <v>46087.884502314817</v>
      </c>
      <c r="C497" s="11" t="s">
        <v>1408</v>
      </c>
      <c r="D497" s="10">
        <v>1</v>
      </c>
      <c r="E497" s="12">
        <v>14.56128</v>
      </c>
      <c r="F497" s="12">
        <v>7.60098816</v>
      </c>
      <c r="G497" s="20">
        <v>0.47799999999999998</v>
      </c>
    </row>
    <row r="498" spans="1:7" x14ac:dyDescent="0.25">
      <c r="A498" s="10" t="s">
        <v>303</v>
      </c>
      <c r="B498" s="18">
        <v>46088.017604166664</v>
      </c>
      <c r="C498" s="11" t="s">
        <v>1412</v>
      </c>
      <c r="D498" s="10">
        <v>2</v>
      </c>
      <c r="E498" s="12">
        <v>32.943760000000005</v>
      </c>
      <c r="F498" s="12">
        <v>16.356576840000002</v>
      </c>
      <c r="G498" s="20">
        <v>0.50349999999999995</v>
      </c>
    </row>
    <row r="499" spans="1:7" x14ac:dyDescent="0.25">
      <c r="A499" s="10" t="s">
        <v>304</v>
      </c>
      <c r="B499" s="18">
        <v>46088.150694444441</v>
      </c>
      <c r="C499" s="11" t="s">
        <v>1410</v>
      </c>
      <c r="D499" s="10">
        <v>1</v>
      </c>
      <c r="E499" s="12">
        <v>50.648499999999999</v>
      </c>
      <c r="F499" s="12">
        <v>27.324865750000001</v>
      </c>
      <c r="G499" s="20">
        <v>0.46049999999999996</v>
      </c>
    </row>
    <row r="500" spans="1:7" x14ac:dyDescent="0.25">
      <c r="A500" s="10" t="s">
        <v>305</v>
      </c>
      <c r="B500" s="18">
        <v>46088.283796296295</v>
      </c>
      <c r="C500" s="11" t="s">
        <v>1410</v>
      </c>
      <c r="D500" s="10">
        <v>1</v>
      </c>
      <c r="E500" s="12">
        <v>49.999799999999993</v>
      </c>
      <c r="F500" s="12">
        <v>23.524905899999997</v>
      </c>
      <c r="G500" s="20">
        <v>0.52949999999999997</v>
      </c>
    </row>
    <row r="501" spans="1:7" x14ac:dyDescent="0.25">
      <c r="A501" s="10" t="s">
        <v>306</v>
      </c>
      <c r="B501" s="18">
        <v>46088.416898148149</v>
      </c>
      <c r="C501" s="11" t="s">
        <v>1411</v>
      </c>
      <c r="D501" s="10">
        <v>2</v>
      </c>
      <c r="E501" s="12">
        <v>80.678480000000008</v>
      </c>
      <c r="F501" s="12">
        <v>43.243665280000002</v>
      </c>
      <c r="G501" s="20">
        <v>0.46400000000000002</v>
      </c>
    </row>
    <row r="502" spans="1:7" x14ac:dyDescent="0.25">
      <c r="A502" s="10" t="s">
        <v>307</v>
      </c>
      <c r="B502" s="18">
        <v>46088.55</v>
      </c>
      <c r="C502" s="11" t="s">
        <v>1410</v>
      </c>
      <c r="D502" s="10">
        <v>2</v>
      </c>
      <c r="E502" s="12">
        <v>108.98159999999999</v>
      </c>
      <c r="F502" s="12">
        <v>56.670431999999991</v>
      </c>
      <c r="G502" s="20">
        <v>0.48000000000000004</v>
      </c>
    </row>
    <row r="503" spans="1:7" x14ac:dyDescent="0.25">
      <c r="A503" s="10" t="s">
        <v>438</v>
      </c>
      <c r="B503" s="18">
        <v>46088.68310185185</v>
      </c>
      <c r="C503" s="11" t="s">
        <v>1411</v>
      </c>
      <c r="D503" s="10">
        <v>5</v>
      </c>
      <c r="E503" s="12">
        <v>176.57790000000003</v>
      </c>
      <c r="F503" s="12">
        <v>82.197012450000003</v>
      </c>
      <c r="G503" s="20">
        <v>0.53450000000000009</v>
      </c>
    </row>
    <row r="504" spans="1:7" x14ac:dyDescent="0.25">
      <c r="A504" s="10" t="s">
        <v>439</v>
      </c>
      <c r="B504" s="18">
        <v>46088.816203703704</v>
      </c>
      <c r="C504" s="11" t="s">
        <v>1408</v>
      </c>
      <c r="D504" s="10">
        <v>2</v>
      </c>
      <c r="E504" s="12">
        <v>30.971160000000001</v>
      </c>
      <c r="F504" s="12">
        <v>15.593979059999999</v>
      </c>
      <c r="G504" s="20">
        <v>0.49650000000000005</v>
      </c>
    </row>
    <row r="505" spans="1:7" x14ac:dyDescent="0.25">
      <c r="A505" s="10" t="s">
        <v>440</v>
      </c>
      <c r="B505" s="18">
        <v>46088.949305555558</v>
      </c>
      <c r="C505" s="11" t="s">
        <v>1412</v>
      </c>
      <c r="D505" s="10">
        <v>1</v>
      </c>
      <c r="E505" s="12">
        <v>16.850939999999998</v>
      </c>
      <c r="F505" s="12">
        <v>7.7008795799999987</v>
      </c>
      <c r="G505" s="20">
        <v>0.54300000000000004</v>
      </c>
    </row>
    <row r="506" spans="1:7" x14ac:dyDescent="0.25">
      <c r="A506" s="10" t="s">
        <v>441</v>
      </c>
      <c r="B506" s="18">
        <v>46089.082395833335</v>
      </c>
      <c r="C506" s="11" t="s">
        <v>1412</v>
      </c>
      <c r="D506" s="10">
        <v>1</v>
      </c>
      <c r="E506" s="12">
        <v>16.74756</v>
      </c>
      <c r="F506" s="12">
        <v>7.5447757800000002</v>
      </c>
      <c r="G506" s="20">
        <v>0.54949999999999999</v>
      </c>
    </row>
    <row r="507" spans="1:7" x14ac:dyDescent="0.25">
      <c r="A507" s="10" t="s">
        <v>442</v>
      </c>
      <c r="B507" s="18">
        <v>46089.215497685182</v>
      </c>
      <c r="C507" s="11" t="s">
        <v>1410</v>
      </c>
      <c r="D507" s="10">
        <v>1</v>
      </c>
      <c r="E507" s="12">
        <v>54.690400000000004</v>
      </c>
      <c r="F507" s="12">
        <v>24.9114772</v>
      </c>
      <c r="G507" s="20">
        <v>0.54449999999999998</v>
      </c>
    </row>
    <row r="508" spans="1:7" x14ac:dyDescent="0.25">
      <c r="A508" s="10" t="s">
        <v>443</v>
      </c>
      <c r="B508" s="18">
        <v>46089.348599537036</v>
      </c>
      <c r="C508" s="11" t="s">
        <v>1410</v>
      </c>
      <c r="D508" s="10">
        <v>1</v>
      </c>
      <c r="E508" s="12">
        <v>54.740299999999998</v>
      </c>
      <c r="F508" s="12">
        <v>28.656547049999997</v>
      </c>
      <c r="G508" s="20">
        <v>0.47650000000000003</v>
      </c>
    </row>
    <row r="509" spans="1:7" x14ac:dyDescent="0.25">
      <c r="A509" s="10" t="s">
        <v>453</v>
      </c>
      <c r="B509" s="18">
        <v>46089.48170138889</v>
      </c>
      <c r="C509" s="11" t="s">
        <v>1411</v>
      </c>
      <c r="D509" s="10">
        <v>2</v>
      </c>
      <c r="E509" s="12">
        <v>71.230999999999995</v>
      </c>
      <c r="F509" s="12">
        <v>37.716814499999998</v>
      </c>
      <c r="G509" s="20">
        <v>0.47049999999999997</v>
      </c>
    </row>
    <row r="510" spans="1:7" x14ac:dyDescent="0.25">
      <c r="A510" s="10" t="s">
        <v>444</v>
      </c>
      <c r="B510" s="18">
        <v>46089.614803240744</v>
      </c>
      <c r="C510" s="11" t="s">
        <v>1413</v>
      </c>
      <c r="D510" s="10">
        <v>3</v>
      </c>
      <c r="E510" s="12">
        <v>35.712000000000003</v>
      </c>
      <c r="F510" s="12">
        <v>16.427520000000001</v>
      </c>
      <c r="G510" s="20">
        <v>0.54</v>
      </c>
    </row>
    <row r="511" spans="1:7" x14ac:dyDescent="0.25">
      <c r="A511" s="10" t="s">
        <v>445</v>
      </c>
      <c r="B511" s="18">
        <v>46089.74790509259</v>
      </c>
      <c r="C511" s="11" t="s">
        <v>1411</v>
      </c>
      <c r="D511" s="10">
        <v>2</v>
      </c>
      <c r="E511" s="12">
        <v>74.45514</v>
      </c>
      <c r="F511" s="12">
        <v>35.961832620000003</v>
      </c>
      <c r="G511" s="20">
        <v>0.51700000000000002</v>
      </c>
    </row>
    <row r="512" spans="1:7" x14ac:dyDescent="0.25">
      <c r="A512" s="10" t="s">
        <v>446</v>
      </c>
      <c r="B512" s="18">
        <v>46089.880995370368</v>
      </c>
      <c r="C512" s="11" t="s">
        <v>1410</v>
      </c>
      <c r="D512" s="10">
        <v>2</v>
      </c>
      <c r="E512" s="12">
        <v>109.1812</v>
      </c>
      <c r="F512" s="12">
        <v>52.843700800000001</v>
      </c>
      <c r="G512" s="20">
        <v>0.51600000000000001</v>
      </c>
    </row>
    <row r="513" spans="1:7" x14ac:dyDescent="0.25">
      <c r="A513" s="10" t="s">
        <v>447</v>
      </c>
      <c r="B513" s="18">
        <v>46090.014097222222</v>
      </c>
      <c r="C513" s="11" t="s">
        <v>1410</v>
      </c>
      <c r="D513" s="10">
        <v>1</v>
      </c>
      <c r="E513" s="12">
        <v>51.446899999999999</v>
      </c>
      <c r="F513" s="12">
        <v>24.102872650000002</v>
      </c>
      <c r="G513" s="20">
        <v>0.53149999999999997</v>
      </c>
    </row>
    <row r="514" spans="1:7" x14ac:dyDescent="0.25">
      <c r="A514" s="10" t="s">
        <v>448</v>
      </c>
      <c r="B514" s="18">
        <v>46090.147199074076</v>
      </c>
      <c r="C514" s="11" t="s">
        <v>1410</v>
      </c>
      <c r="D514" s="10">
        <v>2</v>
      </c>
      <c r="E514" s="12">
        <v>89.919800000000009</v>
      </c>
      <c r="F514" s="12">
        <v>45.544378700000003</v>
      </c>
      <c r="G514" s="20">
        <v>0.49349999999999999</v>
      </c>
    </row>
    <row r="515" spans="1:7" x14ac:dyDescent="0.25">
      <c r="A515" s="10" t="s">
        <v>449</v>
      </c>
      <c r="B515" s="18">
        <v>46090.280300925922</v>
      </c>
      <c r="C515" s="11" t="s">
        <v>1410</v>
      </c>
      <c r="D515" s="10">
        <v>2</v>
      </c>
      <c r="E515" s="12">
        <v>90.019599999999997</v>
      </c>
      <c r="F515" s="12">
        <v>49.465770200000001</v>
      </c>
      <c r="G515" s="20">
        <v>0.45049999999999996</v>
      </c>
    </row>
    <row r="516" spans="1:7" x14ac:dyDescent="0.25">
      <c r="A516" s="10" t="s">
        <v>450</v>
      </c>
      <c r="B516" s="18">
        <v>46090.413402777776</v>
      </c>
      <c r="C516" s="11" t="s">
        <v>1411</v>
      </c>
      <c r="D516" s="10">
        <v>5</v>
      </c>
      <c r="E516" s="12">
        <v>194.57310000000001</v>
      </c>
      <c r="F516" s="12">
        <v>104.4857547</v>
      </c>
      <c r="G516" s="20">
        <v>0.46300000000000002</v>
      </c>
    </row>
    <row r="517" spans="1:7" x14ac:dyDescent="0.25">
      <c r="A517" s="10" t="s">
        <v>454</v>
      </c>
      <c r="B517" s="18">
        <v>46090.54650462963</v>
      </c>
      <c r="C517" s="11" t="s">
        <v>1412</v>
      </c>
      <c r="D517" s="10">
        <v>2</v>
      </c>
      <c r="E517" s="12">
        <v>36.148540000000004</v>
      </c>
      <c r="F517" s="12">
        <v>17.82123022</v>
      </c>
      <c r="G517" s="20">
        <v>0.50700000000000001</v>
      </c>
    </row>
    <row r="518" spans="1:7" x14ac:dyDescent="0.25">
      <c r="A518" s="10" t="s">
        <v>455</v>
      </c>
      <c r="B518" s="18">
        <v>46090.679594907408</v>
      </c>
      <c r="C518" s="11" t="s">
        <v>1410</v>
      </c>
      <c r="D518" s="10">
        <v>4</v>
      </c>
      <c r="E518" s="12">
        <v>190.21879999999999</v>
      </c>
      <c r="F518" s="12">
        <v>89.593054800000004</v>
      </c>
      <c r="G518" s="20">
        <v>0.52899999999999991</v>
      </c>
    </row>
    <row r="519" spans="1:7" x14ac:dyDescent="0.25">
      <c r="A519" s="10" t="s">
        <v>456</v>
      </c>
      <c r="B519" s="18">
        <v>46090.812696759262</v>
      </c>
      <c r="C519" s="11" t="s">
        <v>1411</v>
      </c>
      <c r="D519" s="10">
        <v>1</v>
      </c>
      <c r="E519" s="12">
        <v>40.301749999999998</v>
      </c>
      <c r="F519" s="12">
        <v>19.828461000000001</v>
      </c>
      <c r="G519" s="20">
        <v>0.50800000000000001</v>
      </c>
    </row>
    <row r="520" spans="1:7" x14ac:dyDescent="0.25">
      <c r="A520" s="10" t="s">
        <v>457</v>
      </c>
      <c r="B520" s="18">
        <v>46090.945798611108</v>
      </c>
      <c r="C520" s="11" t="s">
        <v>1410</v>
      </c>
      <c r="D520" s="10">
        <v>2</v>
      </c>
      <c r="E520" s="12">
        <v>107.285</v>
      </c>
      <c r="F520" s="12">
        <v>50.155737499999994</v>
      </c>
      <c r="G520" s="20">
        <v>0.53250000000000008</v>
      </c>
    </row>
    <row r="521" spans="1:7" x14ac:dyDescent="0.25">
      <c r="A521" s="10" t="s">
        <v>458</v>
      </c>
      <c r="B521" s="18">
        <v>46091.078900462962</v>
      </c>
      <c r="C521" s="11" t="s">
        <v>1411</v>
      </c>
      <c r="D521" s="10">
        <v>5</v>
      </c>
      <c r="E521" s="12">
        <v>204.32050000000004</v>
      </c>
      <c r="F521" s="12">
        <v>93.476628750000017</v>
      </c>
      <c r="G521" s="20">
        <v>0.54249999999999998</v>
      </c>
    </row>
    <row r="522" spans="1:7" x14ac:dyDescent="0.25">
      <c r="A522" s="10" t="s">
        <v>459</v>
      </c>
      <c r="B522" s="18">
        <v>46091.212002314816</v>
      </c>
      <c r="C522" s="11" t="s">
        <v>1410</v>
      </c>
      <c r="D522" s="10">
        <v>4</v>
      </c>
      <c r="E522" s="12">
        <v>217.56399999999999</v>
      </c>
      <c r="F522" s="12">
        <v>98.338927999999996</v>
      </c>
      <c r="G522" s="20">
        <v>0.54800000000000004</v>
      </c>
    </row>
    <row r="523" spans="1:7" x14ac:dyDescent="0.25">
      <c r="A523" s="10" t="s">
        <v>460</v>
      </c>
      <c r="B523" s="18">
        <v>46091.345104166663</v>
      </c>
      <c r="C523" s="11" t="s">
        <v>1410</v>
      </c>
      <c r="D523" s="10">
        <v>4</v>
      </c>
      <c r="E523" s="12">
        <v>214.17079999999999</v>
      </c>
      <c r="F523" s="12">
        <v>112.8680116</v>
      </c>
      <c r="G523" s="20">
        <v>0.47299999999999998</v>
      </c>
    </row>
    <row r="524" spans="1:7" x14ac:dyDescent="0.25">
      <c r="A524" s="10" t="s">
        <v>461</v>
      </c>
      <c r="B524" s="18">
        <v>46091.478194444448</v>
      </c>
      <c r="C524" s="11" t="s">
        <v>1408</v>
      </c>
      <c r="D524" s="10">
        <v>3</v>
      </c>
      <c r="E524" s="12">
        <v>40.399020000000007</v>
      </c>
      <c r="F524" s="12">
        <v>20.603500200000003</v>
      </c>
      <c r="G524" s="20">
        <v>0.49000000000000005</v>
      </c>
    </row>
    <row r="525" spans="1:7" x14ac:dyDescent="0.25">
      <c r="A525" s="10" t="s">
        <v>462</v>
      </c>
      <c r="B525" s="18">
        <v>46091.611296296294</v>
      </c>
      <c r="C525" s="11" t="s">
        <v>1411</v>
      </c>
      <c r="D525" s="10">
        <v>4</v>
      </c>
      <c r="E525" s="12">
        <v>136.91348000000002</v>
      </c>
      <c r="F525" s="12">
        <v>67.840629340000021</v>
      </c>
      <c r="G525" s="20">
        <v>0.50449999999999995</v>
      </c>
    </row>
    <row r="526" spans="1:7" x14ac:dyDescent="0.25">
      <c r="A526" s="10" t="s">
        <v>463</v>
      </c>
      <c r="B526" s="18">
        <v>46091.744398148148</v>
      </c>
      <c r="C526" s="11" t="s">
        <v>1410</v>
      </c>
      <c r="D526" s="10">
        <v>1</v>
      </c>
      <c r="E526" s="12">
        <v>45.359099999999998</v>
      </c>
      <c r="F526" s="12">
        <v>23.745488849999997</v>
      </c>
      <c r="G526" s="20">
        <v>0.47650000000000003</v>
      </c>
    </row>
    <row r="527" spans="1:7" x14ac:dyDescent="0.25">
      <c r="A527" s="10" t="s">
        <v>464</v>
      </c>
      <c r="B527" s="18">
        <v>46091.877500000002</v>
      </c>
      <c r="C527" s="11" t="s">
        <v>1413</v>
      </c>
      <c r="D527" s="10">
        <v>4</v>
      </c>
      <c r="E527" s="12">
        <v>49.247999999999998</v>
      </c>
      <c r="F527" s="12">
        <v>22.457087999999999</v>
      </c>
      <c r="G527" s="20">
        <v>0.54400000000000004</v>
      </c>
    </row>
    <row r="528" spans="1:7" x14ac:dyDescent="0.25">
      <c r="A528" s="10" t="s">
        <v>465</v>
      </c>
      <c r="B528" s="18">
        <v>46092.010601851849</v>
      </c>
      <c r="C528" s="11" t="s">
        <v>1411</v>
      </c>
      <c r="D528" s="10">
        <v>2</v>
      </c>
      <c r="E528" s="12">
        <v>68.306780000000003</v>
      </c>
      <c r="F528" s="12">
        <v>36.100133229999997</v>
      </c>
      <c r="G528" s="20">
        <v>0.47150000000000009</v>
      </c>
    </row>
    <row r="529" spans="1:7" x14ac:dyDescent="0.25">
      <c r="A529" s="10" t="s">
        <v>466</v>
      </c>
      <c r="B529" s="18">
        <v>46092.143703703703</v>
      </c>
      <c r="C529" s="11" t="s">
        <v>1411</v>
      </c>
      <c r="D529" s="10">
        <v>5</v>
      </c>
      <c r="E529" s="12">
        <v>179.5771</v>
      </c>
      <c r="F529" s="12">
        <v>87.274470600000001</v>
      </c>
      <c r="G529" s="20">
        <v>0.51400000000000001</v>
      </c>
    </row>
    <row r="530" spans="1:7" x14ac:dyDescent="0.25">
      <c r="A530" s="10" t="s">
        <v>467</v>
      </c>
      <c r="B530" s="18">
        <v>46092.276805555557</v>
      </c>
      <c r="C530" s="11" t="s">
        <v>1408</v>
      </c>
      <c r="D530" s="10">
        <v>2</v>
      </c>
      <c r="E530" s="12">
        <v>26.562960000000004</v>
      </c>
      <c r="F530" s="12">
        <v>12.471309720000001</v>
      </c>
      <c r="G530" s="20">
        <v>0.53050000000000008</v>
      </c>
    </row>
    <row r="531" spans="1:7" x14ac:dyDescent="0.25">
      <c r="A531" s="10" t="s">
        <v>468</v>
      </c>
      <c r="B531" s="18">
        <v>46092.409895833334</v>
      </c>
      <c r="C531" s="11" t="s">
        <v>1410</v>
      </c>
      <c r="D531" s="10">
        <v>3</v>
      </c>
      <c r="E531" s="12">
        <v>151.197</v>
      </c>
      <c r="F531" s="12">
        <v>68.341043999999997</v>
      </c>
      <c r="G531" s="20">
        <v>0.54800000000000004</v>
      </c>
    </row>
    <row r="532" spans="1:7" x14ac:dyDescent="0.25">
      <c r="A532" s="10" t="s">
        <v>469</v>
      </c>
      <c r="B532" s="18">
        <v>46092.542997685188</v>
      </c>
      <c r="C532" s="11" t="s">
        <v>1412</v>
      </c>
      <c r="D532" s="10">
        <v>1</v>
      </c>
      <c r="E532" s="12">
        <v>16.127279999999999</v>
      </c>
      <c r="F532" s="12">
        <v>7.5395033999999992</v>
      </c>
      <c r="G532" s="20">
        <v>0.53249999999999997</v>
      </c>
    </row>
    <row r="533" spans="1:7" x14ac:dyDescent="0.25">
      <c r="A533" s="10" t="s">
        <v>470</v>
      </c>
      <c r="B533" s="18">
        <v>46092.676099537035</v>
      </c>
      <c r="C533" s="11" t="s">
        <v>1408</v>
      </c>
      <c r="D533" s="10">
        <v>2</v>
      </c>
      <c r="E533" s="12">
        <v>28.724400000000003</v>
      </c>
      <c r="F533" s="12">
        <v>14.965412400000002</v>
      </c>
      <c r="G533" s="20">
        <v>0.47899999999999998</v>
      </c>
    </row>
    <row r="534" spans="1:7" x14ac:dyDescent="0.25">
      <c r="A534" s="10" t="s">
        <v>471</v>
      </c>
      <c r="B534" s="18">
        <v>46092.809201388889</v>
      </c>
      <c r="C534" s="11" t="s">
        <v>1411</v>
      </c>
      <c r="D534" s="10">
        <v>5</v>
      </c>
      <c r="E534" s="12">
        <v>203.38325000000003</v>
      </c>
      <c r="F534" s="12">
        <v>91.82753737500002</v>
      </c>
      <c r="G534" s="20">
        <v>0.54849999999999999</v>
      </c>
    </row>
    <row r="535" spans="1:7" x14ac:dyDescent="0.25">
      <c r="A535" s="10" t="s">
        <v>472</v>
      </c>
      <c r="B535" s="18">
        <v>46092.942303240743</v>
      </c>
      <c r="C535" s="11" t="s">
        <v>1410</v>
      </c>
      <c r="D535" s="10">
        <v>1</v>
      </c>
      <c r="E535" s="12">
        <v>45.658499999999997</v>
      </c>
      <c r="F535" s="12">
        <v>22.806420749999997</v>
      </c>
      <c r="G535" s="20">
        <v>0.50050000000000006</v>
      </c>
    </row>
    <row r="536" spans="1:7" x14ac:dyDescent="0.25">
      <c r="A536" s="10" t="s">
        <v>473</v>
      </c>
      <c r="B536" s="18">
        <v>46093.07540509259</v>
      </c>
      <c r="C536" s="11" t="s">
        <v>1411</v>
      </c>
      <c r="D536" s="10">
        <v>1</v>
      </c>
      <c r="E536" s="12">
        <v>36.102870000000003</v>
      </c>
      <c r="F536" s="12">
        <v>18.394412265000003</v>
      </c>
      <c r="G536" s="20">
        <v>0.49049999999999994</v>
      </c>
    </row>
    <row r="537" spans="1:7" x14ac:dyDescent="0.25">
      <c r="A537" s="10" t="s">
        <v>474</v>
      </c>
      <c r="B537" s="18">
        <v>46093.208495370367</v>
      </c>
      <c r="C537" s="11" t="s">
        <v>1411</v>
      </c>
      <c r="D537" s="10">
        <v>3</v>
      </c>
      <c r="E537" s="12">
        <v>114.71939999999999</v>
      </c>
      <c r="F537" s="12">
        <v>55.409470199999994</v>
      </c>
      <c r="G537" s="20">
        <v>0.51700000000000002</v>
      </c>
    </row>
    <row r="538" spans="1:7" x14ac:dyDescent="0.25">
      <c r="A538" s="10" t="s">
        <v>475</v>
      </c>
      <c r="B538" s="18">
        <v>46093.341597222221</v>
      </c>
      <c r="C538" s="11" t="s">
        <v>1410</v>
      </c>
      <c r="D538" s="10">
        <v>3</v>
      </c>
      <c r="E538" s="12">
        <v>141.4665</v>
      </c>
      <c r="F538" s="12">
        <v>69.177118499999992</v>
      </c>
      <c r="G538" s="20">
        <v>0.51100000000000001</v>
      </c>
    </row>
    <row r="539" spans="1:7" x14ac:dyDescent="0.25">
      <c r="A539" s="10" t="s">
        <v>476</v>
      </c>
      <c r="B539" s="18">
        <v>46093.474699074075</v>
      </c>
      <c r="C539" s="11" t="s">
        <v>1411</v>
      </c>
      <c r="D539" s="10">
        <v>5</v>
      </c>
      <c r="E539" s="12">
        <v>193.26095000000001</v>
      </c>
      <c r="F539" s="12">
        <v>94.891126450000016</v>
      </c>
      <c r="G539" s="20">
        <v>0.5089999999999999</v>
      </c>
    </row>
    <row r="540" spans="1:7" x14ac:dyDescent="0.25">
      <c r="A540" s="10" t="s">
        <v>477</v>
      </c>
      <c r="B540" s="18">
        <v>46093.607800925929</v>
      </c>
      <c r="C540" s="11" t="s">
        <v>1411</v>
      </c>
      <c r="D540" s="10">
        <v>4</v>
      </c>
      <c r="E540" s="12">
        <v>160.90708000000001</v>
      </c>
      <c r="F540" s="12">
        <v>82.706239119999992</v>
      </c>
      <c r="G540" s="20">
        <v>0.4860000000000001</v>
      </c>
    </row>
    <row r="541" spans="1:7" x14ac:dyDescent="0.25">
      <c r="A541" s="10" t="s">
        <v>478</v>
      </c>
      <c r="B541" s="18">
        <v>46093.740902777776</v>
      </c>
      <c r="C541" s="11" t="s">
        <v>1410</v>
      </c>
      <c r="D541" s="10">
        <v>3</v>
      </c>
      <c r="E541" s="12">
        <v>139.5204</v>
      </c>
      <c r="F541" s="12">
        <v>63.970103399999999</v>
      </c>
      <c r="G541" s="20">
        <v>0.54149999999999998</v>
      </c>
    </row>
    <row r="542" spans="1:7" x14ac:dyDescent="0.25">
      <c r="A542" s="10" t="s">
        <v>479</v>
      </c>
      <c r="B542" s="18">
        <v>46093.87400462963</v>
      </c>
      <c r="C542" s="11" t="s">
        <v>1412</v>
      </c>
      <c r="D542" s="10">
        <v>2</v>
      </c>
      <c r="E542" s="12">
        <v>32.840379999999996</v>
      </c>
      <c r="F542" s="12">
        <v>15.451398789999997</v>
      </c>
      <c r="G542" s="20">
        <v>0.52949999999999997</v>
      </c>
    </row>
    <row r="543" spans="1:7" x14ac:dyDescent="0.25">
      <c r="A543" s="10" t="s">
        <v>480</v>
      </c>
      <c r="B543" s="18">
        <v>46094.007094907407</v>
      </c>
      <c r="C543" s="11" t="s">
        <v>1408</v>
      </c>
      <c r="D543" s="10">
        <v>5</v>
      </c>
      <c r="E543" s="12">
        <v>74.157300000000006</v>
      </c>
      <c r="F543" s="12">
        <v>33.85280745</v>
      </c>
      <c r="G543" s="20">
        <v>0.54349999999999998</v>
      </c>
    </row>
    <row r="544" spans="1:7" x14ac:dyDescent="0.25">
      <c r="A544" s="10" t="s">
        <v>481</v>
      </c>
      <c r="B544" s="18">
        <v>46094.140196759261</v>
      </c>
      <c r="C544" s="11" t="s">
        <v>1411</v>
      </c>
      <c r="D544" s="10">
        <v>2</v>
      </c>
      <c r="E544" s="12">
        <v>69.131559999999993</v>
      </c>
      <c r="F544" s="12">
        <v>32.526398979999996</v>
      </c>
      <c r="G544" s="20">
        <v>0.52949999999999997</v>
      </c>
    </row>
    <row r="545" spans="1:7" x14ac:dyDescent="0.25">
      <c r="A545" s="10" t="s">
        <v>482</v>
      </c>
      <c r="B545" s="18">
        <v>46094.273298611108</v>
      </c>
      <c r="C545" s="11" t="s">
        <v>1411</v>
      </c>
      <c r="D545" s="10">
        <v>2</v>
      </c>
      <c r="E545" s="12">
        <v>68.906620000000004</v>
      </c>
      <c r="F545" s="12">
        <v>33.902057040000003</v>
      </c>
      <c r="G545" s="20">
        <v>0.50800000000000001</v>
      </c>
    </row>
    <row r="546" spans="1:7" x14ac:dyDescent="0.25">
      <c r="A546" s="10" t="s">
        <v>483</v>
      </c>
      <c r="B546" s="18">
        <v>46094.406400462962</v>
      </c>
      <c r="C546" s="11" t="s">
        <v>1410</v>
      </c>
      <c r="D546" s="10">
        <v>3</v>
      </c>
      <c r="E546" s="12">
        <v>141.76589999999999</v>
      </c>
      <c r="F546" s="12">
        <v>70.599418200000002</v>
      </c>
      <c r="G546" s="20">
        <v>0.50199999999999989</v>
      </c>
    </row>
    <row r="547" spans="1:7" x14ac:dyDescent="0.25">
      <c r="A547" s="10" t="s">
        <v>484</v>
      </c>
      <c r="B547" s="18">
        <v>46094.539502314816</v>
      </c>
      <c r="C547" s="11" t="s">
        <v>1410</v>
      </c>
      <c r="D547" s="10">
        <v>2</v>
      </c>
      <c r="E547" s="12">
        <v>108.0834</v>
      </c>
      <c r="F547" s="12">
        <v>55.068492299999996</v>
      </c>
      <c r="G547" s="20">
        <v>0.49050000000000005</v>
      </c>
    </row>
    <row r="548" spans="1:7" x14ac:dyDescent="0.25">
      <c r="A548" s="10" t="s">
        <v>485</v>
      </c>
      <c r="B548" s="18">
        <v>46094.67260416667</v>
      </c>
      <c r="C548" s="11" t="s">
        <v>1410</v>
      </c>
      <c r="D548" s="10">
        <v>2</v>
      </c>
      <c r="E548" s="12">
        <v>91.816000000000003</v>
      </c>
      <c r="F548" s="12">
        <v>41.409016000000001</v>
      </c>
      <c r="G548" s="20">
        <v>0.54900000000000004</v>
      </c>
    </row>
    <row r="549" spans="1:7" x14ac:dyDescent="0.25">
      <c r="A549" s="10" t="s">
        <v>486</v>
      </c>
      <c r="B549" s="18">
        <v>46094.805694444447</v>
      </c>
      <c r="C549" s="11" t="s">
        <v>1411</v>
      </c>
      <c r="D549" s="10">
        <v>2</v>
      </c>
      <c r="E549" s="12">
        <v>71.905820000000006</v>
      </c>
      <c r="F549" s="12">
        <v>33.867641220000003</v>
      </c>
      <c r="G549" s="20">
        <v>0.52900000000000003</v>
      </c>
    </row>
    <row r="550" spans="1:7" x14ac:dyDescent="0.25">
      <c r="A550" s="10" t="s">
        <v>487</v>
      </c>
      <c r="B550" s="18">
        <v>46094.938796296294</v>
      </c>
      <c r="C550" s="11" t="s">
        <v>1410</v>
      </c>
      <c r="D550" s="10">
        <v>2</v>
      </c>
      <c r="E550" s="12">
        <v>90.119399999999999</v>
      </c>
      <c r="F550" s="12">
        <v>48.709535700000004</v>
      </c>
      <c r="G550" s="20">
        <v>0.45949999999999996</v>
      </c>
    </row>
    <row r="551" spans="1:7" x14ac:dyDescent="0.25">
      <c r="A551" s="10" t="s">
        <v>488</v>
      </c>
      <c r="B551" s="18">
        <v>46095.071898148148</v>
      </c>
      <c r="C551" s="11" t="s">
        <v>1410</v>
      </c>
      <c r="D551" s="10">
        <v>2</v>
      </c>
      <c r="E551" s="12">
        <v>105.8878</v>
      </c>
      <c r="F551" s="12">
        <v>54.585160900000005</v>
      </c>
      <c r="G551" s="20">
        <v>0.48449999999999993</v>
      </c>
    </row>
    <row r="552" spans="1:7" x14ac:dyDescent="0.25">
      <c r="A552" s="10" t="s">
        <v>489</v>
      </c>
      <c r="B552" s="18">
        <v>46095.205000000002</v>
      </c>
      <c r="C552" s="11" t="s">
        <v>1410</v>
      </c>
      <c r="D552" s="10">
        <v>1</v>
      </c>
      <c r="E552" s="12">
        <v>51.546699999999994</v>
      </c>
      <c r="F552" s="12">
        <v>24.690869299999999</v>
      </c>
      <c r="G552" s="20">
        <v>0.52099999999999991</v>
      </c>
    </row>
    <row r="553" spans="1:7" x14ac:dyDescent="0.25">
      <c r="A553" s="10" t="s">
        <v>490</v>
      </c>
      <c r="B553" s="18">
        <v>46095.338101851848</v>
      </c>
      <c r="C553" s="11" t="s">
        <v>1410</v>
      </c>
      <c r="D553" s="10">
        <v>1</v>
      </c>
      <c r="E553" s="12">
        <v>48.752299999999998</v>
      </c>
      <c r="F553" s="12">
        <v>24.766168399999998</v>
      </c>
      <c r="G553" s="20">
        <v>0.49200000000000005</v>
      </c>
    </row>
    <row r="554" spans="1:7" x14ac:dyDescent="0.25">
      <c r="A554" s="10" t="s">
        <v>491</v>
      </c>
      <c r="B554" s="18">
        <v>46095.471203703702</v>
      </c>
      <c r="C554" s="11" t="s">
        <v>1411</v>
      </c>
      <c r="D554" s="10">
        <v>2</v>
      </c>
      <c r="E554" s="12">
        <v>79.478800000000007</v>
      </c>
      <c r="F554" s="12">
        <v>42.084024600000006</v>
      </c>
      <c r="G554" s="20">
        <v>0.47049999999999997</v>
      </c>
    </row>
    <row r="555" spans="1:7" x14ac:dyDescent="0.25">
      <c r="A555" s="10" t="s">
        <v>492</v>
      </c>
      <c r="B555" s="18">
        <v>46095.604305555556</v>
      </c>
      <c r="C555" s="11" t="s">
        <v>1411</v>
      </c>
      <c r="D555" s="10">
        <v>3</v>
      </c>
      <c r="E555" s="12">
        <v>106.05920999999999</v>
      </c>
      <c r="F555" s="12">
        <v>55.999262879999996</v>
      </c>
      <c r="G555" s="20">
        <v>0.47199999999999998</v>
      </c>
    </row>
    <row r="556" spans="1:7" x14ac:dyDescent="0.25">
      <c r="A556" s="10" t="s">
        <v>493</v>
      </c>
      <c r="B556" s="18">
        <v>46095.737395833334</v>
      </c>
      <c r="C556" s="11" t="s">
        <v>1411</v>
      </c>
      <c r="D556" s="10">
        <v>1</v>
      </c>
      <c r="E556" s="12">
        <v>37.22757</v>
      </c>
      <c r="F556" s="12">
        <v>17.515571684999998</v>
      </c>
      <c r="G556" s="20">
        <v>0.52950000000000008</v>
      </c>
    </row>
    <row r="557" spans="1:7" x14ac:dyDescent="0.25">
      <c r="A557" s="10" t="s">
        <v>494</v>
      </c>
      <c r="B557" s="18">
        <v>46095.870497685188</v>
      </c>
      <c r="C557" s="11" t="s">
        <v>1408</v>
      </c>
      <c r="D557" s="10">
        <v>4</v>
      </c>
      <c r="E557" s="12">
        <v>53.23968</v>
      </c>
      <c r="F557" s="12">
        <v>28.53646848</v>
      </c>
      <c r="G557" s="20">
        <v>0.46400000000000002</v>
      </c>
    </row>
    <row r="558" spans="1:7" x14ac:dyDescent="0.25">
      <c r="A558" s="10" t="s">
        <v>495</v>
      </c>
      <c r="B558" s="18">
        <v>46096.003599537034</v>
      </c>
      <c r="C558" s="11" t="s">
        <v>1413</v>
      </c>
      <c r="D558" s="10">
        <v>1</v>
      </c>
      <c r="E558" s="12">
        <v>12.24</v>
      </c>
      <c r="F558" s="12">
        <v>6.0343200000000001</v>
      </c>
      <c r="G558" s="20">
        <v>0.50700000000000001</v>
      </c>
    </row>
    <row r="559" spans="1:7" x14ac:dyDescent="0.25">
      <c r="A559" s="10" t="s">
        <v>496</v>
      </c>
      <c r="B559" s="18">
        <v>46096.136701388888</v>
      </c>
      <c r="C559" s="11" t="s">
        <v>1410</v>
      </c>
      <c r="D559" s="10">
        <v>2</v>
      </c>
      <c r="E559" s="12">
        <v>105.788</v>
      </c>
      <c r="F559" s="12">
        <v>48.080646000000002</v>
      </c>
      <c r="G559" s="20">
        <v>0.54549999999999998</v>
      </c>
    </row>
    <row r="560" spans="1:7" x14ac:dyDescent="0.25">
      <c r="A560" s="10" t="s">
        <v>497</v>
      </c>
      <c r="B560" s="18">
        <v>46096.269803240742</v>
      </c>
      <c r="C560" s="11" t="s">
        <v>1408</v>
      </c>
      <c r="D560" s="10">
        <v>1</v>
      </c>
      <c r="E560" s="12">
        <v>14.859900000000001</v>
      </c>
      <c r="F560" s="12">
        <v>7.0584525000000005</v>
      </c>
      <c r="G560" s="20">
        <v>0.52500000000000002</v>
      </c>
    </row>
    <row r="561" spans="1:7" x14ac:dyDescent="0.25">
      <c r="A561" s="10" t="s">
        <v>498</v>
      </c>
      <c r="B561" s="18">
        <v>46096.402905092589</v>
      </c>
      <c r="C561" s="11" t="s">
        <v>1410</v>
      </c>
      <c r="D561" s="10">
        <v>1</v>
      </c>
      <c r="E561" s="12">
        <v>52.5946</v>
      </c>
      <c r="F561" s="12">
        <v>26.455083800000001</v>
      </c>
      <c r="G561" s="20">
        <v>0.497</v>
      </c>
    </row>
    <row r="562" spans="1:7" x14ac:dyDescent="0.25">
      <c r="A562" s="10" t="s">
        <v>499</v>
      </c>
      <c r="B562" s="18">
        <v>46096.535995370374</v>
      </c>
      <c r="C562" s="11" t="s">
        <v>1410</v>
      </c>
      <c r="D562" s="10">
        <v>2</v>
      </c>
      <c r="E562" s="12">
        <v>109.08139999999999</v>
      </c>
      <c r="F562" s="12">
        <v>51.268257999999996</v>
      </c>
      <c r="G562" s="20">
        <v>0.53</v>
      </c>
    </row>
    <row r="563" spans="1:7" x14ac:dyDescent="0.25">
      <c r="A563" s="10" t="s">
        <v>500</v>
      </c>
      <c r="B563" s="18">
        <v>46096.66909722222</v>
      </c>
      <c r="C563" s="11" t="s">
        <v>1411</v>
      </c>
      <c r="D563" s="10">
        <v>4</v>
      </c>
      <c r="E563" s="12">
        <v>140.06264000000002</v>
      </c>
      <c r="F563" s="12">
        <v>64.708939680000015</v>
      </c>
      <c r="G563" s="20">
        <v>0.53799999999999992</v>
      </c>
    </row>
    <row r="564" spans="1:7" x14ac:dyDescent="0.25">
      <c r="A564" s="10" t="s">
        <v>501</v>
      </c>
      <c r="B564" s="18">
        <v>46096.802199074074</v>
      </c>
      <c r="C564" s="11" t="s">
        <v>1410</v>
      </c>
      <c r="D564" s="10">
        <v>2</v>
      </c>
      <c r="E564" s="12">
        <v>94.81</v>
      </c>
      <c r="F564" s="12">
        <v>44.845130000000005</v>
      </c>
      <c r="G564" s="20">
        <v>0.52699999999999991</v>
      </c>
    </row>
    <row r="565" spans="1:7" x14ac:dyDescent="0.25">
      <c r="A565" s="10" t="s">
        <v>502</v>
      </c>
      <c r="B565" s="18">
        <v>46096.935300925928</v>
      </c>
      <c r="C565" s="11" t="s">
        <v>1410</v>
      </c>
      <c r="D565" s="10">
        <v>1</v>
      </c>
      <c r="E565" s="12">
        <v>52.993799999999993</v>
      </c>
      <c r="F565" s="12">
        <v>25.940465099999997</v>
      </c>
      <c r="G565" s="20">
        <v>0.51049999999999995</v>
      </c>
    </row>
    <row r="566" spans="1:7" x14ac:dyDescent="0.25">
      <c r="A566" s="10" t="s">
        <v>503</v>
      </c>
      <c r="B566" s="18">
        <v>46097.068402777775</v>
      </c>
      <c r="C566" s="11" t="s">
        <v>1410</v>
      </c>
      <c r="D566" s="10">
        <v>1</v>
      </c>
      <c r="E566" s="12">
        <v>48.402999999999999</v>
      </c>
      <c r="F566" s="12">
        <v>23.0640295</v>
      </c>
      <c r="G566" s="20">
        <v>0.52349999999999997</v>
      </c>
    </row>
    <row r="567" spans="1:7" x14ac:dyDescent="0.25">
      <c r="A567" s="10" t="s">
        <v>504</v>
      </c>
      <c r="B567" s="18">
        <v>46097.201504629629</v>
      </c>
      <c r="C567" s="11" t="s">
        <v>1411</v>
      </c>
      <c r="D567" s="10">
        <v>2</v>
      </c>
      <c r="E567" s="12">
        <v>77.379360000000005</v>
      </c>
      <c r="F567" s="12">
        <v>39.386094240000006</v>
      </c>
      <c r="G567" s="20">
        <v>0.49099999999999994</v>
      </c>
    </row>
    <row r="568" spans="1:7" x14ac:dyDescent="0.25">
      <c r="A568" s="10" t="s">
        <v>505</v>
      </c>
      <c r="B568" s="18">
        <v>46097.334594907406</v>
      </c>
      <c r="C568" s="11" t="s">
        <v>1410</v>
      </c>
      <c r="D568" s="10">
        <v>1</v>
      </c>
      <c r="E568" s="12">
        <v>52.145499999999998</v>
      </c>
      <c r="F568" s="12">
        <v>23.934784499999999</v>
      </c>
      <c r="G568" s="20">
        <v>0.54100000000000004</v>
      </c>
    </row>
    <row r="569" spans="1:7" x14ac:dyDescent="0.25">
      <c r="A569" s="10" t="s">
        <v>506</v>
      </c>
      <c r="B569" s="18">
        <v>46097.46769675926</v>
      </c>
      <c r="C569" s="11" t="s">
        <v>1411</v>
      </c>
      <c r="D569" s="10">
        <v>3</v>
      </c>
      <c r="E569" s="12">
        <v>111.57024</v>
      </c>
      <c r="F569" s="12">
        <v>61.252061759999997</v>
      </c>
      <c r="G569" s="20">
        <v>0.45100000000000001</v>
      </c>
    </row>
    <row r="570" spans="1:7" x14ac:dyDescent="0.25">
      <c r="A570" s="10" t="s">
        <v>507</v>
      </c>
      <c r="B570" s="18">
        <v>46097.600798611114</v>
      </c>
      <c r="C570" s="11" t="s">
        <v>1408</v>
      </c>
      <c r="D570" s="10">
        <v>1</v>
      </c>
      <c r="E570" s="12">
        <v>14.09202</v>
      </c>
      <c r="F570" s="12">
        <v>6.8205376799999993</v>
      </c>
      <c r="G570" s="20">
        <v>0.51600000000000001</v>
      </c>
    </row>
    <row r="571" spans="1:7" x14ac:dyDescent="0.25">
      <c r="A571" s="10" t="s">
        <v>508</v>
      </c>
      <c r="B571" s="18">
        <v>46097.733900462961</v>
      </c>
      <c r="C571" s="11" t="s">
        <v>1410</v>
      </c>
      <c r="D571" s="10">
        <v>1</v>
      </c>
      <c r="E571" s="12">
        <v>51.197400000000002</v>
      </c>
      <c r="F571" s="12">
        <v>26.7762402</v>
      </c>
      <c r="G571" s="20">
        <v>0.47700000000000004</v>
      </c>
    </row>
    <row r="572" spans="1:7" x14ac:dyDescent="0.25">
      <c r="A572" s="10" t="s">
        <v>509</v>
      </c>
      <c r="B572" s="18">
        <v>46097.867002314815</v>
      </c>
      <c r="C572" s="11" t="s">
        <v>1411</v>
      </c>
      <c r="D572" s="10">
        <v>3</v>
      </c>
      <c r="E572" s="12">
        <v>105.60933</v>
      </c>
      <c r="F572" s="12">
        <v>48.421877804999994</v>
      </c>
      <c r="G572" s="20">
        <v>0.54150000000000009</v>
      </c>
    </row>
    <row r="573" spans="1:7" x14ac:dyDescent="0.25">
      <c r="A573" s="10" t="s">
        <v>510</v>
      </c>
      <c r="B573" s="18">
        <v>46098.000104166669</v>
      </c>
      <c r="C573" s="11" t="s">
        <v>1408</v>
      </c>
      <c r="D573" s="10">
        <v>1</v>
      </c>
      <c r="E573" s="12">
        <v>13.523220000000002</v>
      </c>
      <c r="F573" s="12">
        <v>6.7548483900000011</v>
      </c>
      <c r="G573" s="20">
        <v>0.50049999999999994</v>
      </c>
    </row>
    <row r="574" spans="1:7" x14ac:dyDescent="0.25">
      <c r="A574" s="10" t="s">
        <v>511</v>
      </c>
      <c r="B574" s="18">
        <v>46098.133194444446</v>
      </c>
      <c r="C574" s="11" t="s">
        <v>1410</v>
      </c>
      <c r="D574" s="10">
        <v>1</v>
      </c>
      <c r="E574" s="12">
        <v>48.353099999999998</v>
      </c>
      <c r="F574" s="12">
        <v>24.829316849999998</v>
      </c>
      <c r="G574" s="20">
        <v>0.48650000000000004</v>
      </c>
    </row>
    <row r="575" spans="1:7" x14ac:dyDescent="0.25">
      <c r="A575" s="10" t="s">
        <v>512</v>
      </c>
      <c r="B575" s="18">
        <v>46098.266296296293</v>
      </c>
      <c r="C575" s="11" t="s">
        <v>1410</v>
      </c>
      <c r="D575" s="10">
        <v>2</v>
      </c>
      <c r="E575" s="12">
        <v>91.316999999999993</v>
      </c>
      <c r="F575" s="12">
        <v>50.178691499999992</v>
      </c>
      <c r="G575" s="20">
        <v>0.45050000000000007</v>
      </c>
    </row>
    <row r="576" spans="1:7" x14ac:dyDescent="0.25">
      <c r="A576" s="10" t="s">
        <v>513</v>
      </c>
      <c r="B576" s="18">
        <v>46098.399398148147</v>
      </c>
      <c r="C576" s="11" t="s">
        <v>1412</v>
      </c>
      <c r="D576" s="10">
        <v>1</v>
      </c>
      <c r="E576" s="12">
        <v>17.729670000000002</v>
      </c>
      <c r="F576" s="12">
        <v>8.2708910550000017</v>
      </c>
      <c r="G576" s="20">
        <v>0.53349999999999997</v>
      </c>
    </row>
    <row r="577" spans="1:7" x14ac:dyDescent="0.25">
      <c r="A577" s="10" t="s">
        <v>514</v>
      </c>
      <c r="B577" s="18">
        <v>46098.532500000001</v>
      </c>
      <c r="C577" s="11" t="s">
        <v>1410</v>
      </c>
      <c r="D577" s="10">
        <v>1</v>
      </c>
      <c r="E577" s="12">
        <v>44.91</v>
      </c>
      <c r="F577" s="12">
        <v>23.62266</v>
      </c>
      <c r="G577" s="20">
        <v>0.47399999999999998</v>
      </c>
    </row>
    <row r="578" spans="1:7" x14ac:dyDescent="0.25">
      <c r="A578" s="10" t="s">
        <v>515</v>
      </c>
      <c r="B578" s="18">
        <v>46098.665601851855</v>
      </c>
      <c r="C578" s="11" t="s">
        <v>1411</v>
      </c>
      <c r="D578" s="10">
        <v>3</v>
      </c>
      <c r="E578" s="12">
        <v>102.23523</v>
      </c>
      <c r="F578" s="12">
        <v>51.884379225000004</v>
      </c>
      <c r="G578" s="20">
        <v>0.49249999999999999</v>
      </c>
    </row>
    <row r="579" spans="1:7" x14ac:dyDescent="0.25">
      <c r="A579" s="10" t="s">
        <v>516</v>
      </c>
      <c r="B579" s="18">
        <v>46098.798703703702</v>
      </c>
      <c r="C579" s="11" t="s">
        <v>1411</v>
      </c>
      <c r="D579" s="10">
        <v>4</v>
      </c>
      <c r="E579" s="12">
        <v>150.40988000000002</v>
      </c>
      <c r="F579" s="12">
        <v>70.767848540000003</v>
      </c>
      <c r="G579" s="20">
        <v>0.52950000000000008</v>
      </c>
    </row>
    <row r="580" spans="1:7" x14ac:dyDescent="0.25">
      <c r="A580" s="10" t="s">
        <v>517</v>
      </c>
      <c r="B580" s="18">
        <v>46098.931805555556</v>
      </c>
      <c r="C580" s="11" t="s">
        <v>1411</v>
      </c>
      <c r="D580" s="10">
        <v>4</v>
      </c>
      <c r="E580" s="12">
        <v>149.06024000000002</v>
      </c>
      <c r="F580" s="12">
        <v>77.585854920000017</v>
      </c>
      <c r="G580" s="20">
        <v>0.47949999999999998</v>
      </c>
    </row>
    <row r="581" spans="1:7" x14ac:dyDescent="0.25">
      <c r="A581" s="10" t="s">
        <v>518</v>
      </c>
      <c r="B581" s="18">
        <v>46099.064895833333</v>
      </c>
      <c r="C581" s="11" t="s">
        <v>1411</v>
      </c>
      <c r="D581" s="10">
        <v>2</v>
      </c>
      <c r="E581" s="12">
        <v>68.906620000000004</v>
      </c>
      <c r="F581" s="12">
        <v>35.452455990000004</v>
      </c>
      <c r="G581" s="20">
        <v>0.48549999999999999</v>
      </c>
    </row>
    <row r="582" spans="1:7" x14ac:dyDescent="0.25">
      <c r="A582" s="10" t="s">
        <v>519</v>
      </c>
      <c r="B582" s="18">
        <v>46099.197997685187</v>
      </c>
      <c r="C582" s="11" t="s">
        <v>1411</v>
      </c>
      <c r="D582" s="10">
        <v>1</v>
      </c>
      <c r="E582" s="12">
        <v>38.464740000000006</v>
      </c>
      <c r="F582" s="12">
        <v>17.559153810000005</v>
      </c>
      <c r="G582" s="20">
        <v>0.54349999999999998</v>
      </c>
    </row>
    <row r="583" spans="1:7" x14ac:dyDescent="0.25">
      <c r="A583" s="10" t="s">
        <v>520</v>
      </c>
      <c r="B583" s="18">
        <v>46099.331099537034</v>
      </c>
      <c r="C583" s="11" t="s">
        <v>1411</v>
      </c>
      <c r="D583" s="10">
        <v>4</v>
      </c>
      <c r="E583" s="12">
        <v>163.30644000000001</v>
      </c>
      <c r="F583" s="12">
        <v>83.2862844</v>
      </c>
      <c r="G583" s="20">
        <v>0.49000000000000005</v>
      </c>
    </row>
    <row r="584" spans="1:7" x14ac:dyDescent="0.25">
      <c r="A584" s="10" t="s">
        <v>521</v>
      </c>
      <c r="B584" s="18">
        <v>46099.464201388888</v>
      </c>
      <c r="C584" s="11" t="s">
        <v>1411</v>
      </c>
      <c r="D584" s="10">
        <v>2</v>
      </c>
      <c r="E584" s="12">
        <v>71.305980000000005</v>
      </c>
      <c r="F584" s="12">
        <v>35.474725050000004</v>
      </c>
      <c r="G584" s="20">
        <v>0.50249999999999995</v>
      </c>
    </row>
    <row r="585" spans="1:7" x14ac:dyDescent="0.25">
      <c r="A585" s="10" t="s">
        <v>522</v>
      </c>
      <c r="B585" s="18">
        <v>46099.597303240742</v>
      </c>
      <c r="C585" s="11" t="s">
        <v>1410</v>
      </c>
      <c r="D585" s="10">
        <v>2</v>
      </c>
      <c r="E585" s="12">
        <v>106.38680000000001</v>
      </c>
      <c r="F585" s="12">
        <v>53.406173600000002</v>
      </c>
      <c r="G585" s="20">
        <v>0.498</v>
      </c>
    </row>
    <row r="586" spans="1:7" x14ac:dyDescent="0.25">
      <c r="A586" s="10" t="s">
        <v>523</v>
      </c>
      <c r="B586" s="18">
        <v>46099.730405092596</v>
      </c>
      <c r="C586" s="11" t="s">
        <v>1408</v>
      </c>
      <c r="D586" s="10">
        <v>3</v>
      </c>
      <c r="E586" s="12">
        <v>43.001280000000008</v>
      </c>
      <c r="F586" s="12">
        <v>23.091687360000005</v>
      </c>
      <c r="G586" s="20">
        <v>0.46299999999999997</v>
      </c>
    </row>
    <row r="587" spans="1:7" x14ac:dyDescent="0.25">
      <c r="A587" s="10" t="s">
        <v>524</v>
      </c>
      <c r="B587" s="18">
        <v>46099.863495370373</v>
      </c>
      <c r="C587" s="11" t="s">
        <v>1410</v>
      </c>
      <c r="D587" s="10">
        <v>2</v>
      </c>
      <c r="E587" s="12">
        <v>100.09939999999999</v>
      </c>
      <c r="F587" s="12">
        <v>53.152781399999995</v>
      </c>
      <c r="G587" s="20">
        <v>0.46899999999999997</v>
      </c>
    </row>
    <row r="588" spans="1:7" x14ac:dyDescent="0.25">
      <c r="A588" s="10" t="s">
        <v>525</v>
      </c>
      <c r="B588" s="18">
        <v>46099.99659722222</v>
      </c>
      <c r="C588" s="11" t="s">
        <v>1410</v>
      </c>
      <c r="D588" s="10">
        <v>2</v>
      </c>
      <c r="E588" s="12">
        <v>102.99359999999999</v>
      </c>
      <c r="F588" s="12">
        <v>53.093200799999991</v>
      </c>
      <c r="G588" s="20">
        <v>0.48450000000000004</v>
      </c>
    </row>
    <row r="589" spans="1:7" x14ac:dyDescent="0.25">
      <c r="A589" s="10" t="s">
        <v>526</v>
      </c>
      <c r="B589" s="18">
        <v>46100.129699074074</v>
      </c>
      <c r="C589" s="11" t="s">
        <v>1410</v>
      </c>
      <c r="D589" s="10">
        <v>1</v>
      </c>
      <c r="E589" s="12">
        <v>53.093599999999995</v>
      </c>
      <c r="F589" s="12">
        <v>23.971760400000001</v>
      </c>
      <c r="G589" s="20">
        <v>0.54849999999999999</v>
      </c>
    </row>
    <row r="590" spans="1:7" x14ac:dyDescent="0.25">
      <c r="A590" s="10" t="s">
        <v>527</v>
      </c>
      <c r="B590" s="18">
        <v>46100.262800925928</v>
      </c>
      <c r="C590" s="11" t="s">
        <v>1410</v>
      </c>
      <c r="D590" s="10">
        <v>1</v>
      </c>
      <c r="E590" s="12">
        <v>54.341099999999997</v>
      </c>
      <c r="F590" s="12">
        <v>27.822643199999998</v>
      </c>
      <c r="G590" s="20">
        <v>0.48799999999999999</v>
      </c>
    </row>
    <row r="591" spans="1:7" x14ac:dyDescent="0.25">
      <c r="A591" s="10" t="s">
        <v>528</v>
      </c>
      <c r="B591" s="18">
        <v>46100.395902777775</v>
      </c>
      <c r="C591" s="11" t="s">
        <v>1412</v>
      </c>
      <c r="D591" s="10">
        <v>2</v>
      </c>
      <c r="E591" s="12">
        <v>33.943100000000001</v>
      </c>
      <c r="F591" s="12">
        <v>17.15823705</v>
      </c>
      <c r="G591" s="20">
        <v>0.4945</v>
      </c>
    </row>
    <row r="592" spans="1:7" x14ac:dyDescent="0.25">
      <c r="A592" s="10" t="s">
        <v>529</v>
      </c>
      <c r="B592" s="18">
        <v>46100.529004629629</v>
      </c>
      <c r="C592" s="11" t="s">
        <v>1413</v>
      </c>
      <c r="D592" s="10">
        <v>3</v>
      </c>
      <c r="E592" s="12">
        <v>35.207999999999998</v>
      </c>
      <c r="F592" s="12">
        <v>16.847027999999998</v>
      </c>
      <c r="G592" s="20">
        <v>0.52150000000000007</v>
      </c>
    </row>
    <row r="593" spans="1:7" x14ac:dyDescent="0.25">
      <c r="A593" s="10" t="s">
        <v>530</v>
      </c>
      <c r="B593" s="18">
        <v>46100.662094907406</v>
      </c>
      <c r="C593" s="11" t="s">
        <v>1410</v>
      </c>
      <c r="D593" s="10">
        <v>2</v>
      </c>
      <c r="E593" s="12">
        <v>95.608399999999989</v>
      </c>
      <c r="F593" s="12">
        <v>50.242214199999992</v>
      </c>
      <c r="G593" s="20">
        <v>0.47450000000000003</v>
      </c>
    </row>
    <row r="594" spans="1:7" x14ac:dyDescent="0.25">
      <c r="A594" s="10" t="s">
        <v>531</v>
      </c>
      <c r="B594" s="18">
        <v>46100.79519675926</v>
      </c>
      <c r="C594" s="11" t="s">
        <v>1410</v>
      </c>
      <c r="D594" s="10">
        <v>1</v>
      </c>
      <c r="E594" s="12">
        <v>53.143500000000003</v>
      </c>
      <c r="F594" s="12">
        <v>25.376021250000001</v>
      </c>
      <c r="G594" s="20">
        <v>0.52249999999999996</v>
      </c>
    </row>
    <row r="595" spans="1:7" x14ac:dyDescent="0.25">
      <c r="A595" s="10" t="s">
        <v>532</v>
      </c>
      <c r="B595" s="18">
        <v>46100.928298611114</v>
      </c>
      <c r="C595" s="11" t="s">
        <v>1410</v>
      </c>
      <c r="D595" s="10">
        <v>1</v>
      </c>
      <c r="E595" s="12">
        <v>49.401000000000003</v>
      </c>
      <c r="F595" s="12">
        <v>25.910824500000004</v>
      </c>
      <c r="G595" s="20">
        <v>0.47549999999999998</v>
      </c>
    </row>
    <row r="596" spans="1:7" x14ac:dyDescent="0.25">
      <c r="A596" s="10" t="s">
        <v>533</v>
      </c>
      <c r="B596" s="18">
        <v>46101.061400462961</v>
      </c>
      <c r="C596" s="11" t="s">
        <v>1410</v>
      </c>
      <c r="D596" s="10">
        <v>1</v>
      </c>
      <c r="E596" s="12">
        <v>49.251299999999993</v>
      </c>
      <c r="F596" s="12">
        <v>23.763752249999996</v>
      </c>
      <c r="G596" s="20">
        <v>0.51750000000000007</v>
      </c>
    </row>
    <row r="597" spans="1:7" x14ac:dyDescent="0.25">
      <c r="A597" s="10" t="s">
        <v>534</v>
      </c>
      <c r="B597" s="18">
        <v>46101.194502314815</v>
      </c>
      <c r="C597" s="11" t="s">
        <v>1410</v>
      </c>
      <c r="D597" s="10">
        <v>2</v>
      </c>
      <c r="E597" s="12">
        <v>98.103399999999993</v>
      </c>
      <c r="F597" s="12">
        <v>53.172042799999993</v>
      </c>
      <c r="G597" s="20">
        <v>0.45800000000000002</v>
      </c>
    </row>
    <row r="598" spans="1:7" x14ac:dyDescent="0.25">
      <c r="A598" s="10" t="s">
        <v>535</v>
      </c>
      <c r="B598" s="18">
        <v>46101.327604166669</v>
      </c>
      <c r="C598" s="11" t="s">
        <v>1411</v>
      </c>
      <c r="D598" s="10">
        <v>1</v>
      </c>
      <c r="E598" s="12">
        <v>38.952109999999998</v>
      </c>
      <c r="F598" s="12">
        <v>20.410905639999996</v>
      </c>
      <c r="G598" s="20">
        <v>0.47600000000000009</v>
      </c>
    </row>
    <row r="599" spans="1:7" x14ac:dyDescent="0.25">
      <c r="A599" s="10" t="s">
        <v>536</v>
      </c>
      <c r="B599" s="18">
        <v>46101.460694444446</v>
      </c>
      <c r="C599" s="11" t="s">
        <v>1411</v>
      </c>
      <c r="D599" s="10">
        <v>3</v>
      </c>
      <c r="E599" s="12">
        <v>109.77072</v>
      </c>
      <c r="F599" s="12">
        <v>55.269557519999999</v>
      </c>
      <c r="G599" s="20">
        <v>0.4965</v>
      </c>
    </row>
    <row r="600" spans="1:7" x14ac:dyDescent="0.25">
      <c r="A600" s="10" t="s">
        <v>537</v>
      </c>
      <c r="B600" s="18">
        <v>46101.5937962963</v>
      </c>
      <c r="C600" s="11" t="s">
        <v>1410</v>
      </c>
      <c r="D600" s="10">
        <v>2</v>
      </c>
      <c r="E600" s="12">
        <v>100.798</v>
      </c>
      <c r="F600" s="12">
        <v>53.977328999999997</v>
      </c>
      <c r="G600" s="20">
        <v>0.46450000000000002</v>
      </c>
    </row>
    <row r="601" spans="1:7" x14ac:dyDescent="0.25">
      <c r="A601" s="10" t="s">
        <v>538</v>
      </c>
      <c r="B601" s="18">
        <v>46101.726898148147</v>
      </c>
      <c r="C601" s="11" t="s">
        <v>1411</v>
      </c>
      <c r="D601" s="10">
        <v>3</v>
      </c>
      <c r="E601" s="12">
        <v>118.20597000000001</v>
      </c>
      <c r="F601" s="12">
        <v>56.443350675000005</v>
      </c>
      <c r="G601" s="20">
        <v>0.52249999999999996</v>
      </c>
    </row>
    <row r="602" spans="1:7" x14ac:dyDescent="0.25">
      <c r="A602" s="10" t="s">
        <v>539</v>
      </c>
      <c r="B602" s="18">
        <v>46101.86</v>
      </c>
      <c r="C602" s="11" t="s">
        <v>1412</v>
      </c>
      <c r="D602" s="10">
        <v>2</v>
      </c>
      <c r="E602" s="12">
        <v>33.83972</v>
      </c>
      <c r="F602" s="12">
        <v>16.632222379999998</v>
      </c>
      <c r="G602" s="20">
        <v>0.50850000000000006</v>
      </c>
    </row>
    <row r="603" spans="1:7" x14ac:dyDescent="0.25">
      <c r="A603" s="10" t="s">
        <v>540</v>
      </c>
      <c r="B603" s="18">
        <v>46101.993101851855</v>
      </c>
      <c r="C603" s="11" t="s">
        <v>1408</v>
      </c>
      <c r="D603" s="10">
        <v>4</v>
      </c>
      <c r="E603" s="12">
        <v>61.657920000000004</v>
      </c>
      <c r="F603" s="12">
        <v>32.70952656</v>
      </c>
      <c r="G603" s="20">
        <v>0.46950000000000003</v>
      </c>
    </row>
    <row r="604" spans="1:7" x14ac:dyDescent="0.25">
      <c r="A604" s="10" t="s">
        <v>541</v>
      </c>
      <c r="B604" s="18">
        <v>46102.126203703701</v>
      </c>
      <c r="C604" s="11" t="s">
        <v>1410</v>
      </c>
      <c r="D604" s="10">
        <v>2</v>
      </c>
      <c r="E604" s="12">
        <v>92.913800000000009</v>
      </c>
      <c r="F604" s="12">
        <v>46.178158600000003</v>
      </c>
      <c r="G604" s="20">
        <v>0.503</v>
      </c>
    </row>
    <row r="605" spans="1:7" x14ac:dyDescent="0.25">
      <c r="A605" s="10" t="s">
        <v>542</v>
      </c>
      <c r="B605" s="18">
        <v>46102.259305555555</v>
      </c>
      <c r="C605" s="11" t="s">
        <v>1410</v>
      </c>
      <c r="D605" s="10">
        <v>1</v>
      </c>
      <c r="E605" s="12">
        <v>46.2074</v>
      </c>
      <c r="F605" s="12">
        <v>22.549211200000002</v>
      </c>
      <c r="G605" s="20">
        <v>0.5119999999999999</v>
      </c>
    </row>
    <row r="606" spans="1:7" x14ac:dyDescent="0.25">
      <c r="A606" s="10" t="s">
        <v>543</v>
      </c>
      <c r="B606" s="18">
        <v>46102.392395833333</v>
      </c>
      <c r="C606" s="11" t="s">
        <v>1413</v>
      </c>
      <c r="D606" s="10">
        <v>2</v>
      </c>
      <c r="E606" s="12">
        <v>24.744</v>
      </c>
      <c r="F606" s="12">
        <v>11.147172000000001</v>
      </c>
      <c r="G606" s="20">
        <v>0.54949999999999999</v>
      </c>
    </row>
    <row r="607" spans="1:7" x14ac:dyDescent="0.25">
      <c r="A607" s="10" t="s">
        <v>544</v>
      </c>
      <c r="B607" s="18">
        <v>46102.525497685187</v>
      </c>
      <c r="C607" s="11" t="s">
        <v>1408</v>
      </c>
      <c r="D607" s="10">
        <v>2</v>
      </c>
      <c r="E607" s="12">
        <v>25.624440000000003</v>
      </c>
      <c r="F607" s="12">
        <v>13.683450960000002</v>
      </c>
      <c r="G607" s="20">
        <v>0.46600000000000003</v>
      </c>
    </row>
    <row r="608" spans="1:7" x14ac:dyDescent="0.25">
      <c r="A608" s="10" t="s">
        <v>545</v>
      </c>
      <c r="B608" s="18">
        <v>46102.658599537041</v>
      </c>
      <c r="C608" s="11" t="s">
        <v>1410</v>
      </c>
      <c r="D608" s="10">
        <v>2</v>
      </c>
      <c r="E608" s="12">
        <v>102.49459999999999</v>
      </c>
      <c r="F608" s="12">
        <v>56.064546199999995</v>
      </c>
      <c r="G608" s="20">
        <v>0.45300000000000001</v>
      </c>
    </row>
    <row r="609" spans="1:7" x14ac:dyDescent="0.25">
      <c r="A609" s="10" t="s">
        <v>546</v>
      </c>
      <c r="B609" s="18">
        <v>46102.791701388887</v>
      </c>
      <c r="C609" s="11" t="s">
        <v>1408</v>
      </c>
      <c r="D609" s="10">
        <v>3</v>
      </c>
      <c r="E609" s="12">
        <v>39.460500000000003</v>
      </c>
      <c r="F609" s="12">
        <v>20.085394500000003</v>
      </c>
      <c r="G609" s="20">
        <v>0.49099999999999994</v>
      </c>
    </row>
    <row r="610" spans="1:7" x14ac:dyDescent="0.25">
      <c r="A610" s="10" t="s">
        <v>547</v>
      </c>
      <c r="B610" s="18">
        <v>46102.924803240741</v>
      </c>
      <c r="C610" s="11" t="s">
        <v>1408</v>
      </c>
      <c r="D610" s="10">
        <v>3</v>
      </c>
      <c r="E610" s="12">
        <v>42.83064000000001</v>
      </c>
      <c r="F610" s="12">
        <v>21.586642560000005</v>
      </c>
      <c r="G610" s="20">
        <v>0.496</v>
      </c>
    </row>
    <row r="611" spans="1:7" x14ac:dyDescent="0.25">
      <c r="A611" s="10" t="s">
        <v>548</v>
      </c>
      <c r="B611" s="18">
        <v>46103.057905092595</v>
      </c>
      <c r="C611" s="11" t="s">
        <v>1413</v>
      </c>
      <c r="D611" s="10">
        <v>1</v>
      </c>
      <c r="E611" s="12">
        <v>10.992000000000001</v>
      </c>
      <c r="F611" s="12">
        <v>5.2926479999999998</v>
      </c>
      <c r="G611" s="20">
        <v>0.51850000000000007</v>
      </c>
    </row>
    <row r="612" spans="1:7" x14ac:dyDescent="0.25">
      <c r="A612" s="10" t="s">
        <v>549</v>
      </c>
      <c r="B612" s="18">
        <v>46103.190995370373</v>
      </c>
      <c r="C612" s="11" t="s">
        <v>1412</v>
      </c>
      <c r="D612" s="10">
        <v>1</v>
      </c>
      <c r="E612" s="12">
        <v>18.66009</v>
      </c>
      <c r="F612" s="12">
        <v>8.4530207700000002</v>
      </c>
      <c r="G612" s="20">
        <v>0.54700000000000004</v>
      </c>
    </row>
    <row r="613" spans="1:7" x14ac:dyDescent="0.25">
      <c r="A613" s="10" t="s">
        <v>550</v>
      </c>
      <c r="B613" s="18">
        <v>46103.324097222219</v>
      </c>
      <c r="C613" s="11" t="s">
        <v>1411</v>
      </c>
      <c r="D613" s="10">
        <v>3</v>
      </c>
      <c r="E613" s="12">
        <v>122.47983000000001</v>
      </c>
      <c r="F613" s="12">
        <v>58.239159165000004</v>
      </c>
      <c r="G613" s="20">
        <v>0.52449999999999997</v>
      </c>
    </row>
    <row r="614" spans="1:7" x14ac:dyDescent="0.25">
      <c r="A614" s="10" t="s">
        <v>551</v>
      </c>
      <c r="B614" s="18">
        <v>46103.457199074073</v>
      </c>
      <c r="C614" s="11" t="s">
        <v>1408</v>
      </c>
      <c r="D614" s="10">
        <v>3</v>
      </c>
      <c r="E614" s="12">
        <v>45.987480000000005</v>
      </c>
      <c r="F614" s="12">
        <v>23.545589760000002</v>
      </c>
      <c r="G614" s="20">
        <v>0.48799999999999999</v>
      </c>
    </row>
    <row r="615" spans="1:7" x14ac:dyDescent="0.25">
      <c r="A615" s="10" t="s">
        <v>552</v>
      </c>
      <c r="B615" s="18">
        <v>46103.590300925927</v>
      </c>
      <c r="C615" s="11" t="s">
        <v>1411</v>
      </c>
      <c r="D615" s="10">
        <v>3</v>
      </c>
      <c r="E615" s="12">
        <v>120.68030999999999</v>
      </c>
      <c r="F615" s="12">
        <v>63.779543834999998</v>
      </c>
      <c r="G615" s="20">
        <v>0.47149999999999997</v>
      </c>
    </row>
    <row r="616" spans="1:7" x14ac:dyDescent="0.25">
      <c r="A616" s="10" t="s">
        <v>553</v>
      </c>
      <c r="B616" s="18">
        <v>46103.723402777781</v>
      </c>
      <c r="C616" s="11" t="s">
        <v>1410</v>
      </c>
      <c r="D616" s="10">
        <v>2</v>
      </c>
      <c r="E616" s="12">
        <v>90.718199999999996</v>
      </c>
      <c r="F616" s="12">
        <v>46.493077499999998</v>
      </c>
      <c r="G616" s="20">
        <v>0.48749999999999999</v>
      </c>
    </row>
    <row r="617" spans="1:7" x14ac:dyDescent="0.25">
      <c r="A617" s="10" t="s">
        <v>554</v>
      </c>
      <c r="B617" s="18">
        <v>46103.856504629628</v>
      </c>
      <c r="C617" s="11" t="s">
        <v>1411</v>
      </c>
      <c r="D617" s="10">
        <v>3</v>
      </c>
      <c r="E617" s="12">
        <v>111.45777000000001</v>
      </c>
      <c r="F617" s="12">
        <v>51.437760855000008</v>
      </c>
      <c r="G617" s="20">
        <v>0.53849999999999998</v>
      </c>
    </row>
    <row r="618" spans="1:7" x14ac:dyDescent="0.25">
      <c r="A618" s="10" t="s">
        <v>555</v>
      </c>
      <c r="B618" s="18">
        <v>46103.989594907405</v>
      </c>
      <c r="C618" s="11" t="s">
        <v>1412</v>
      </c>
      <c r="D618" s="10">
        <v>2</v>
      </c>
      <c r="E618" s="12">
        <v>35.080280000000002</v>
      </c>
      <c r="F618" s="12">
        <v>15.89136684</v>
      </c>
      <c r="G618" s="20">
        <v>0.54700000000000004</v>
      </c>
    </row>
    <row r="619" spans="1:7" x14ac:dyDescent="0.25">
      <c r="A619" s="10" t="s">
        <v>556</v>
      </c>
      <c r="B619" s="18">
        <v>46104.122696759259</v>
      </c>
      <c r="C619" s="11" t="s">
        <v>1410</v>
      </c>
      <c r="D619" s="10">
        <v>1</v>
      </c>
      <c r="E619" s="12">
        <v>54.0916</v>
      </c>
      <c r="F619" s="12">
        <v>25.747601599999999</v>
      </c>
      <c r="G619" s="20">
        <v>0.52400000000000002</v>
      </c>
    </row>
    <row r="620" spans="1:7" x14ac:dyDescent="0.25">
      <c r="A620" s="10" t="s">
        <v>557</v>
      </c>
      <c r="B620" s="18">
        <v>46104.255798611113</v>
      </c>
      <c r="C620" s="11" t="s">
        <v>1413</v>
      </c>
      <c r="D620" s="10">
        <v>2</v>
      </c>
      <c r="E620" s="12">
        <v>25.103999999999999</v>
      </c>
      <c r="F620" s="12">
        <v>13.430639999999999</v>
      </c>
      <c r="G620" s="20">
        <v>0.46500000000000002</v>
      </c>
    </row>
    <row r="621" spans="1:7" x14ac:dyDescent="0.25">
      <c r="A621" s="10" t="s">
        <v>558</v>
      </c>
      <c r="B621" s="18">
        <v>46104.38890046296</v>
      </c>
      <c r="C621" s="11" t="s">
        <v>1408</v>
      </c>
      <c r="D621" s="10">
        <v>4</v>
      </c>
      <c r="E621" s="12">
        <v>52.443359999999998</v>
      </c>
      <c r="F621" s="12">
        <v>27.768759119999999</v>
      </c>
      <c r="G621" s="20">
        <v>0.47050000000000003</v>
      </c>
    </row>
    <row r="622" spans="1:7" x14ac:dyDescent="0.25">
      <c r="A622" s="10" t="s">
        <v>559</v>
      </c>
      <c r="B622" s="18">
        <v>46104.522002314814</v>
      </c>
      <c r="C622" s="11" t="s">
        <v>1410</v>
      </c>
      <c r="D622" s="10">
        <v>1</v>
      </c>
      <c r="E622" s="12">
        <v>52.494799999999998</v>
      </c>
      <c r="F622" s="12">
        <v>25.801194199999998</v>
      </c>
      <c r="G622" s="20">
        <v>0.50850000000000006</v>
      </c>
    </row>
    <row r="623" spans="1:7" x14ac:dyDescent="0.25">
      <c r="A623" s="10" t="s">
        <v>560</v>
      </c>
      <c r="B623" s="18">
        <v>46104.655104166668</v>
      </c>
      <c r="C623" s="11" t="s">
        <v>1410</v>
      </c>
      <c r="D623" s="10">
        <v>2</v>
      </c>
      <c r="E623" s="12">
        <v>94.510599999999997</v>
      </c>
      <c r="F623" s="12">
        <v>49.334533199999996</v>
      </c>
      <c r="G623" s="20">
        <v>0.47800000000000004</v>
      </c>
    </row>
    <row r="624" spans="1:7" x14ac:dyDescent="0.25">
      <c r="A624" s="10" t="s">
        <v>561</v>
      </c>
      <c r="B624" s="18">
        <v>46104.788194444445</v>
      </c>
      <c r="C624" s="11" t="s">
        <v>1408</v>
      </c>
      <c r="D624" s="10">
        <v>1</v>
      </c>
      <c r="E624" s="12">
        <v>14.74614</v>
      </c>
      <c r="F624" s="12">
        <v>7.7122312200000005</v>
      </c>
      <c r="G624" s="20">
        <v>0.47699999999999998</v>
      </c>
    </row>
    <row r="625" spans="1:7" x14ac:dyDescent="0.25">
      <c r="A625" s="10" t="s">
        <v>562</v>
      </c>
      <c r="B625" s="18">
        <v>46104.921296296299</v>
      </c>
      <c r="C625" s="11" t="s">
        <v>1411</v>
      </c>
      <c r="D625" s="10">
        <v>2</v>
      </c>
      <c r="E625" s="12">
        <v>77.454340000000016</v>
      </c>
      <c r="F625" s="12">
        <v>37.720263580000008</v>
      </c>
      <c r="G625" s="20">
        <v>0.51300000000000001</v>
      </c>
    </row>
    <row r="626" spans="1:7" x14ac:dyDescent="0.25">
      <c r="A626" s="10" t="s">
        <v>563</v>
      </c>
      <c r="B626" s="18">
        <v>46105.054398148146</v>
      </c>
      <c r="C626" s="11" t="s">
        <v>1410</v>
      </c>
      <c r="D626" s="10">
        <v>1</v>
      </c>
      <c r="E626" s="12">
        <v>44.959900000000005</v>
      </c>
      <c r="F626" s="12">
        <v>20.973793350000005</v>
      </c>
      <c r="G626" s="20">
        <v>0.53349999999999997</v>
      </c>
    </row>
    <row r="627" spans="1:7" x14ac:dyDescent="0.25">
      <c r="A627" s="10" t="s">
        <v>564</v>
      </c>
      <c r="B627" s="18">
        <v>46105.1875</v>
      </c>
      <c r="C627" s="11" t="s">
        <v>1410</v>
      </c>
      <c r="D627" s="10">
        <v>1</v>
      </c>
      <c r="E627" s="12">
        <v>52.844099999999997</v>
      </c>
      <c r="F627" s="12">
        <v>28.033795049999998</v>
      </c>
      <c r="G627" s="20">
        <v>0.46950000000000003</v>
      </c>
    </row>
    <row r="628" spans="1:7" x14ac:dyDescent="0.25">
      <c r="A628" s="10" t="s">
        <v>565</v>
      </c>
      <c r="B628" s="18">
        <v>46105.320601851854</v>
      </c>
      <c r="C628" s="11" t="s">
        <v>1410</v>
      </c>
      <c r="D628" s="10">
        <v>1</v>
      </c>
      <c r="E628" s="12">
        <v>50.947900000000004</v>
      </c>
      <c r="F628" s="12">
        <v>23.410560050000004</v>
      </c>
      <c r="G628" s="20">
        <v>0.54049999999999998</v>
      </c>
    </row>
    <row r="629" spans="1:7" x14ac:dyDescent="0.25">
      <c r="A629" s="10" t="s">
        <v>566</v>
      </c>
      <c r="B629" s="18">
        <v>46105.453703703701</v>
      </c>
      <c r="C629" s="11" t="s">
        <v>1411</v>
      </c>
      <c r="D629" s="10">
        <v>3</v>
      </c>
      <c r="E629" s="12">
        <v>113.81963999999999</v>
      </c>
      <c r="F629" s="12">
        <v>61.348785959999994</v>
      </c>
      <c r="G629" s="20">
        <v>0.46100000000000002</v>
      </c>
    </row>
    <row r="630" spans="1:7" x14ac:dyDescent="0.25">
      <c r="A630" s="10" t="s">
        <v>567</v>
      </c>
      <c r="B630" s="18">
        <v>46105.586805555555</v>
      </c>
      <c r="C630" s="11" t="s">
        <v>1410</v>
      </c>
      <c r="D630" s="10">
        <v>1</v>
      </c>
      <c r="E630" s="12">
        <v>52.444900000000004</v>
      </c>
      <c r="F630" s="12">
        <v>28.241578650000005</v>
      </c>
      <c r="G630" s="20">
        <v>0.46149999999999997</v>
      </c>
    </row>
    <row r="631" spans="1:7" x14ac:dyDescent="0.25">
      <c r="A631" s="10" t="s">
        <v>568</v>
      </c>
      <c r="B631" s="18">
        <v>46105.719895833332</v>
      </c>
      <c r="C631" s="11" t="s">
        <v>1411</v>
      </c>
      <c r="D631" s="10">
        <v>4</v>
      </c>
      <c r="E631" s="12">
        <v>136.31364000000002</v>
      </c>
      <c r="F631" s="12">
        <v>71.700974640000013</v>
      </c>
      <c r="G631" s="20">
        <v>0.47399999999999998</v>
      </c>
    </row>
    <row r="632" spans="1:7" x14ac:dyDescent="0.25">
      <c r="A632" s="10" t="s">
        <v>569</v>
      </c>
      <c r="B632" s="18">
        <v>46105.852997685186</v>
      </c>
      <c r="C632" s="11" t="s">
        <v>1410</v>
      </c>
      <c r="D632" s="10">
        <v>1</v>
      </c>
      <c r="E632" s="12">
        <v>47.754299999999994</v>
      </c>
      <c r="F632" s="12">
        <v>23.805518549999999</v>
      </c>
      <c r="G632" s="20">
        <v>0.50149999999999995</v>
      </c>
    </row>
    <row r="633" spans="1:7" x14ac:dyDescent="0.25">
      <c r="A633" s="10" t="s">
        <v>570</v>
      </c>
      <c r="B633" s="18">
        <v>46105.98609953704</v>
      </c>
      <c r="C633" s="11" t="s">
        <v>1410</v>
      </c>
      <c r="D633" s="10">
        <v>2</v>
      </c>
      <c r="E633" s="12">
        <v>94.610399999999998</v>
      </c>
      <c r="F633" s="12">
        <v>50.616563999999997</v>
      </c>
      <c r="G633" s="20">
        <v>0.46500000000000002</v>
      </c>
    </row>
    <row r="634" spans="1:7" x14ac:dyDescent="0.25">
      <c r="A634" s="10" t="s">
        <v>571</v>
      </c>
      <c r="B634" s="18">
        <v>46106.119201388887</v>
      </c>
      <c r="C634" s="11" t="s">
        <v>1411</v>
      </c>
      <c r="D634" s="10">
        <v>1</v>
      </c>
      <c r="E634" s="12">
        <v>36.327810000000007</v>
      </c>
      <c r="F634" s="12">
        <v>18.218396715000004</v>
      </c>
      <c r="G634" s="20">
        <v>0.4985</v>
      </c>
    </row>
    <row r="635" spans="1:7" x14ac:dyDescent="0.25">
      <c r="A635" s="10" t="s">
        <v>572</v>
      </c>
      <c r="B635" s="18">
        <v>46106.252303240741</v>
      </c>
      <c r="C635" s="11" t="s">
        <v>1410</v>
      </c>
      <c r="D635" s="10">
        <v>1</v>
      </c>
      <c r="E635" s="12">
        <v>48.8521</v>
      </c>
      <c r="F635" s="12">
        <v>23.326877750000001</v>
      </c>
      <c r="G635" s="20">
        <v>0.52249999999999996</v>
      </c>
    </row>
    <row r="636" spans="1:7" x14ac:dyDescent="0.25">
      <c r="A636" s="10" t="s">
        <v>573</v>
      </c>
      <c r="B636" s="18">
        <v>46106.385405092595</v>
      </c>
      <c r="C636" s="11" t="s">
        <v>1408</v>
      </c>
      <c r="D636" s="10">
        <v>1</v>
      </c>
      <c r="E636" s="12">
        <v>15.215400000000001</v>
      </c>
      <c r="F636" s="12">
        <v>7.0979841000000006</v>
      </c>
      <c r="G636" s="20">
        <v>0.53350000000000009</v>
      </c>
    </row>
    <row r="637" spans="1:7" x14ac:dyDescent="0.25">
      <c r="A637" s="10" t="s">
        <v>574</v>
      </c>
      <c r="B637" s="18">
        <v>46106.518495370372</v>
      </c>
      <c r="C637" s="11" t="s">
        <v>1411</v>
      </c>
      <c r="D637" s="10">
        <v>3</v>
      </c>
      <c r="E637" s="12">
        <v>120.68030999999999</v>
      </c>
      <c r="F637" s="12">
        <v>55.874983529999994</v>
      </c>
      <c r="G637" s="20">
        <v>0.53700000000000003</v>
      </c>
    </row>
    <row r="638" spans="1:7" x14ac:dyDescent="0.25">
      <c r="A638" s="10" t="s">
        <v>575</v>
      </c>
      <c r="B638" s="18">
        <v>46106.651597222219</v>
      </c>
      <c r="C638" s="11" t="s">
        <v>1410</v>
      </c>
      <c r="D638" s="10">
        <v>2</v>
      </c>
      <c r="E638" s="12">
        <v>105.98759999999999</v>
      </c>
      <c r="F638" s="12">
        <v>49.920159599999991</v>
      </c>
      <c r="G638" s="20">
        <v>0.52900000000000003</v>
      </c>
    </row>
    <row r="639" spans="1:7" x14ac:dyDescent="0.25">
      <c r="A639" s="10" t="s">
        <v>576</v>
      </c>
      <c r="B639" s="18">
        <v>46106.784699074073</v>
      </c>
      <c r="C639" s="11" t="s">
        <v>1410</v>
      </c>
      <c r="D639" s="10">
        <v>1</v>
      </c>
      <c r="E639" s="12">
        <v>51.8461</v>
      </c>
      <c r="F639" s="12">
        <v>25.197204599999999</v>
      </c>
      <c r="G639" s="20">
        <v>0.51400000000000001</v>
      </c>
    </row>
    <row r="640" spans="1:7" x14ac:dyDescent="0.25">
      <c r="A640" s="10" t="s">
        <v>577</v>
      </c>
      <c r="B640" s="18">
        <v>46106.917800925927</v>
      </c>
      <c r="C640" s="11" t="s">
        <v>1412</v>
      </c>
      <c r="D640" s="10">
        <v>2</v>
      </c>
      <c r="E640" s="12">
        <v>35.011360000000003</v>
      </c>
      <c r="F640" s="12">
        <v>16.262776720000002</v>
      </c>
      <c r="G640" s="20">
        <v>0.53549999999999998</v>
      </c>
    </row>
    <row r="641" spans="1:7" x14ac:dyDescent="0.25">
      <c r="A641" s="10" t="s">
        <v>578</v>
      </c>
      <c r="B641" s="18">
        <v>46107.050902777781</v>
      </c>
      <c r="C641" s="11" t="s">
        <v>1411</v>
      </c>
      <c r="D641" s="10">
        <v>3</v>
      </c>
      <c r="E641" s="12">
        <v>115.39422</v>
      </c>
      <c r="F641" s="12">
        <v>60.235782839999999</v>
      </c>
      <c r="G641" s="20">
        <v>0.47800000000000004</v>
      </c>
    </row>
    <row r="642" spans="1:7" x14ac:dyDescent="0.25">
      <c r="A642" s="10" t="s">
        <v>579</v>
      </c>
      <c r="B642" s="18">
        <v>46107.184004629627</v>
      </c>
      <c r="C642" s="11" t="s">
        <v>1413</v>
      </c>
      <c r="D642" s="10">
        <v>2</v>
      </c>
      <c r="E642" s="12">
        <v>23.064</v>
      </c>
      <c r="F642" s="12">
        <v>12.454559999999999</v>
      </c>
      <c r="G642" s="20">
        <v>0.46</v>
      </c>
    </row>
    <row r="643" spans="1:7" x14ac:dyDescent="0.25">
      <c r="A643" s="10" t="s">
        <v>580</v>
      </c>
      <c r="B643" s="18">
        <v>46107.317094907405</v>
      </c>
      <c r="C643" s="11" t="s">
        <v>1412</v>
      </c>
      <c r="D643" s="10">
        <v>2</v>
      </c>
      <c r="E643" s="12">
        <v>32.289020000000001</v>
      </c>
      <c r="F643" s="12">
        <v>17.339203740000002</v>
      </c>
      <c r="G643" s="20">
        <v>0.46299999999999997</v>
      </c>
    </row>
    <row r="644" spans="1:7" x14ac:dyDescent="0.25">
      <c r="A644" s="10" t="s">
        <v>581</v>
      </c>
      <c r="B644" s="18">
        <v>46107.450196759259</v>
      </c>
      <c r="C644" s="11" t="s">
        <v>1411</v>
      </c>
      <c r="D644" s="10">
        <v>2</v>
      </c>
      <c r="E644" s="12">
        <v>82.028120000000015</v>
      </c>
      <c r="F644" s="12">
        <v>42.900706760000006</v>
      </c>
      <c r="G644" s="20">
        <v>0.47700000000000004</v>
      </c>
    </row>
    <row r="645" spans="1:7" x14ac:dyDescent="0.25">
      <c r="A645" s="10" t="s">
        <v>582</v>
      </c>
      <c r="B645" s="18">
        <v>46107.583298611113</v>
      </c>
      <c r="C645" s="11" t="s">
        <v>1411</v>
      </c>
      <c r="D645" s="10">
        <v>4</v>
      </c>
      <c r="E645" s="12">
        <v>162.40668000000002</v>
      </c>
      <c r="F645" s="12">
        <v>75.356699520000006</v>
      </c>
      <c r="G645" s="20">
        <v>0.53600000000000003</v>
      </c>
    </row>
    <row r="646" spans="1:7" x14ac:dyDescent="0.25">
      <c r="A646" s="10" t="s">
        <v>583</v>
      </c>
      <c r="B646" s="18">
        <v>46107.716400462959</v>
      </c>
      <c r="C646" s="11" t="s">
        <v>1410</v>
      </c>
      <c r="D646" s="10">
        <v>1</v>
      </c>
      <c r="E646" s="12">
        <v>53.642499999999998</v>
      </c>
      <c r="F646" s="12">
        <v>27.143104999999998</v>
      </c>
      <c r="G646" s="20">
        <v>0.49399999999999999</v>
      </c>
    </row>
    <row r="647" spans="1:7" x14ac:dyDescent="0.25">
      <c r="A647" s="10" t="s">
        <v>584</v>
      </c>
      <c r="B647" s="18">
        <v>46107.849502314813</v>
      </c>
      <c r="C647" s="11" t="s">
        <v>1411</v>
      </c>
      <c r="D647" s="10">
        <v>4</v>
      </c>
      <c r="E647" s="12">
        <v>146.81083999999998</v>
      </c>
      <c r="F647" s="12">
        <v>71.056446559999998</v>
      </c>
      <c r="G647" s="20">
        <v>0.51600000000000001</v>
      </c>
    </row>
    <row r="648" spans="1:7" x14ac:dyDescent="0.25">
      <c r="A648" s="10" t="s">
        <v>585</v>
      </c>
      <c r="B648" s="18">
        <v>46107.982604166667</v>
      </c>
      <c r="C648" s="11" t="s">
        <v>1411</v>
      </c>
      <c r="D648" s="10">
        <v>1</v>
      </c>
      <c r="E648" s="12">
        <v>40.901590000000006</v>
      </c>
      <c r="F648" s="12">
        <v>21.739195085000002</v>
      </c>
      <c r="G648" s="20">
        <v>0.46850000000000003</v>
      </c>
    </row>
    <row r="649" spans="1:7" x14ac:dyDescent="0.25">
      <c r="A649" s="10" t="s">
        <v>586</v>
      </c>
      <c r="B649" s="18">
        <v>46108.115694444445</v>
      </c>
      <c r="C649" s="11" t="s">
        <v>1410</v>
      </c>
      <c r="D649" s="10">
        <v>2</v>
      </c>
      <c r="E649" s="12">
        <v>102.49459999999999</v>
      </c>
      <c r="F649" s="12">
        <v>49.556139099999996</v>
      </c>
      <c r="G649" s="20">
        <v>0.51649999999999996</v>
      </c>
    </row>
    <row r="650" spans="1:7" x14ac:dyDescent="0.25">
      <c r="A650" s="10" t="s">
        <v>587</v>
      </c>
      <c r="B650" s="18">
        <v>46108.248796296299</v>
      </c>
      <c r="C650" s="11" t="s">
        <v>1411</v>
      </c>
      <c r="D650" s="10">
        <v>3</v>
      </c>
      <c r="E650" s="12">
        <v>110.89542</v>
      </c>
      <c r="F650" s="12">
        <v>60.881585579999999</v>
      </c>
      <c r="G650" s="20">
        <v>0.45100000000000001</v>
      </c>
    </row>
    <row r="651" spans="1:7" x14ac:dyDescent="0.25">
      <c r="A651" s="10" t="s">
        <v>588</v>
      </c>
      <c r="B651" s="18">
        <v>46108.381898148145</v>
      </c>
      <c r="C651" s="11" t="s">
        <v>1411</v>
      </c>
      <c r="D651" s="10">
        <v>3</v>
      </c>
      <c r="E651" s="12">
        <v>118.99325999999999</v>
      </c>
      <c r="F651" s="12">
        <v>58.306697399999997</v>
      </c>
      <c r="G651" s="20">
        <v>0.51</v>
      </c>
    </row>
    <row r="652" spans="1:7" x14ac:dyDescent="0.25">
      <c r="A652" s="10" t="s">
        <v>589</v>
      </c>
      <c r="B652" s="18">
        <v>46108.514999999999</v>
      </c>
      <c r="C652" s="11" t="s">
        <v>1411</v>
      </c>
      <c r="D652" s="10">
        <v>1</v>
      </c>
      <c r="E652" s="12">
        <v>39.476970000000001</v>
      </c>
      <c r="F652" s="12">
        <v>18.71208378</v>
      </c>
      <c r="G652" s="20">
        <v>0.52600000000000002</v>
      </c>
    </row>
    <row r="653" spans="1:7" x14ac:dyDescent="0.25">
      <c r="A653" s="10" t="s">
        <v>590</v>
      </c>
      <c r="B653" s="18">
        <v>46108.648101851853</v>
      </c>
      <c r="C653" s="11" t="s">
        <v>1411</v>
      </c>
      <c r="D653" s="10">
        <v>3</v>
      </c>
      <c r="E653" s="12">
        <v>101.56041</v>
      </c>
      <c r="F653" s="12">
        <v>45.803744909999999</v>
      </c>
      <c r="G653" s="20">
        <v>0.54900000000000004</v>
      </c>
    </row>
    <row r="654" spans="1:7" x14ac:dyDescent="0.25">
      <c r="A654" s="10" t="s">
        <v>591</v>
      </c>
      <c r="B654" s="18">
        <v>46108.7812037037</v>
      </c>
      <c r="C654" s="11" t="s">
        <v>1408</v>
      </c>
      <c r="D654" s="10">
        <v>3</v>
      </c>
      <c r="E654" s="12">
        <v>41.038920000000005</v>
      </c>
      <c r="F654" s="12">
        <v>22.161016800000002</v>
      </c>
      <c r="G654" s="20">
        <v>0.46</v>
      </c>
    </row>
    <row r="655" spans="1:7" x14ac:dyDescent="0.25">
      <c r="A655" s="10" t="s">
        <v>592</v>
      </c>
      <c r="B655" s="18">
        <v>46108.914305555554</v>
      </c>
      <c r="C655" s="11" t="s">
        <v>1411</v>
      </c>
      <c r="D655" s="10">
        <v>4</v>
      </c>
      <c r="E655" s="12">
        <v>136.91348000000002</v>
      </c>
      <c r="F655" s="12">
        <v>72.358774180000012</v>
      </c>
      <c r="G655" s="20">
        <v>0.47149999999999997</v>
      </c>
    </row>
    <row r="656" spans="1:7" x14ac:dyDescent="0.25">
      <c r="A656" s="10" t="s">
        <v>593</v>
      </c>
      <c r="B656" s="18">
        <v>46109.047395833331</v>
      </c>
      <c r="C656" s="11" t="s">
        <v>1412</v>
      </c>
      <c r="D656" s="10">
        <v>2</v>
      </c>
      <c r="E656" s="12">
        <v>37.83708</v>
      </c>
      <c r="F656" s="12">
        <v>19.088806860000002</v>
      </c>
      <c r="G656" s="20">
        <v>0.49549999999999994</v>
      </c>
    </row>
    <row r="657" spans="1:7" x14ac:dyDescent="0.25">
      <c r="A657" s="10" t="s">
        <v>594</v>
      </c>
      <c r="B657" s="18">
        <v>46109.180497685185</v>
      </c>
      <c r="C657" s="11" t="s">
        <v>1411</v>
      </c>
      <c r="D657" s="10">
        <v>2</v>
      </c>
      <c r="E657" s="12">
        <v>82.477999999999994</v>
      </c>
      <c r="F657" s="12">
        <v>38.228552999999998</v>
      </c>
      <c r="G657" s="20">
        <v>0.53649999999999998</v>
      </c>
    </row>
    <row r="658" spans="1:7" x14ac:dyDescent="0.25">
      <c r="A658" s="10" t="s">
        <v>595</v>
      </c>
      <c r="B658" s="18">
        <v>46109.313599537039</v>
      </c>
      <c r="C658" s="11" t="s">
        <v>1411</v>
      </c>
      <c r="D658" s="10">
        <v>1</v>
      </c>
      <c r="E658" s="12">
        <v>34.4908</v>
      </c>
      <c r="F658" s="12">
        <v>17.141927599999999</v>
      </c>
      <c r="G658" s="20">
        <v>0.503</v>
      </c>
    </row>
    <row r="659" spans="1:7" x14ac:dyDescent="0.25">
      <c r="A659" s="10" t="s">
        <v>596</v>
      </c>
      <c r="B659" s="18">
        <v>46109.446701388886</v>
      </c>
      <c r="C659" s="11" t="s">
        <v>1411</v>
      </c>
      <c r="D659" s="10">
        <v>2</v>
      </c>
      <c r="E659" s="12">
        <v>79.778720000000007</v>
      </c>
      <c r="F659" s="12">
        <v>42.881062000000007</v>
      </c>
      <c r="G659" s="20">
        <v>0.46249999999999997</v>
      </c>
    </row>
    <row r="660" spans="1:7" x14ac:dyDescent="0.25">
      <c r="A660" s="10" t="s">
        <v>597</v>
      </c>
      <c r="B660" s="18">
        <v>46109.57980324074</v>
      </c>
      <c r="C660" s="11" t="s">
        <v>1411</v>
      </c>
      <c r="D660" s="10">
        <v>3</v>
      </c>
      <c r="E660" s="12">
        <v>101.78535000000001</v>
      </c>
      <c r="F660" s="12">
        <v>51.961421175000005</v>
      </c>
      <c r="G660" s="20">
        <v>0.48949999999999999</v>
      </c>
    </row>
    <row r="661" spans="1:7" x14ac:dyDescent="0.25">
      <c r="A661" s="10" t="s">
        <v>598</v>
      </c>
      <c r="B661" s="18">
        <v>46109.712905092594</v>
      </c>
      <c r="C661" s="11" t="s">
        <v>1410</v>
      </c>
      <c r="D661" s="10">
        <v>2</v>
      </c>
      <c r="E661" s="12">
        <v>95.009599999999992</v>
      </c>
      <c r="F661" s="12">
        <v>50.022554399999997</v>
      </c>
      <c r="G661" s="20">
        <v>0.47349999999999998</v>
      </c>
    </row>
    <row r="662" spans="1:7" x14ac:dyDescent="0.25">
      <c r="A662" s="10" t="s">
        <v>599</v>
      </c>
      <c r="B662" s="18">
        <v>46109.845995370371</v>
      </c>
      <c r="C662" s="11" t="s">
        <v>1410</v>
      </c>
      <c r="D662" s="10">
        <v>1</v>
      </c>
      <c r="E662" s="12">
        <v>54.141500000000001</v>
      </c>
      <c r="F662" s="12">
        <v>28.126509249999998</v>
      </c>
      <c r="G662" s="20">
        <v>0.48050000000000004</v>
      </c>
    </row>
    <row r="663" spans="1:7" x14ac:dyDescent="0.25">
      <c r="A663" s="10" t="s">
        <v>600</v>
      </c>
      <c r="B663" s="18">
        <v>46109.979097222225</v>
      </c>
      <c r="C663" s="11" t="s">
        <v>1411</v>
      </c>
      <c r="D663" s="10">
        <v>1</v>
      </c>
      <c r="E663" s="12">
        <v>34.79072</v>
      </c>
      <c r="F663" s="12">
        <v>15.77759152</v>
      </c>
      <c r="G663" s="20">
        <v>0.54649999999999999</v>
      </c>
    </row>
    <row r="664" spans="1:7" x14ac:dyDescent="0.25">
      <c r="A664" s="10" t="s">
        <v>601</v>
      </c>
      <c r="B664" s="18">
        <v>46110.112199074072</v>
      </c>
      <c r="C664" s="11" t="s">
        <v>1410</v>
      </c>
      <c r="D664" s="10">
        <v>2</v>
      </c>
      <c r="E664" s="12">
        <v>99.600399999999993</v>
      </c>
      <c r="F664" s="12">
        <v>46.712587599999999</v>
      </c>
      <c r="G664" s="20">
        <v>0.53100000000000003</v>
      </c>
    </row>
    <row r="665" spans="1:7" x14ac:dyDescent="0.25">
      <c r="A665" s="10" t="s">
        <v>602</v>
      </c>
      <c r="B665" s="18">
        <v>46110.245300925926</v>
      </c>
      <c r="C665" s="11" t="s">
        <v>1410</v>
      </c>
      <c r="D665" s="10">
        <v>2</v>
      </c>
      <c r="E665" s="12">
        <v>103.29300000000001</v>
      </c>
      <c r="F665" s="12">
        <v>56.811150000000005</v>
      </c>
      <c r="G665" s="20">
        <v>0.45</v>
      </c>
    </row>
    <row r="666" spans="1:7" x14ac:dyDescent="0.25">
      <c r="A666" s="10" t="s">
        <v>603</v>
      </c>
      <c r="B666" s="18">
        <v>46110.37840277778</v>
      </c>
      <c r="C666" s="11" t="s">
        <v>1411</v>
      </c>
      <c r="D666" s="10">
        <v>3</v>
      </c>
      <c r="E666" s="12">
        <v>103.24745999999999</v>
      </c>
      <c r="F666" s="12">
        <v>49.662028259999992</v>
      </c>
      <c r="G666" s="20">
        <v>0.51900000000000002</v>
      </c>
    </row>
    <row r="667" spans="1:7" x14ac:dyDescent="0.25">
      <c r="A667" s="10" t="s">
        <v>604</v>
      </c>
      <c r="B667" s="18">
        <v>46110.511504629627</v>
      </c>
      <c r="C667" s="11" t="s">
        <v>1408</v>
      </c>
      <c r="D667" s="10">
        <v>1</v>
      </c>
      <c r="E667" s="12">
        <v>14.632380000000001</v>
      </c>
      <c r="F667" s="12">
        <v>7.9234337700000008</v>
      </c>
      <c r="G667" s="20">
        <v>0.45850000000000002</v>
      </c>
    </row>
    <row r="668" spans="1:7" x14ac:dyDescent="0.25">
      <c r="A668" s="10" t="s">
        <v>605</v>
      </c>
      <c r="B668" s="18">
        <v>46110.644594907404</v>
      </c>
      <c r="C668" s="11" t="s">
        <v>1411</v>
      </c>
      <c r="D668" s="10">
        <v>2</v>
      </c>
      <c r="E668" s="12">
        <v>70.706140000000005</v>
      </c>
      <c r="F668" s="12">
        <v>37.014664289999999</v>
      </c>
      <c r="G668" s="20">
        <v>0.47650000000000003</v>
      </c>
    </row>
    <row r="669" spans="1:7" x14ac:dyDescent="0.25">
      <c r="A669" s="10" t="s">
        <v>606</v>
      </c>
      <c r="B669" s="18">
        <v>46110.777696759258</v>
      </c>
      <c r="C669" s="11" t="s">
        <v>1411</v>
      </c>
      <c r="D669" s="10">
        <v>1</v>
      </c>
      <c r="E669" s="12">
        <v>34.865700000000004</v>
      </c>
      <c r="F669" s="12">
        <v>17.328252900000003</v>
      </c>
      <c r="G669" s="20">
        <v>0.503</v>
      </c>
    </row>
    <row r="670" spans="1:7" x14ac:dyDescent="0.25">
      <c r="A670" s="10" t="s">
        <v>607</v>
      </c>
      <c r="B670" s="18">
        <v>46110.910798611112</v>
      </c>
      <c r="C670" s="11" t="s">
        <v>1411</v>
      </c>
      <c r="D670" s="10">
        <v>3</v>
      </c>
      <c r="E670" s="12">
        <v>118.20597000000001</v>
      </c>
      <c r="F670" s="12">
        <v>57.270792465000007</v>
      </c>
      <c r="G670" s="20">
        <v>0.51549999999999996</v>
      </c>
    </row>
    <row r="671" spans="1:7" x14ac:dyDescent="0.25">
      <c r="A671" s="10" t="s">
        <v>608</v>
      </c>
      <c r="B671" s="18">
        <v>46111.043900462966</v>
      </c>
      <c r="C671" s="11" t="s">
        <v>1410</v>
      </c>
      <c r="D671" s="10">
        <v>1</v>
      </c>
      <c r="E671" s="12">
        <v>54.690400000000004</v>
      </c>
      <c r="F671" s="12">
        <v>27.481926000000001</v>
      </c>
      <c r="G671" s="20">
        <v>0.4975</v>
      </c>
    </row>
    <row r="672" spans="1:7" x14ac:dyDescent="0.25">
      <c r="A672" s="10" t="s">
        <v>609</v>
      </c>
      <c r="B672" s="18">
        <v>46111.177002314813</v>
      </c>
      <c r="C672" s="11" t="s">
        <v>1412</v>
      </c>
      <c r="D672" s="10">
        <v>2</v>
      </c>
      <c r="E672" s="12">
        <v>35.4938</v>
      </c>
      <c r="F672" s="12">
        <v>18.7407264</v>
      </c>
      <c r="G672" s="20">
        <v>0.47200000000000003</v>
      </c>
    </row>
    <row r="673" spans="1:7" x14ac:dyDescent="0.25">
      <c r="A673" s="10" t="s">
        <v>610</v>
      </c>
      <c r="B673" s="18">
        <v>46111.310104166667</v>
      </c>
      <c r="C673" s="11" t="s">
        <v>1408</v>
      </c>
      <c r="D673" s="10">
        <v>4</v>
      </c>
      <c r="E673" s="12">
        <v>61.373520000000006</v>
      </c>
      <c r="F673" s="12">
        <v>30.533326200000005</v>
      </c>
      <c r="G673" s="20">
        <v>0.50249999999999995</v>
      </c>
    </row>
    <row r="674" spans="1:7" x14ac:dyDescent="0.25">
      <c r="A674" s="10" t="s">
        <v>611</v>
      </c>
      <c r="B674" s="18">
        <v>46111.443194444444</v>
      </c>
      <c r="C674" s="11" t="s">
        <v>1410</v>
      </c>
      <c r="D674" s="10">
        <v>2</v>
      </c>
      <c r="E674" s="12">
        <v>108.58239999999999</v>
      </c>
      <c r="F674" s="12">
        <v>56.354265599999998</v>
      </c>
      <c r="G674" s="20">
        <v>0.48099999999999998</v>
      </c>
    </row>
    <row r="675" spans="1:7" x14ac:dyDescent="0.25">
      <c r="A675" s="10" t="s">
        <v>612</v>
      </c>
      <c r="B675" s="18">
        <v>46111.576296296298</v>
      </c>
      <c r="C675" s="11" t="s">
        <v>1410</v>
      </c>
      <c r="D675" s="10">
        <v>2</v>
      </c>
      <c r="E675" s="12">
        <v>97.504599999999996</v>
      </c>
      <c r="F675" s="12">
        <v>50.946153500000001</v>
      </c>
      <c r="G675" s="20">
        <v>0.47749999999999998</v>
      </c>
    </row>
    <row r="676" spans="1:7" x14ac:dyDescent="0.25">
      <c r="A676" s="10" t="s">
        <v>613</v>
      </c>
      <c r="B676" s="18">
        <v>46111.709398148145</v>
      </c>
      <c r="C676" s="11" t="s">
        <v>1411</v>
      </c>
      <c r="D676" s="10">
        <v>1</v>
      </c>
      <c r="E676" s="12">
        <v>37.040120000000002</v>
      </c>
      <c r="F676" s="12">
        <v>19.59422348</v>
      </c>
      <c r="G676" s="20">
        <v>0.47100000000000003</v>
      </c>
    </row>
    <row r="677" spans="1:7" x14ac:dyDescent="0.25">
      <c r="A677" s="10" t="s">
        <v>614</v>
      </c>
      <c r="B677" s="18">
        <v>46111.842499999999</v>
      </c>
      <c r="C677" s="11" t="s">
        <v>1411</v>
      </c>
      <c r="D677" s="10">
        <v>3</v>
      </c>
      <c r="E677" s="12">
        <v>114.71939999999999</v>
      </c>
      <c r="F677" s="12">
        <v>59.2525701</v>
      </c>
      <c r="G677" s="20">
        <v>0.48349999999999999</v>
      </c>
    </row>
    <row r="678" spans="1:7" x14ac:dyDescent="0.25">
      <c r="A678" s="10" t="s">
        <v>615</v>
      </c>
      <c r="B678" s="18">
        <v>46111.975601851853</v>
      </c>
      <c r="C678" s="11" t="s">
        <v>1410</v>
      </c>
      <c r="D678" s="10">
        <v>2</v>
      </c>
      <c r="E678" s="12">
        <v>106.786</v>
      </c>
      <c r="F678" s="12">
        <v>53.446393</v>
      </c>
      <c r="G678" s="20">
        <v>0.4995</v>
      </c>
    </row>
    <row r="679" spans="1:7" x14ac:dyDescent="0.25">
      <c r="A679" s="10" t="s">
        <v>616</v>
      </c>
      <c r="B679" s="18">
        <v>46112.108703703707</v>
      </c>
      <c r="C679" s="11" t="s">
        <v>1411</v>
      </c>
      <c r="D679" s="10">
        <v>4</v>
      </c>
      <c r="E679" s="12">
        <v>137.51331999999999</v>
      </c>
      <c r="F679" s="12">
        <v>75.082272719999992</v>
      </c>
      <c r="G679" s="20">
        <v>0.45400000000000001</v>
      </c>
    </row>
    <row r="680" spans="1:7" x14ac:dyDescent="0.25">
      <c r="A680" s="10" t="s">
        <v>617</v>
      </c>
      <c r="B680" s="18">
        <v>46112.241805555554</v>
      </c>
      <c r="C680" s="11" t="s">
        <v>1411</v>
      </c>
      <c r="D680" s="10">
        <v>2</v>
      </c>
      <c r="E680" s="12">
        <v>77.979199999999992</v>
      </c>
      <c r="F680" s="12">
        <v>41.0950384</v>
      </c>
      <c r="G680" s="20">
        <v>0.47299999999999992</v>
      </c>
    </row>
    <row r="681" spans="1:7" x14ac:dyDescent="0.25">
      <c r="A681" s="10" t="s">
        <v>618</v>
      </c>
      <c r="B681" s="18">
        <v>46112.374895833331</v>
      </c>
      <c r="C681" s="11" t="s">
        <v>1411</v>
      </c>
      <c r="D681" s="10">
        <v>4</v>
      </c>
      <c r="E681" s="12">
        <v>161.50692000000001</v>
      </c>
      <c r="F681" s="12">
        <v>84.710379540000005</v>
      </c>
      <c r="G681" s="20">
        <v>0.47549999999999998</v>
      </c>
    </row>
    <row r="682" spans="1:7" x14ac:dyDescent="0.25">
      <c r="A682" s="10" t="s">
        <v>619</v>
      </c>
      <c r="B682" s="18">
        <v>46112.507997685185</v>
      </c>
      <c r="C682" s="11" t="s">
        <v>1411</v>
      </c>
      <c r="D682" s="10">
        <v>1</v>
      </c>
      <c r="E682" s="12">
        <v>40.339240000000004</v>
      </c>
      <c r="F682" s="12">
        <v>19.48385292</v>
      </c>
      <c r="G682" s="20">
        <v>0.51700000000000002</v>
      </c>
    </row>
    <row r="683" spans="1:7" x14ac:dyDescent="0.25">
      <c r="A683" s="10" t="s">
        <v>620</v>
      </c>
      <c r="B683" s="18">
        <v>46112.641099537039</v>
      </c>
      <c r="C683" s="11" t="s">
        <v>1410</v>
      </c>
      <c r="D683" s="10">
        <v>1</v>
      </c>
      <c r="E683" s="12">
        <v>54.341099999999997</v>
      </c>
      <c r="F683" s="12">
        <v>28.5290775</v>
      </c>
      <c r="G683" s="20">
        <v>0.47499999999999998</v>
      </c>
    </row>
    <row r="684" spans="1:7" x14ac:dyDescent="0.25">
      <c r="A684" s="10" t="s">
        <v>621</v>
      </c>
      <c r="B684" s="18">
        <v>46112.774201388886</v>
      </c>
      <c r="C684" s="11" t="s">
        <v>1410</v>
      </c>
      <c r="D684" s="10">
        <v>2</v>
      </c>
      <c r="E684" s="12">
        <v>99.500599999999991</v>
      </c>
      <c r="F684" s="12">
        <v>54.476578499999995</v>
      </c>
      <c r="G684" s="20">
        <v>0.45250000000000001</v>
      </c>
    </row>
    <row r="685" spans="1:7" x14ac:dyDescent="0.25">
      <c r="A685" s="10" t="s">
        <v>622</v>
      </c>
      <c r="B685" s="18">
        <v>46112.90730324074</v>
      </c>
      <c r="C685" s="11" t="s">
        <v>1410</v>
      </c>
      <c r="D685" s="10">
        <v>2</v>
      </c>
      <c r="E685" s="12">
        <v>100.09939999999999</v>
      </c>
      <c r="F685" s="12">
        <v>50.049699999999994</v>
      </c>
      <c r="G685" s="20">
        <v>0.5</v>
      </c>
    </row>
    <row r="686" spans="1:7" x14ac:dyDescent="0.25">
      <c r="A686" s="10" t="s">
        <v>623</v>
      </c>
      <c r="B686" s="18">
        <v>46113.040405092594</v>
      </c>
      <c r="C686" s="11" t="s">
        <v>1411</v>
      </c>
      <c r="D686" s="10">
        <v>1</v>
      </c>
      <c r="E686" s="12">
        <v>35.053150000000002</v>
      </c>
      <c r="F686" s="12">
        <v>17.701840749999999</v>
      </c>
      <c r="G686" s="20">
        <v>0.49500000000000005</v>
      </c>
    </row>
    <row r="687" spans="1:7" x14ac:dyDescent="0.25">
      <c r="A687" s="10" t="s">
        <v>624</v>
      </c>
      <c r="B687" s="18">
        <v>46113.173495370371</v>
      </c>
      <c r="C687" s="11" t="s">
        <v>1410</v>
      </c>
      <c r="D687" s="10">
        <v>1</v>
      </c>
      <c r="E687" s="12">
        <v>48.552699999999994</v>
      </c>
      <c r="F687" s="12">
        <v>26.412668799999995</v>
      </c>
      <c r="G687" s="20">
        <v>0.45600000000000002</v>
      </c>
    </row>
    <row r="688" spans="1:7" x14ac:dyDescent="0.25">
      <c r="A688" s="10" t="s">
        <v>625</v>
      </c>
      <c r="B688" s="18">
        <v>46113.306597222225</v>
      </c>
      <c r="C688" s="11" t="s">
        <v>1410</v>
      </c>
      <c r="D688" s="10">
        <v>2</v>
      </c>
      <c r="E688" s="12">
        <v>101.49659999999999</v>
      </c>
      <c r="F688" s="12">
        <v>54.655919099999991</v>
      </c>
      <c r="G688" s="20">
        <v>0.46150000000000002</v>
      </c>
    </row>
    <row r="689" spans="1:7" x14ac:dyDescent="0.25">
      <c r="A689" s="10" t="s">
        <v>626</v>
      </c>
      <c r="B689" s="18">
        <v>46113.439699074072</v>
      </c>
      <c r="C689" s="11" t="s">
        <v>1410</v>
      </c>
      <c r="D689" s="10">
        <v>1</v>
      </c>
      <c r="E689" s="12">
        <v>48.402999999999999</v>
      </c>
      <c r="F689" s="12">
        <v>26.379634999999997</v>
      </c>
      <c r="G689" s="20">
        <v>0.45500000000000007</v>
      </c>
    </row>
    <row r="690" spans="1:7" x14ac:dyDescent="0.25">
      <c r="A690" s="10" t="s">
        <v>627</v>
      </c>
      <c r="B690" s="18">
        <v>46113.572800925926</v>
      </c>
      <c r="C690" s="11" t="s">
        <v>1411</v>
      </c>
      <c r="D690" s="10">
        <v>4</v>
      </c>
      <c r="E690" s="12">
        <v>162.85656</v>
      </c>
      <c r="F690" s="12">
        <v>85.906835399999991</v>
      </c>
      <c r="G690" s="20">
        <v>0.47250000000000003</v>
      </c>
    </row>
    <row r="691" spans="1:7" x14ac:dyDescent="0.25">
      <c r="A691" s="10" t="s">
        <v>628</v>
      </c>
      <c r="B691" s="18">
        <v>46113.70590277778</v>
      </c>
      <c r="C691" s="11" t="s">
        <v>1412</v>
      </c>
      <c r="D691" s="10">
        <v>2</v>
      </c>
      <c r="E691" s="12">
        <v>37.320180000000001</v>
      </c>
      <c r="F691" s="12">
        <v>17.241923159999999</v>
      </c>
      <c r="G691" s="20">
        <v>0.53800000000000003</v>
      </c>
    </row>
    <row r="692" spans="1:7" x14ac:dyDescent="0.25">
      <c r="A692" s="10" t="s">
        <v>453</v>
      </c>
      <c r="B692" s="18">
        <v>46113.839004629626</v>
      </c>
      <c r="C692" s="11" t="s">
        <v>1411</v>
      </c>
      <c r="D692" s="10">
        <v>3</v>
      </c>
      <c r="E692" s="12">
        <v>102.3477</v>
      </c>
      <c r="F692" s="12">
        <v>46.619377350000001</v>
      </c>
      <c r="G692" s="20">
        <v>0.54449999999999998</v>
      </c>
    </row>
    <row r="693" spans="1:7" x14ac:dyDescent="0.25">
      <c r="A693" s="10" t="s">
        <v>629</v>
      </c>
      <c r="B693" s="18">
        <v>46113.972094907411</v>
      </c>
      <c r="C693" s="11" t="s">
        <v>1410</v>
      </c>
      <c r="D693" s="10">
        <v>1</v>
      </c>
      <c r="E693" s="12">
        <v>46.6066</v>
      </c>
      <c r="F693" s="12">
        <v>25.4705069</v>
      </c>
      <c r="G693" s="20">
        <v>0.45350000000000001</v>
      </c>
    </row>
    <row r="694" spans="1:7" x14ac:dyDescent="0.25">
      <c r="A694" s="10" t="s">
        <v>630</v>
      </c>
      <c r="B694" s="18">
        <v>46114.105196759258</v>
      </c>
      <c r="C694" s="11" t="s">
        <v>1408</v>
      </c>
      <c r="D694" s="10">
        <v>1</v>
      </c>
      <c r="E694" s="12">
        <v>12.812220000000002</v>
      </c>
      <c r="F694" s="12">
        <v>5.861590650000001</v>
      </c>
      <c r="G694" s="20">
        <v>0.54249999999999998</v>
      </c>
    </row>
    <row r="695" spans="1:7" x14ac:dyDescent="0.25">
      <c r="A695" s="10" t="s">
        <v>631</v>
      </c>
      <c r="B695" s="18">
        <v>46114.238298611112</v>
      </c>
      <c r="C695" s="11" t="s">
        <v>1410</v>
      </c>
      <c r="D695" s="10">
        <v>2</v>
      </c>
      <c r="E695" s="12">
        <v>98.602399999999989</v>
      </c>
      <c r="F695" s="12">
        <v>47.674260399999994</v>
      </c>
      <c r="G695" s="20">
        <v>0.51649999999999996</v>
      </c>
    </row>
    <row r="696" spans="1:7" x14ac:dyDescent="0.25">
      <c r="A696" s="10" t="s">
        <v>632</v>
      </c>
      <c r="B696" s="18">
        <v>46114.371400462966</v>
      </c>
      <c r="C696" s="11" t="s">
        <v>1411</v>
      </c>
      <c r="D696" s="10">
        <v>2</v>
      </c>
      <c r="E696" s="12">
        <v>75.204940000000008</v>
      </c>
      <c r="F696" s="12">
        <v>34.669477340000007</v>
      </c>
      <c r="G696" s="20">
        <v>0.53899999999999992</v>
      </c>
    </row>
    <row r="697" spans="1:7" x14ac:dyDescent="0.25">
      <c r="A697" s="10" t="s">
        <v>633</v>
      </c>
      <c r="B697" s="18">
        <v>46114.504502314812</v>
      </c>
      <c r="C697" s="11" t="s">
        <v>1408</v>
      </c>
      <c r="D697" s="10">
        <v>1</v>
      </c>
      <c r="E697" s="12">
        <v>13.381020000000001</v>
      </c>
      <c r="F697" s="12">
        <v>6.0549115500000008</v>
      </c>
      <c r="G697" s="20">
        <v>0.54749999999999999</v>
      </c>
    </row>
    <row r="698" spans="1:7" x14ac:dyDescent="0.25">
      <c r="A698" s="10" t="s">
        <v>634</v>
      </c>
      <c r="B698" s="18">
        <v>46114.637604166666</v>
      </c>
      <c r="C698" s="11" t="s">
        <v>1411</v>
      </c>
      <c r="D698" s="10">
        <v>1</v>
      </c>
      <c r="E698" s="12">
        <v>40.939080000000004</v>
      </c>
      <c r="F698" s="12">
        <v>20.776583100000003</v>
      </c>
      <c r="G698" s="20">
        <v>0.49249999999999999</v>
      </c>
    </row>
    <row r="699" spans="1:7" x14ac:dyDescent="0.25">
      <c r="A699" s="10" t="s">
        <v>635</v>
      </c>
      <c r="B699" s="18">
        <v>46114.770694444444</v>
      </c>
      <c r="C699" s="11" t="s">
        <v>1408</v>
      </c>
      <c r="D699" s="10">
        <v>3</v>
      </c>
      <c r="E699" s="12">
        <v>46.499400000000001</v>
      </c>
      <c r="F699" s="12">
        <v>23.365948500000002</v>
      </c>
      <c r="G699" s="20">
        <v>0.4975</v>
      </c>
    </row>
    <row r="700" spans="1:7" x14ac:dyDescent="0.25">
      <c r="A700" s="10" t="s">
        <v>454</v>
      </c>
      <c r="B700" s="18">
        <v>46114.903796296298</v>
      </c>
      <c r="C700" s="11" t="s">
        <v>1412</v>
      </c>
      <c r="D700" s="10">
        <v>1</v>
      </c>
      <c r="E700" s="12">
        <v>17.815819999999999</v>
      </c>
      <c r="F700" s="12">
        <v>8.8099229899999987</v>
      </c>
      <c r="G700" s="20">
        <v>0.50550000000000006</v>
      </c>
    </row>
    <row r="701" spans="1:7" x14ac:dyDescent="0.25">
      <c r="A701" s="10" t="s">
        <v>636</v>
      </c>
      <c r="B701" s="18">
        <v>46115.036898148152</v>
      </c>
      <c r="C701" s="11" t="s">
        <v>1408</v>
      </c>
      <c r="D701" s="10">
        <v>4</v>
      </c>
      <c r="E701" s="12">
        <v>54.547920000000005</v>
      </c>
      <c r="F701" s="12">
        <v>27.273960000000002</v>
      </c>
      <c r="G701" s="20">
        <v>0.5</v>
      </c>
    </row>
    <row r="702" spans="1:7" x14ac:dyDescent="0.25">
      <c r="A702" s="10" t="s">
        <v>637</v>
      </c>
      <c r="B702" s="18">
        <v>46115.17</v>
      </c>
      <c r="C702" s="11" t="s">
        <v>1411</v>
      </c>
      <c r="D702" s="10">
        <v>3</v>
      </c>
      <c r="E702" s="12">
        <v>122.81724</v>
      </c>
      <c r="F702" s="12">
        <v>62.759609640000001</v>
      </c>
      <c r="G702" s="20">
        <v>0.48899999999999999</v>
      </c>
    </row>
    <row r="703" spans="1:7" x14ac:dyDescent="0.25">
      <c r="A703" s="10" t="s">
        <v>638</v>
      </c>
      <c r="B703" s="18">
        <v>46115.303101851852</v>
      </c>
      <c r="C703" s="11" t="s">
        <v>1410</v>
      </c>
      <c r="D703" s="10">
        <v>1</v>
      </c>
      <c r="E703" s="12">
        <v>46.307199999999995</v>
      </c>
      <c r="F703" s="12">
        <v>25.260577599999998</v>
      </c>
      <c r="G703" s="20">
        <v>0.45449999999999996</v>
      </c>
    </row>
    <row r="704" spans="1:7" x14ac:dyDescent="0.25">
      <c r="A704" s="10" t="s">
        <v>639</v>
      </c>
      <c r="B704" s="18">
        <v>46115.436203703706</v>
      </c>
      <c r="C704" s="11" t="s">
        <v>1411</v>
      </c>
      <c r="D704" s="10">
        <v>2</v>
      </c>
      <c r="E704" s="12">
        <v>69.056579999999997</v>
      </c>
      <c r="F704" s="12">
        <v>36.772628850000004</v>
      </c>
      <c r="G704" s="20">
        <v>0.46749999999999992</v>
      </c>
    </row>
    <row r="705" spans="1:7" x14ac:dyDescent="0.25">
      <c r="A705" s="10" t="s">
        <v>640</v>
      </c>
      <c r="B705" s="18">
        <v>46115.569305555553</v>
      </c>
      <c r="C705" s="11" t="s">
        <v>1411</v>
      </c>
      <c r="D705" s="10">
        <v>1</v>
      </c>
      <c r="E705" s="12">
        <v>36.965139999999998</v>
      </c>
      <c r="F705" s="12">
        <v>18.002023180000002</v>
      </c>
      <c r="G705" s="20">
        <v>0.5129999999999999</v>
      </c>
    </row>
    <row r="706" spans="1:7" x14ac:dyDescent="0.25">
      <c r="A706" s="10" t="s">
        <v>641</v>
      </c>
      <c r="B706" s="18">
        <v>46115.70239583333</v>
      </c>
      <c r="C706" s="11" t="s">
        <v>1410</v>
      </c>
      <c r="D706" s="10">
        <v>1</v>
      </c>
      <c r="E706" s="12">
        <v>52.943899999999999</v>
      </c>
      <c r="F706" s="12">
        <v>25.677791499999998</v>
      </c>
      <c r="G706" s="20">
        <v>0.51500000000000001</v>
      </c>
    </row>
    <row r="707" spans="1:7" x14ac:dyDescent="0.25">
      <c r="A707" s="10" t="s">
        <v>642</v>
      </c>
      <c r="B707" s="18">
        <v>46115.835497685184</v>
      </c>
      <c r="C707" s="11" t="s">
        <v>1411</v>
      </c>
      <c r="D707" s="10">
        <v>2</v>
      </c>
      <c r="E707" s="12">
        <v>76.554580000000001</v>
      </c>
      <c r="F707" s="12">
        <v>35.138552220000001</v>
      </c>
      <c r="G707" s="20">
        <v>0.54100000000000004</v>
      </c>
    </row>
    <row r="708" spans="1:7" x14ac:dyDescent="0.25">
      <c r="A708" s="10" t="s">
        <v>82</v>
      </c>
      <c r="B708" s="18">
        <v>46115.968599537038</v>
      </c>
      <c r="C708" s="11" t="s">
        <v>1413</v>
      </c>
      <c r="D708" s="10">
        <v>2</v>
      </c>
      <c r="E708" s="12">
        <v>22.224</v>
      </c>
      <c r="F708" s="12">
        <v>11.745384</v>
      </c>
      <c r="G708" s="20">
        <v>0.47150000000000003</v>
      </c>
    </row>
    <row r="709" spans="1:7" x14ac:dyDescent="0.25">
      <c r="A709" s="10" t="s">
        <v>279</v>
      </c>
      <c r="B709" s="18">
        <v>46116.101701388892</v>
      </c>
      <c r="C709" s="11" t="s">
        <v>1410</v>
      </c>
      <c r="D709" s="10">
        <v>2</v>
      </c>
      <c r="E709" s="12">
        <v>107.08539999999999</v>
      </c>
      <c r="F709" s="12">
        <v>49.5269975</v>
      </c>
      <c r="G709" s="20">
        <v>0.53749999999999998</v>
      </c>
    </row>
    <row r="710" spans="1:7" x14ac:dyDescent="0.25">
      <c r="A710" s="10" t="s">
        <v>280</v>
      </c>
      <c r="B710" s="18">
        <v>46116.234803240739</v>
      </c>
      <c r="C710" s="11" t="s">
        <v>1411</v>
      </c>
      <c r="D710" s="10">
        <v>3</v>
      </c>
      <c r="E710" s="12">
        <v>117.19374000000001</v>
      </c>
      <c r="F710" s="12">
        <v>58.596870000000003</v>
      </c>
      <c r="G710" s="20">
        <v>0.5</v>
      </c>
    </row>
    <row r="711" spans="1:7" x14ac:dyDescent="0.25">
      <c r="A711" s="10" t="s">
        <v>281</v>
      </c>
      <c r="B711" s="18">
        <v>46116.367905092593</v>
      </c>
      <c r="C711" s="11" t="s">
        <v>1410</v>
      </c>
      <c r="D711" s="10">
        <v>1</v>
      </c>
      <c r="E711" s="12">
        <v>52.844099999999997</v>
      </c>
      <c r="F711" s="12">
        <v>27.373243800000001</v>
      </c>
      <c r="G711" s="20">
        <v>0.48199999999999998</v>
      </c>
    </row>
    <row r="712" spans="1:7" x14ac:dyDescent="0.25">
      <c r="A712" s="10" t="s">
        <v>282</v>
      </c>
      <c r="B712" s="18">
        <v>46116.50099537037</v>
      </c>
      <c r="C712" s="11" t="s">
        <v>1408</v>
      </c>
      <c r="D712" s="10">
        <v>2</v>
      </c>
      <c r="E712" s="12">
        <v>27.273960000000002</v>
      </c>
      <c r="F712" s="12">
        <v>14.168822220000003</v>
      </c>
      <c r="G712" s="20">
        <v>0.48049999999999993</v>
      </c>
    </row>
    <row r="713" spans="1:7" x14ac:dyDescent="0.25">
      <c r="A713" s="10" t="s">
        <v>283</v>
      </c>
      <c r="B713" s="18">
        <v>46116.634097222224</v>
      </c>
      <c r="C713" s="11" t="s">
        <v>1410</v>
      </c>
      <c r="D713" s="10">
        <v>1</v>
      </c>
      <c r="E713" s="12">
        <v>53.991799999999998</v>
      </c>
      <c r="F713" s="12">
        <v>29.074584299999998</v>
      </c>
      <c r="G713" s="20">
        <v>0.46150000000000002</v>
      </c>
    </row>
    <row r="714" spans="1:7" x14ac:dyDescent="0.25">
      <c r="A714" s="10" t="s">
        <v>284</v>
      </c>
      <c r="B714" s="18">
        <v>46116.767199074071</v>
      </c>
      <c r="C714" s="11" t="s">
        <v>1410</v>
      </c>
      <c r="D714" s="10">
        <v>1</v>
      </c>
      <c r="E714" s="12">
        <v>52.145499999999998</v>
      </c>
      <c r="F714" s="12">
        <v>23.830493499999999</v>
      </c>
      <c r="G714" s="20">
        <v>0.54300000000000004</v>
      </c>
    </row>
    <row r="715" spans="1:7" x14ac:dyDescent="0.25">
      <c r="A715" s="10" t="s">
        <v>293</v>
      </c>
      <c r="B715" s="18">
        <v>46116.900300925925</v>
      </c>
      <c r="C715" s="11" t="s">
        <v>1412</v>
      </c>
      <c r="D715" s="10">
        <v>2</v>
      </c>
      <c r="E715" s="12">
        <v>37.871540000000003</v>
      </c>
      <c r="F715" s="12">
        <v>17.326229550000001</v>
      </c>
      <c r="G715" s="20">
        <v>0.54249999999999998</v>
      </c>
    </row>
    <row r="716" spans="1:7" x14ac:dyDescent="0.25">
      <c r="A716" s="10" t="s">
        <v>463</v>
      </c>
      <c r="B716" s="18">
        <v>46117.033402777779</v>
      </c>
      <c r="C716" s="11" t="s">
        <v>1410</v>
      </c>
      <c r="D716" s="10">
        <v>1</v>
      </c>
      <c r="E716" s="12">
        <v>44.91</v>
      </c>
      <c r="F716" s="12">
        <v>22.859189999999998</v>
      </c>
      <c r="G716" s="20">
        <v>0.49099999999999999</v>
      </c>
    </row>
    <row r="717" spans="1:7" x14ac:dyDescent="0.25">
      <c r="A717" s="10" t="s">
        <v>464</v>
      </c>
      <c r="B717" s="18">
        <v>46117.166504629633</v>
      </c>
      <c r="C717" s="11" t="s">
        <v>1413</v>
      </c>
      <c r="D717" s="10">
        <v>2</v>
      </c>
      <c r="E717" s="12">
        <v>21.744</v>
      </c>
      <c r="F717" s="12">
        <v>11.111184</v>
      </c>
      <c r="G717" s="20">
        <v>0.48899999999999999</v>
      </c>
    </row>
    <row r="718" spans="1:7" x14ac:dyDescent="0.25">
      <c r="A718" s="10" t="s">
        <v>465</v>
      </c>
      <c r="B718" s="18">
        <v>46117.29959490741</v>
      </c>
      <c r="C718" s="11" t="s">
        <v>1411</v>
      </c>
      <c r="D718" s="10">
        <v>1</v>
      </c>
      <c r="E718" s="12">
        <v>38.952109999999998</v>
      </c>
      <c r="F718" s="12">
        <v>19.144962065000001</v>
      </c>
      <c r="G718" s="20">
        <v>0.50849999999999995</v>
      </c>
    </row>
    <row r="719" spans="1:7" x14ac:dyDescent="0.25">
      <c r="A719" s="10" t="s">
        <v>466</v>
      </c>
      <c r="B719" s="18">
        <v>46117.432696759257</v>
      </c>
      <c r="C719" s="11" t="s">
        <v>1411</v>
      </c>
      <c r="D719" s="10">
        <v>2</v>
      </c>
      <c r="E719" s="12">
        <v>79.553780000000003</v>
      </c>
      <c r="F719" s="12">
        <v>43.078371870000005</v>
      </c>
      <c r="G719" s="20">
        <v>0.45849999999999996</v>
      </c>
    </row>
    <row r="720" spans="1:7" x14ac:dyDescent="0.25">
      <c r="A720" s="10" t="s">
        <v>467</v>
      </c>
      <c r="B720" s="18">
        <v>46117.565798611111</v>
      </c>
      <c r="C720" s="11" t="s">
        <v>1408</v>
      </c>
      <c r="D720" s="10">
        <v>3</v>
      </c>
      <c r="E720" s="12">
        <v>40.654980000000002</v>
      </c>
      <c r="F720" s="12">
        <v>18.924893190000002</v>
      </c>
      <c r="G720" s="20">
        <v>0.53449999999999998</v>
      </c>
    </row>
    <row r="721" spans="1:7" x14ac:dyDescent="0.25">
      <c r="A721" s="10" t="s">
        <v>468</v>
      </c>
      <c r="B721" s="18">
        <v>46117.698900462965</v>
      </c>
      <c r="C721" s="11" t="s">
        <v>1410</v>
      </c>
      <c r="D721" s="10">
        <v>2</v>
      </c>
      <c r="E721" s="12">
        <v>107.6842</v>
      </c>
      <c r="F721" s="12">
        <v>51.311521300000003</v>
      </c>
      <c r="G721" s="20">
        <v>0.52349999999999997</v>
      </c>
    </row>
    <row r="722" spans="1:7" x14ac:dyDescent="0.25">
      <c r="A722" s="10" t="s">
        <v>98</v>
      </c>
      <c r="B722" s="18">
        <v>46117.832002314812</v>
      </c>
      <c r="C722" s="11" t="s">
        <v>1412</v>
      </c>
      <c r="D722" s="10">
        <v>1</v>
      </c>
      <c r="E722" s="12">
        <v>18.849619999999998</v>
      </c>
      <c r="F722" s="12">
        <v>9.9337497399999997</v>
      </c>
      <c r="G722" s="20">
        <v>0.47299999999999998</v>
      </c>
    </row>
    <row r="723" spans="1:7" x14ac:dyDescent="0.25">
      <c r="A723" s="10" t="s">
        <v>294</v>
      </c>
      <c r="B723" s="18">
        <v>46117.965104166666</v>
      </c>
      <c r="C723" s="11" t="s">
        <v>1411</v>
      </c>
      <c r="D723" s="10">
        <v>2</v>
      </c>
      <c r="E723" s="12">
        <v>76.029719999999998</v>
      </c>
      <c r="F723" s="12">
        <v>39.87758814</v>
      </c>
      <c r="G723" s="20">
        <v>0.47549999999999998</v>
      </c>
    </row>
    <row r="724" spans="1:7" x14ac:dyDescent="0.25">
      <c r="A724" s="10" t="s">
        <v>295</v>
      </c>
      <c r="B724" s="18">
        <v>46118.098194444443</v>
      </c>
      <c r="C724" s="11" t="s">
        <v>1410</v>
      </c>
      <c r="D724" s="10">
        <v>2</v>
      </c>
      <c r="E724" s="12">
        <v>96.805999999999997</v>
      </c>
      <c r="F724" s="12">
        <v>51.258777000000002</v>
      </c>
      <c r="G724" s="20">
        <v>0.47049999999999997</v>
      </c>
    </row>
    <row r="725" spans="1:7" x14ac:dyDescent="0.25">
      <c r="A725" s="10" t="s">
        <v>296</v>
      </c>
      <c r="B725" s="18">
        <v>46118.231296296297</v>
      </c>
      <c r="C725" s="11" t="s">
        <v>1410</v>
      </c>
      <c r="D725" s="10">
        <v>2</v>
      </c>
      <c r="E725" s="12">
        <v>105.58839999999999</v>
      </c>
      <c r="F725" s="12">
        <v>53.110965199999995</v>
      </c>
      <c r="G725" s="20">
        <v>0.497</v>
      </c>
    </row>
    <row r="726" spans="1:7" x14ac:dyDescent="0.25">
      <c r="A726" s="10" t="s">
        <v>297</v>
      </c>
      <c r="B726" s="18">
        <v>46118.364398148151</v>
      </c>
      <c r="C726" s="11" t="s">
        <v>1408</v>
      </c>
      <c r="D726" s="10">
        <v>3</v>
      </c>
      <c r="E726" s="12">
        <v>44.835660000000004</v>
      </c>
      <c r="F726" s="12">
        <v>21.409027650000002</v>
      </c>
      <c r="G726" s="20">
        <v>0.52249999999999996</v>
      </c>
    </row>
    <row r="727" spans="1:7" x14ac:dyDescent="0.25">
      <c r="A727" s="10" t="s">
        <v>298</v>
      </c>
      <c r="B727" s="18">
        <v>46118.497499999998</v>
      </c>
      <c r="C727" s="11" t="s">
        <v>1411</v>
      </c>
      <c r="D727" s="10">
        <v>1</v>
      </c>
      <c r="E727" s="12">
        <v>37.677450000000007</v>
      </c>
      <c r="F727" s="12">
        <v>17.840272575000004</v>
      </c>
      <c r="G727" s="20">
        <v>0.52649999999999997</v>
      </c>
    </row>
    <row r="728" spans="1:7" x14ac:dyDescent="0.25">
      <c r="A728" s="10" t="s">
        <v>299</v>
      </c>
      <c r="B728" s="18">
        <v>46118.630601851852</v>
      </c>
      <c r="C728" s="11" t="s">
        <v>1408</v>
      </c>
      <c r="D728" s="10">
        <v>1</v>
      </c>
      <c r="E728" s="12">
        <v>13.324140000000002</v>
      </c>
      <c r="F728" s="12">
        <v>6.0691457700000013</v>
      </c>
      <c r="G728" s="20">
        <v>0.54449999999999998</v>
      </c>
    </row>
    <row r="729" spans="1:7" x14ac:dyDescent="0.25">
      <c r="A729" s="10" t="s">
        <v>300</v>
      </c>
      <c r="B729" s="18">
        <v>46118.763703703706</v>
      </c>
      <c r="C729" s="11" t="s">
        <v>1410</v>
      </c>
      <c r="D729" s="10">
        <v>2</v>
      </c>
      <c r="E729" s="12">
        <v>101.1972</v>
      </c>
      <c r="F729" s="12">
        <v>51.711769199999992</v>
      </c>
      <c r="G729" s="20">
        <v>0.48900000000000005</v>
      </c>
    </row>
    <row r="730" spans="1:7" x14ac:dyDescent="0.25">
      <c r="A730" s="10" t="s">
        <v>308</v>
      </c>
      <c r="B730" s="18">
        <v>46118.896805555552</v>
      </c>
      <c r="C730" s="11" t="s">
        <v>1411</v>
      </c>
      <c r="D730" s="10">
        <v>3</v>
      </c>
      <c r="E730" s="12">
        <v>101.44794</v>
      </c>
      <c r="F730" s="12">
        <v>45.651573000000006</v>
      </c>
      <c r="G730" s="20">
        <v>0.54999999999999993</v>
      </c>
    </row>
    <row r="731" spans="1:7" x14ac:dyDescent="0.25">
      <c r="A731" s="10" t="s">
        <v>478</v>
      </c>
      <c r="B731" s="18">
        <v>46119.029895833337</v>
      </c>
      <c r="C731" s="11" t="s">
        <v>1410</v>
      </c>
      <c r="D731" s="10">
        <v>1</v>
      </c>
      <c r="E731" s="12">
        <v>54.690400000000004</v>
      </c>
      <c r="F731" s="12">
        <v>28.411662800000002</v>
      </c>
      <c r="G731" s="20">
        <v>0.48049999999999998</v>
      </c>
    </row>
    <row r="732" spans="1:7" x14ac:dyDescent="0.25">
      <c r="A732" s="10" t="s">
        <v>479</v>
      </c>
      <c r="B732" s="18">
        <v>46119.162997685184</v>
      </c>
      <c r="C732" s="11" t="s">
        <v>1412</v>
      </c>
      <c r="D732" s="10">
        <v>2</v>
      </c>
      <c r="E732" s="12">
        <v>32.80592</v>
      </c>
      <c r="F732" s="12">
        <v>16.38655704</v>
      </c>
      <c r="G732" s="20">
        <v>0.50050000000000006</v>
      </c>
    </row>
    <row r="733" spans="1:7" x14ac:dyDescent="0.25">
      <c r="A733" s="10" t="s">
        <v>480</v>
      </c>
      <c r="B733" s="18">
        <v>46119.296099537038</v>
      </c>
      <c r="C733" s="11" t="s">
        <v>1408</v>
      </c>
      <c r="D733" s="10">
        <v>2</v>
      </c>
      <c r="E733" s="12">
        <v>29.435400000000001</v>
      </c>
      <c r="F733" s="12">
        <v>14.2025805</v>
      </c>
      <c r="G733" s="20">
        <v>0.51750000000000007</v>
      </c>
    </row>
    <row r="734" spans="1:7" x14ac:dyDescent="0.25">
      <c r="A734" s="10" t="s">
        <v>481</v>
      </c>
      <c r="B734" s="18">
        <v>46119.429201388892</v>
      </c>
      <c r="C734" s="11" t="s">
        <v>1411</v>
      </c>
      <c r="D734" s="10">
        <v>1</v>
      </c>
      <c r="E734" s="12">
        <v>39.064579999999999</v>
      </c>
      <c r="F734" s="12">
        <v>21.368325260000002</v>
      </c>
      <c r="G734" s="20">
        <v>0.4529999999999999</v>
      </c>
    </row>
    <row r="735" spans="1:7" x14ac:dyDescent="0.25">
      <c r="A735" s="10" t="s">
        <v>482</v>
      </c>
      <c r="B735" s="18">
        <v>46119.562303240738</v>
      </c>
      <c r="C735" s="11" t="s">
        <v>1411</v>
      </c>
      <c r="D735" s="10">
        <v>1</v>
      </c>
      <c r="E735" s="12">
        <v>38.727170000000008</v>
      </c>
      <c r="F735" s="12">
        <v>21.183761990000004</v>
      </c>
      <c r="G735" s="20">
        <v>0.45300000000000001</v>
      </c>
    </row>
    <row r="736" spans="1:7" x14ac:dyDescent="0.25">
      <c r="A736" s="10" t="s">
        <v>483</v>
      </c>
      <c r="B736" s="18">
        <v>46119.695405092592</v>
      </c>
      <c r="C736" s="11" t="s">
        <v>1410</v>
      </c>
      <c r="D736" s="10">
        <v>1</v>
      </c>
      <c r="E736" s="12">
        <v>45.908000000000001</v>
      </c>
      <c r="F736" s="12">
        <v>21.966977999999997</v>
      </c>
      <c r="G736" s="20">
        <v>0.52150000000000007</v>
      </c>
    </row>
    <row r="737" spans="1:7" x14ac:dyDescent="0.25">
      <c r="A737" s="10" t="s">
        <v>629</v>
      </c>
      <c r="B737" s="18">
        <v>46119.82849537037</v>
      </c>
      <c r="C737" s="11" t="s">
        <v>1410</v>
      </c>
      <c r="D737" s="10">
        <v>1</v>
      </c>
      <c r="E737" s="12">
        <v>47.554699999999997</v>
      </c>
      <c r="F737" s="12">
        <v>24.894885449999997</v>
      </c>
      <c r="G737" s="20">
        <v>0.47650000000000003</v>
      </c>
    </row>
    <row r="738" spans="1:7" x14ac:dyDescent="0.25">
      <c r="A738" s="10" t="s">
        <v>630</v>
      </c>
      <c r="B738" s="18">
        <v>46119.961597222224</v>
      </c>
      <c r="C738" s="11" t="s">
        <v>1408</v>
      </c>
      <c r="D738" s="10">
        <v>3</v>
      </c>
      <c r="E738" s="12">
        <v>46.200780000000009</v>
      </c>
      <c r="F738" s="12">
        <v>22.823185320000004</v>
      </c>
      <c r="G738" s="20">
        <v>0.50600000000000001</v>
      </c>
    </row>
    <row r="739" spans="1:7" x14ac:dyDescent="0.25">
      <c r="A739" s="10" t="s">
        <v>631</v>
      </c>
      <c r="B739" s="18">
        <v>46120.094699074078</v>
      </c>
      <c r="C739" s="11" t="s">
        <v>1410</v>
      </c>
      <c r="D739" s="10">
        <v>1</v>
      </c>
      <c r="E739" s="12">
        <v>48.602599999999995</v>
      </c>
      <c r="F739" s="12">
        <v>24.617216899999999</v>
      </c>
      <c r="G739" s="20">
        <v>0.49349999999999999</v>
      </c>
    </row>
    <row r="740" spans="1:7" x14ac:dyDescent="0.25">
      <c r="A740" s="10" t="s">
        <v>632</v>
      </c>
      <c r="B740" s="18">
        <v>46120.227800925924</v>
      </c>
      <c r="C740" s="11" t="s">
        <v>1411</v>
      </c>
      <c r="D740" s="10">
        <v>3</v>
      </c>
      <c r="E740" s="12">
        <v>119.78055000000001</v>
      </c>
      <c r="F740" s="12">
        <v>58.512798675000006</v>
      </c>
      <c r="G740" s="20">
        <v>0.51149999999999995</v>
      </c>
    </row>
    <row r="741" spans="1:7" x14ac:dyDescent="0.25">
      <c r="A741" s="10" t="s">
        <v>633</v>
      </c>
      <c r="B741" s="18">
        <v>46120.360902777778</v>
      </c>
      <c r="C741" s="11" t="s">
        <v>1408</v>
      </c>
      <c r="D741" s="10">
        <v>4</v>
      </c>
      <c r="E741" s="12">
        <v>54.946080000000002</v>
      </c>
      <c r="F741" s="12">
        <v>27.390620880000004</v>
      </c>
      <c r="G741" s="20">
        <v>0.50149999999999995</v>
      </c>
    </row>
    <row r="742" spans="1:7" x14ac:dyDescent="0.25">
      <c r="A742" s="10" t="s">
        <v>634</v>
      </c>
      <c r="B742" s="18">
        <v>46120.494004629632</v>
      </c>
      <c r="C742" s="11" t="s">
        <v>1411</v>
      </c>
      <c r="D742" s="10">
        <v>5</v>
      </c>
      <c r="E742" s="12">
        <v>192.3237</v>
      </c>
      <c r="F742" s="12">
        <v>100.68145695000001</v>
      </c>
      <c r="G742" s="20">
        <v>0.47649999999999992</v>
      </c>
    </row>
    <row r="743" spans="1:7" x14ac:dyDescent="0.25">
      <c r="A743" s="10" t="s">
        <v>635</v>
      </c>
      <c r="B743" s="18">
        <v>46120.62709490741</v>
      </c>
      <c r="C743" s="11" t="s">
        <v>1408</v>
      </c>
      <c r="D743" s="10">
        <v>3</v>
      </c>
      <c r="E743" s="12">
        <v>38.479320000000001</v>
      </c>
      <c r="F743" s="12">
        <v>18.623990880000001</v>
      </c>
      <c r="G743" s="20">
        <v>0.51600000000000001</v>
      </c>
    </row>
    <row r="744" spans="1:7" x14ac:dyDescent="0.25">
      <c r="A744" s="10" t="s">
        <v>643</v>
      </c>
      <c r="B744" s="18">
        <v>46120.760196759256</v>
      </c>
      <c r="C744" s="11" t="s">
        <v>1410</v>
      </c>
      <c r="D744" s="10">
        <v>2</v>
      </c>
      <c r="E744" s="12">
        <v>103.6922</v>
      </c>
      <c r="F744" s="12">
        <v>47.231797100000001</v>
      </c>
      <c r="G744" s="20">
        <v>0.54449999999999998</v>
      </c>
    </row>
    <row r="745" spans="1:7" x14ac:dyDescent="0.25">
      <c r="A745" s="10" t="s">
        <v>636</v>
      </c>
      <c r="B745" s="18">
        <v>46120.89329861111</v>
      </c>
      <c r="C745" s="11" t="s">
        <v>1408</v>
      </c>
      <c r="D745" s="10">
        <v>4</v>
      </c>
      <c r="E745" s="12">
        <v>61.828560000000003</v>
      </c>
      <c r="F745" s="12">
        <v>33.511079520000003</v>
      </c>
      <c r="G745" s="20">
        <v>0.45799999999999996</v>
      </c>
    </row>
    <row r="746" spans="1:7" x14ac:dyDescent="0.25">
      <c r="A746" s="10" t="s">
        <v>637</v>
      </c>
      <c r="B746" s="18">
        <v>46121.026400462964</v>
      </c>
      <c r="C746" s="11" t="s">
        <v>1411</v>
      </c>
      <c r="D746" s="10">
        <v>1</v>
      </c>
      <c r="E746" s="12">
        <v>38.952109999999998</v>
      </c>
      <c r="F746" s="12">
        <v>17.645305829999998</v>
      </c>
      <c r="G746" s="20">
        <v>0.54700000000000004</v>
      </c>
    </row>
    <row r="747" spans="1:7" x14ac:dyDescent="0.25">
      <c r="A747" s="10" t="s">
        <v>638</v>
      </c>
      <c r="B747" s="18">
        <v>46121.159502314818</v>
      </c>
      <c r="C747" s="11" t="s">
        <v>1410</v>
      </c>
      <c r="D747" s="10">
        <v>2</v>
      </c>
      <c r="E747" s="12">
        <v>95.708199999999991</v>
      </c>
      <c r="F747" s="12">
        <v>43.355814599999995</v>
      </c>
      <c r="G747" s="20">
        <v>0.54700000000000004</v>
      </c>
    </row>
    <row r="748" spans="1:7" x14ac:dyDescent="0.25">
      <c r="A748" s="10" t="s">
        <v>639</v>
      </c>
      <c r="B748" s="18">
        <v>46121.292604166665</v>
      </c>
      <c r="C748" s="11" t="s">
        <v>1411</v>
      </c>
      <c r="D748" s="10">
        <v>2</v>
      </c>
      <c r="E748" s="12">
        <v>82.103100000000012</v>
      </c>
      <c r="F748" s="12">
        <v>38.136889950000004</v>
      </c>
      <c r="G748" s="20">
        <v>0.53549999999999998</v>
      </c>
    </row>
    <row r="749" spans="1:7" x14ac:dyDescent="0.25">
      <c r="A749" s="10" t="s">
        <v>640</v>
      </c>
      <c r="B749" s="18">
        <v>46121.425694444442</v>
      </c>
      <c r="C749" s="11" t="s">
        <v>1411</v>
      </c>
      <c r="D749" s="10">
        <v>1</v>
      </c>
      <c r="E749" s="12">
        <v>35.652990000000003</v>
      </c>
      <c r="F749" s="12">
        <v>17.683883040000001</v>
      </c>
      <c r="G749" s="20">
        <v>0.504</v>
      </c>
    </row>
    <row r="750" spans="1:7" x14ac:dyDescent="0.25">
      <c r="A750" s="10" t="s">
        <v>641</v>
      </c>
      <c r="B750" s="18">
        <v>46121.558796296296</v>
      </c>
      <c r="C750" s="11" t="s">
        <v>1410</v>
      </c>
      <c r="D750" s="10">
        <v>4</v>
      </c>
      <c r="E750" s="12">
        <v>195.4084</v>
      </c>
      <c r="F750" s="12">
        <v>101.90548059999999</v>
      </c>
      <c r="G750" s="20">
        <v>0.47850000000000004</v>
      </c>
    </row>
    <row r="751" spans="1:7" x14ac:dyDescent="0.25">
      <c r="A751" s="10" t="s">
        <v>642</v>
      </c>
      <c r="B751" s="18">
        <v>46121.69189814815</v>
      </c>
      <c r="C751" s="11" t="s">
        <v>1411</v>
      </c>
      <c r="D751" s="10">
        <v>1</v>
      </c>
      <c r="E751" s="12">
        <v>38.277290000000001</v>
      </c>
      <c r="F751" s="12">
        <v>19.25347687</v>
      </c>
      <c r="G751" s="20">
        <v>0.497</v>
      </c>
    </row>
    <row r="752" spans="1:7" x14ac:dyDescent="0.25">
      <c r="A752" s="10" t="s">
        <v>644</v>
      </c>
      <c r="B752" s="18">
        <v>46121.824999999997</v>
      </c>
      <c r="C752" s="11" t="s">
        <v>1413</v>
      </c>
      <c r="D752" s="10">
        <v>3</v>
      </c>
      <c r="E752" s="12">
        <v>39.167999999999999</v>
      </c>
      <c r="F752" s="12">
        <v>19.113984000000002</v>
      </c>
      <c r="G752" s="20">
        <v>0.5119999999999999</v>
      </c>
    </row>
    <row r="753" spans="1:7" x14ac:dyDescent="0.25">
      <c r="A753" s="10" t="s">
        <v>645</v>
      </c>
      <c r="B753" s="18">
        <v>46121.958101851851</v>
      </c>
      <c r="C753" s="11" t="s">
        <v>1408</v>
      </c>
      <c r="D753" s="10">
        <v>3</v>
      </c>
      <c r="E753" s="12">
        <v>39.716460000000005</v>
      </c>
      <c r="F753" s="12">
        <v>20.295111060000004</v>
      </c>
      <c r="G753" s="20">
        <v>0.48899999999999999</v>
      </c>
    </row>
    <row r="754" spans="1:7" x14ac:dyDescent="0.25">
      <c r="A754" s="10" t="s">
        <v>646</v>
      </c>
      <c r="B754" s="18">
        <v>46122.091203703705</v>
      </c>
      <c r="C754" s="11" t="s">
        <v>1411</v>
      </c>
      <c r="D754" s="10">
        <v>5</v>
      </c>
      <c r="E754" s="12">
        <v>169.26734999999999</v>
      </c>
      <c r="F754" s="12">
        <v>89.119259775000003</v>
      </c>
      <c r="G754" s="20">
        <v>0.47349999999999998</v>
      </c>
    </row>
    <row r="755" spans="1:7" x14ac:dyDescent="0.25">
      <c r="A755" s="10" t="s">
        <v>647</v>
      </c>
      <c r="B755" s="18">
        <v>46122.224305555559</v>
      </c>
      <c r="C755" s="11" t="s">
        <v>1413</v>
      </c>
      <c r="D755" s="10">
        <v>2</v>
      </c>
      <c r="E755" s="12">
        <v>23.352</v>
      </c>
      <c r="F755" s="12">
        <v>12.201420000000001</v>
      </c>
      <c r="G755" s="20">
        <v>0.47749999999999998</v>
      </c>
    </row>
    <row r="756" spans="1:7" x14ac:dyDescent="0.25">
      <c r="A756" s="10" t="s">
        <v>648</v>
      </c>
      <c r="B756" s="18">
        <v>46122.357395833336</v>
      </c>
      <c r="C756" s="11" t="s">
        <v>1411</v>
      </c>
      <c r="D756" s="10">
        <v>4</v>
      </c>
      <c r="E756" s="12">
        <v>142.61196000000001</v>
      </c>
      <c r="F756" s="12">
        <v>69.737248440000016</v>
      </c>
      <c r="G756" s="20">
        <v>0.5109999999999999</v>
      </c>
    </row>
    <row r="757" spans="1:7" x14ac:dyDescent="0.25">
      <c r="A757" s="10" t="s">
        <v>649</v>
      </c>
      <c r="B757" s="18">
        <v>46122.490497685183</v>
      </c>
      <c r="C757" s="11" t="s">
        <v>1410</v>
      </c>
      <c r="D757" s="10">
        <v>4</v>
      </c>
      <c r="E757" s="12">
        <v>187.624</v>
      </c>
      <c r="F757" s="12">
        <v>97.845916000000003</v>
      </c>
      <c r="G757" s="20">
        <v>0.47849999999999998</v>
      </c>
    </row>
    <row r="758" spans="1:7" x14ac:dyDescent="0.25">
      <c r="A758" s="10" t="s">
        <v>650</v>
      </c>
      <c r="B758" s="18">
        <v>46122.623599537037</v>
      </c>
      <c r="C758" s="11" t="s">
        <v>1408</v>
      </c>
      <c r="D758" s="10">
        <v>3</v>
      </c>
      <c r="E758" s="12">
        <v>46.755360000000003</v>
      </c>
      <c r="F758" s="12">
        <v>22.699727280000001</v>
      </c>
      <c r="G758" s="20">
        <v>0.51449999999999996</v>
      </c>
    </row>
    <row r="759" spans="1:7" x14ac:dyDescent="0.25">
      <c r="A759" s="10" t="s">
        <v>651</v>
      </c>
      <c r="B759" s="18">
        <v>46122.756701388891</v>
      </c>
      <c r="C759" s="11" t="s">
        <v>1412</v>
      </c>
      <c r="D759" s="10">
        <v>1</v>
      </c>
      <c r="E759" s="12">
        <v>18.66009</v>
      </c>
      <c r="F759" s="12">
        <v>9.488655764999999</v>
      </c>
      <c r="G759" s="20">
        <v>0.49150000000000005</v>
      </c>
    </row>
    <row r="760" spans="1:7" x14ac:dyDescent="0.25">
      <c r="A760" s="10" t="s">
        <v>652</v>
      </c>
      <c r="B760" s="18">
        <v>46122.889803240738</v>
      </c>
      <c r="C760" s="11" t="s">
        <v>1411</v>
      </c>
      <c r="D760" s="10">
        <v>4</v>
      </c>
      <c r="E760" s="12">
        <v>154.60876000000002</v>
      </c>
      <c r="F760" s="12">
        <v>78.618554460000013</v>
      </c>
      <c r="G760" s="20">
        <v>0.49149999999999999</v>
      </c>
    </row>
    <row r="761" spans="1:7" x14ac:dyDescent="0.25">
      <c r="A761" s="10" t="s">
        <v>653</v>
      </c>
      <c r="B761" s="18">
        <v>46123.022905092592</v>
      </c>
      <c r="C761" s="11" t="s">
        <v>1410</v>
      </c>
      <c r="D761" s="10">
        <v>3</v>
      </c>
      <c r="E761" s="12">
        <v>158.83169999999998</v>
      </c>
      <c r="F761" s="12">
        <v>84.021969299999995</v>
      </c>
      <c r="G761" s="20">
        <v>0.47099999999999997</v>
      </c>
    </row>
    <row r="762" spans="1:7" x14ac:dyDescent="0.25">
      <c r="A762" s="10" t="s">
        <v>654</v>
      </c>
      <c r="B762" s="18">
        <v>46123.155995370369</v>
      </c>
      <c r="C762" s="11" t="s">
        <v>1411</v>
      </c>
      <c r="D762" s="10">
        <v>4</v>
      </c>
      <c r="E762" s="12">
        <v>164.20620000000002</v>
      </c>
      <c r="F762" s="12">
        <v>77.505326400000001</v>
      </c>
      <c r="G762" s="20">
        <v>0.52800000000000002</v>
      </c>
    </row>
    <row r="763" spans="1:7" x14ac:dyDescent="0.25">
      <c r="A763" s="10" t="s">
        <v>655</v>
      </c>
      <c r="B763" s="18">
        <v>46123.289097222223</v>
      </c>
      <c r="C763" s="11" t="s">
        <v>1412</v>
      </c>
      <c r="D763" s="10">
        <v>1</v>
      </c>
      <c r="E763" s="12">
        <v>17.161080000000002</v>
      </c>
      <c r="F763" s="12">
        <v>7.8940968000000016</v>
      </c>
      <c r="G763" s="20">
        <v>0.53999999999999992</v>
      </c>
    </row>
    <row r="764" spans="1:7" x14ac:dyDescent="0.25">
      <c r="A764" s="10" t="s">
        <v>656</v>
      </c>
      <c r="B764" s="18">
        <v>46123.422199074077</v>
      </c>
      <c r="C764" s="11" t="s">
        <v>1410</v>
      </c>
      <c r="D764" s="10">
        <v>4</v>
      </c>
      <c r="E764" s="12">
        <v>201.1968</v>
      </c>
      <c r="F764" s="12">
        <v>101.5037856</v>
      </c>
      <c r="G764" s="20">
        <v>0.4955</v>
      </c>
    </row>
    <row r="765" spans="1:7" x14ac:dyDescent="0.25">
      <c r="A765" s="10" t="s">
        <v>657</v>
      </c>
      <c r="B765" s="18">
        <v>46123.555300925924</v>
      </c>
      <c r="C765" s="11" t="s">
        <v>1411</v>
      </c>
      <c r="D765" s="10">
        <v>4</v>
      </c>
      <c r="E765" s="12">
        <v>151.75952000000001</v>
      </c>
      <c r="F765" s="12">
        <v>72.313411279999997</v>
      </c>
      <c r="G765" s="20">
        <v>0.52350000000000008</v>
      </c>
    </row>
    <row r="766" spans="1:7" x14ac:dyDescent="0.25">
      <c r="A766" s="10" t="s">
        <v>658</v>
      </c>
      <c r="B766" s="18">
        <v>46123.688402777778</v>
      </c>
      <c r="C766" s="11" t="s">
        <v>1411</v>
      </c>
      <c r="D766" s="10">
        <v>4</v>
      </c>
      <c r="E766" s="12">
        <v>155.35856000000001</v>
      </c>
      <c r="F766" s="12">
        <v>81.796281840000006</v>
      </c>
      <c r="G766" s="20">
        <v>0.47349999999999998</v>
      </c>
    </row>
    <row r="767" spans="1:7" x14ac:dyDescent="0.25">
      <c r="A767" s="10" t="s">
        <v>659</v>
      </c>
      <c r="B767" s="18">
        <v>46123.821504629632</v>
      </c>
      <c r="C767" s="11" t="s">
        <v>1411</v>
      </c>
      <c r="D767" s="10">
        <v>2</v>
      </c>
      <c r="E767" s="12">
        <v>76.029719999999998</v>
      </c>
      <c r="F767" s="12">
        <v>41.550241979999996</v>
      </c>
      <c r="G767" s="20">
        <v>0.45350000000000001</v>
      </c>
    </row>
    <row r="768" spans="1:7" x14ac:dyDescent="0.25">
      <c r="A768" s="10" t="s">
        <v>660</v>
      </c>
      <c r="B768" s="18">
        <v>46123.954594907409</v>
      </c>
      <c r="C768" s="11" t="s">
        <v>1410</v>
      </c>
      <c r="D768" s="10">
        <v>3</v>
      </c>
      <c r="E768" s="12">
        <v>136.97550000000001</v>
      </c>
      <c r="F768" s="12">
        <v>66.090678750000009</v>
      </c>
      <c r="G768" s="20">
        <v>0.51749999999999996</v>
      </c>
    </row>
    <row r="769" spans="1:7" x14ac:dyDescent="0.25">
      <c r="A769" s="10" t="s">
        <v>661</v>
      </c>
      <c r="B769" s="18">
        <v>46124.087696759256</v>
      </c>
      <c r="C769" s="11" t="s">
        <v>1408</v>
      </c>
      <c r="D769" s="10">
        <v>1</v>
      </c>
      <c r="E769" s="12">
        <v>12.940200000000001</v>
      </c>
      <c r="F769" s="12">
        <v>6.9035967000000005</v>
      </c>
      <c r="G769" s="20">
        <v>0.46649999999999997</v>
      </c>
    </row>
    <row r="770" spans="1:7" x14ac:dyDescent="0.25">
      <c r="A770" s="10" t="s">
        <v>662</v>
      </c>
      <c r="B770" s="18">
        <v>46124.22079861111</v>
      </c>
      <c r="C770" s="11" t="s">
        <v>1410</v>
      </c>
      <c r="D770" s="10">
        <v>2</v>
      </c>
      <c r="E770" s="12">
        <v>97.804000000000002</v>
      </c>
      <c r="F770" s="12">
        <v>50.858080000000001</v>
      </c>
      <c r="G770" s="20">
        <v>0.48</v>
      </c>
    </row>
    <row r="771" spans="1:7" x14ac:dyDescent="0.25">
      <c r="A771" s="10" t="s">
        <v>663</v>
      </c>
      <c r="B771" s="18">
        <v>46124.353900462964</v>
      </c>
      <c r="C771" s="11" t="s">
        <v>1411</v>
      </c>
      <c r="D771" s="10">
        <v>2</v>
      </c>
      <c r="E771" s="12">
        <v>80.753460000000004</v>
      </c>
      <c r="F771" s="12">
        <v>36.783201030000001</v>
      </c>
      <c r="G771" s="20">
        <v>0.54449999999999998</v>
      </c>
    </row>
    <row r="772" spans="1:7" x14ac:dyDescent="0.25">
      <c r="A772" s="10" t="s">
        <v>664</v>
      </c>
      <c r="B772" s="18">
        <v>46124.487002314818</v>
      </c>
      <c r="C772" s="11" t="s">
        <v>1410</v>
      </c>
      <c r="D772" s="10">
        <v>2</v>
      </c>
      <c r="E772" s="12">
        <v>90.518599999999992</v>
      </c>
      <c r="F772" s="12">
        <v>44.489891899999996</v>
      </c>
      <c r="G772" s="20">
        <v>0.50849999999999995</v>
      </c>
    </row>
    <row r="773" spans="1:7" x14ac:dyDescent="0.25">
      <c r="A773" s="10" t="s">
        <v>665</v>
      </c>
      <c r="B773" s="18">
        <v>46124.620104166665</v>
      </c>
      <c r="C773" s="11" t="s">
        <v>1410</v>
      </c>
      <c r="D773" s="10">
        <v>3</v>
      </c>
      <c r="E773" s="12">
        <v>134.87969999999999</v>
      </c>
      <c r="F773" s="12">
        <v>73.91407559999999</v>
      </c>
      <c r="G773" s="20">
        <v>0.45200000000000001</v>
      </c>
    </row>
    <row r="774" spans="1:7" x14ac:dyDescent="0.25">
      <c r="A774" s="10" t="s">
        <v>666</v>
      </c>
      <c r="B774" s="18">
        <v>46124.753194444442</v>
      </c>
      <c r="C774" s="11" t="s">
        <v>1413</v>
      </c>
      <c r="D774" s="10">
        <v>2</v>
      </c>
      <c r="E774" s="12">
        <v>24.408000000000001</v>
      </c>
      <c r="F774" s="12">
        <v>13.082688000000001</v>
      </c>
      <c r="G774" s="20">
        <v>0.46399999999999997</v>
      </c>
    </row>
    <row r="775" spans="1:7" x14ac:dyDescent="0.25">
      <c r="A775" s="10" t="s">
        <v>667</v>
      </c>
      <c r="B775" s="18">
        <v>46124.886296296296</v>
      </c>
      <c r="C775" s="11" t="s">
        <v>1412</v>
      </c>
      <c r="D775" s="10">
        <v>2</v>
      </c>
      <c r="E775" s="12">
        <v>32.530239999999999</v>
      </c>
      <c r="F775" s="12">
        <v>16.26512</v>
      </c>
      <c r="G775" s="20">
        <v>0.5</v>
      </c>
    </row>
    <row r="776" spans="1:7" x14ac:dyDescent="0.25">
      <c r="A776" s="10" t="s">
        <v>668</v>
      </c>
      <c r="B776" s="18">
        <v>46125.01939814815</v>
      </c>
      <c r="C776" s="11" t="s">
        <v>1411</v>
      </c>
      <c r="D776" s="10">
        <v>2</v>
      </c>
      <c r="E776" s="12">
        <v>80.078639999999993</v>
      </c>
      <c r="F776" s="12">
        <v>42.441679199999996</v>
      </c>
      <c r="G776" s="20">
        <v>0.47000000000000003</v>
      </c>
    </row>
    <row r="777" spans="1:7" x14ac:dyDescent="0.25">
      <c r="A777" s="10" t="s">
        <v>669</v>
      </c>
      <c r="B777" s="18">
        <v>46125.152499999997</v>
      </c>
      <c r="C777" s="11" t="s">
        <v>1410</v>
      </c>
      <c r="D777" s="10">
        <v>2</v>
      </c>
      <c r="E777" s="12">
        <v>95.808000000000007</v>
      </c>
      <c r="F777" s="12">
        <v>45.700416000000004</v>
      </c>
      <c r="G777" s="20">
        <v>0.52300000000000002</v>
      </c>
    </row>
    <row r="778" spans="1:7" x14ac:dyDescent="0.25">
      <c r="A778" s="10" t="s">
        <v>670</v>
      </c>
      <c r="B778" s="18">
        <v>46125.285601851851</v>
      </c>
      <c r="C778" s="11" t="s">
        <v>1411</v>
      </c>
      <c r="D778" s="10">
        <v>4</v>
      </c>
      <c r="E778" s="12">
        <v>163.00652000000002</v>
      </c>
      <c r="F778" s="12">
        <v>83.86685454000002</v>
      </c>
      <c r="G778" s="20">
        <v>0.48549999999999993</v>
      </c>
    </row>
    <row r="779" spans="1:7" x14ac:dyDescent="0.25">
      <c r="A779" s="10" t="s">
        <v>671</v>
      </c>
      <c r="B779" s="18">
        <v>46125.418703703705</v>
      </c>
      <c r="C779" s="11" t="s">
        <v>1411</v>
      </c>
      <c r="D779" s="10">
        <v>3</v>
      </c>
      <c r="E779" s="12">
        <v>111.23283000000001</v>
      </c>
      <c r="F779" s="12">
        <v>53.836689720000003</v>
      </c>
      <c r="G779" s="20">
        <v>0.51600000000000001</v>
      </c>
    </row>
    <row r="780" spans="1:7" x14ac:dyDescent="0.25">
      <c r="A780" s="10" t="s">
        <v>672</v>
      </c>
      <c r="B780" s="18">
        <v>46125.551805555559</v>
      </c>
      <c r="C780" s="11" t="s">
        <v>1410</v>
      </c>
      <c r="D780" s="10">
        <v>3</v>
      </c>
      <c r="E780" s="12">
        <v>143.56229999999999</v>
      </c>
      <c r="F780" s="12">
        <v>77.954328899999993</v>
      </c>
      <c r="G780" s="20">
        <v>0.45700000000000002</v>
      </c>
    </row>
    <row r="781" spans="1:7" x14ac:dyDescent="0.25">
      <c r="A781" s="10" t="s">
        <v>673</v>
      </c>
      <c r="B781" s="18">
        <v>46125.684895833336</v>
      </c>
      <c r="C781" s="11" t="s">
        <v>1411</v>
      </c>
      <c r="D781" s="10">
        <v>1</v>
      </c>
      <c r="E781" s="12">
        <v>37.939880000000002</v>
      </c>
      <c r="F781" s="12">
        <v>18.00247306</v>
      </c>
      <c r="G781" s="20">
        <v>0.52550000000000008</v>
      </c>
    </row>
    <row r="782" spans="1:7" x14ac:dyDescent="0.25">
      <c r="A782" s="10" t="s">
        <v>674</v>
      </c>
      <c r="B782" s="18">
        <v>46125.817997685182</v>
      </c>
      <c r="C782" s="11" t="s">
        <v>1411</v>
      </c>
      <c r="D782" s="10">
        <v>5</v>
      </c>
      <c r="E782" s="12">
        <v>173.5787</v>
      </c>
      <c r="F782" s="12">
        <v>85.140352350000001</v>
      </c>
      <c r="G782" s="20">
        <v>0.50949999999999995</v>
      </c>
    </row>
    <row r="783" spans="1:7" x14ac:dyDescent="0.25">
      <c r="A783" s="10" t="s">
        <v>675</v>
      </c>
      <c r="B783" s="18">
        <v>46125.951099537036</v>
      </c>
      <c r="C783" s="11" t="s">
        <v>1412</v>
      </c>
      <c r="D783" s="10">
        <v>2</v>
      </c>
      <c r="E783" s="12">
        <v>32.392400000000002</v>
      </c>
      <c r="F783" s="12">
        <v>15.321605200000002</v>
      </c>
      <c r="G783" s="20">
        <v>0.52700000000000002</v>
      </c>
    </row>
    <row r="784" spans="1:7" x14ac:dyDescent="0.25">
      <c r="A784" s="10" t="s">
        <v>676</v>
      </c>
      <c r="B784" s="18">
        <v>46126.084201388891</v>
      </c>
      <c r="C784" s="11" t="s">
        <v>1410</v>
      </c>
      <c r="D784" s="10">
        <v>2</v>
      </c>
      <c r="E784" s="12">
        <v>97.404800000000009</v>
      </c>
      <c r="F784" s="12">
        <v>46.413387200000003</v>
      </c>
      <c r="G784" s="20">
        <v>0.52349999999999997</v>
      </c>
    </row>
    <row r="785" spans="1:7" x14ac:dyDescent="0.25">
      <c r="A785" s="10" t="s">
        <v>677</v>
      </c>
      <c r="B785" s="18">
        <v>46126.217303240737</v>
      </c>
      <c r="C785" s="11" t="s">
        <v>1410</v>
      </c>
      <c r="D785" s="10">
        <v>2</v>
      </c>
      <c r="E785" s="12">
        <v>105.68819999999999</v>
      </c>
      <c r="F785" s="12">
        <v>51.311621099999996</v>
      </c>
      <c r="G785" s="20">
        <v>0.51449999999999996</v>
      </c>
    </row>
    <row r="786" spans="1:7" x14ac:dyDescent="0.25">
      <c r="A786" s="10" t="s">
        <v>678</v>
      </c>
      <c r="B786" s="18">
        <v>46126.350405092591</v>
      </c>
      <c r="C786" s="11" t="s">
        <v>1410</v>
      </c>
      <c r="D786" s="10">
        <v>2</v>
      </c>
      <c r="E786" s="12">
        <v>106.786</v>
      </c>
      <c r="F786" s="12">
        <v>50.456385000000004</v>
      </c>
      <c r="G786" s="20">
        <v>0.52749999999999997</v>
      </c>
    </row>
    <row r="787" spans="1:7" x14ac:dyDescent="0.25">
      <c r="A787" s="10" t="s">
        <v>679</v>
      </c>
      <c r="B787" s="18">
        <v>46126.483495370368</v>
      </c>
      <c r="C787" s="11" t="s">
        <v>1411</v>
      </c>
      <c r="D787" s="10">
        <v>2</v>
      </c>
      <c r="E787" s="12">
        <v>76.029719999999998</v>
      </c>
      <c r="F787" s="12">
        <v>41.740316280000002</v>
      </c>
      <c r="G787" s="20">
        <v>0.45099999999999996</v>
      </c>
    </row>
    <row r="788" spans="1:7" x14ac:dyDescent="0.25">
      <c r="A788" s="10" t="s">
        <v>680</v>
      </c>
      <c r="B788" s="18">
        <v>46126.616597222222</v>
      </c>
      <c r="C788" s="11" t="s">
        <v>1411</v>
      </c>
      <c r="D788" s="10">
        <v>3</v>
      </c>
      <c r="E788" s="12">
        <v>105.7218</v>
      </c>
      <c r="F788" s="12">
        <v>56.614023899999999</v>
      </c>
      <c r="G788" s="20">
        <v>0.46450000000000002</v>
      </c>
    </row>
    <row r="789" spans="1:7" x14ac:dyDescent="0.25">
      <c r="A789" s="10" t="s">
        <v>681</v>
      </c>
      <c r="B789" s="18">
        <v>46126.749699074076</v>
      </c>
      <c r="C789" s="11" t="s">
        <v>1413</v>
      </c>
      <c r="D789" s="10">
        <v>3</v>
      </c>
      <c r="E789" s="12">
        <v>35.676000000000002</v>
      </c>
      <c r="F789" s="12">
        <v>17.873676</v>
      </c>
      <c r="G789" s="20">
        <v>0.49900000000000005</v>
      </c>
    </row>
    <row r="790" spans="1:7" x14ac:dyDescent="0.25">
      <c r="A790" s="10" t="s">
        <v>682</v>
      </c>
      <c r="B790" s="18">
        <v>46126.882800925923</v>
      </c>
      <c r="C790" s="11" t="s">
        <v>1411</v>
      </c>
      <c r="D790" s="10">
        <v>3</v>
      </c>
      <c r="E790" s="12">
        <v>103.69734</v>
      </c>
      <c r="F790" s="12">
        <v>47.389684379999998</v>
      </c>
      <c r="G790" s="20">
        <v>0.54300000000000004</v>
      </c>
    </row>
    <row r="791" spans="1:7" x14ac:dyDescent="0.25">
      <c r="A791" s="10" t="s">
        <v>683</v>
      </c>
      <c r="B791" s="18">
        <v>46127.015902777777</v>
      </c>
      <c r="C791" s="11" t="s">
        <v>1410</v>
      </c>
      <c r="D791" s="10">
        <v>2</v>
      </c>
      <c r="E791" s="12">
        <v>96.007599999999996</v>
      </c>
      <c r="F791" s="12">
        <v>45.7476214</v>
      </c>
      <c r="G791" s="20">
        <v>0.52349999999999997</v>
      </c>
    </row>
    <row r="792" spans="1:7" x14ac:dyDescent="0.25">
      <c r="A792" s="10" t="s">
        <v>684</v>
      </c>
      <c r="B792" s="18">
        <v>46127.149004629631</v>
      </c>
      <c r="C792" s="11" t="s">
        <v>1410</v>
      </c>
      <c r="D792" s="10">
        <v>1</v>
      </c>
      <c r="E792" s="12">
        <v>46.556699999999999</v>
      </c>
      <c r="F792" s="12">
        <v>20.997071699999999</v>
      </c>
      <c r="G792" s="20">
        <v>0.54900000000000004</v>
      </c>
    </row>
    <row r="793" spans="1:7" x14ac:dyDescent="0.25">
      <c r="A793" s="10" t="s">
        <v>685</v>
      </c>
      <c r="B793" s="18">
        <v>46127.282094907408</v>
      </c>
      <c r="C793" s="11" t="s">
        <v>1410</v>
      </c>
      <c r="D793" s="10">
        <v>2</v>
      </c>
      <c r="E793" s="12">
        <v>104.19119999999999</v>
      </c>
      <c r="F793" s="12">
        <v>53.814754799999996</v>
      </c>
      <c r="G793" s="20">
        <v>0.48350000000000004</v>
      </c>
    </row>
    <row r="794" spans="1:7" x14ac:dyDescent="0.25">
      <c r="A794" s="10" t="s">
        <v>686</v>
      </c>
      <c r="B794" s="18">
        <v>46127.415196759262</v>
      </c>
      <c r="C794" s="11" t="s">
        <v>1410</v>
      </c>
      <c r="D794" s="10">
        <v>1</v>
      </c>
      <c r="E794" s="12">
        <v>46.456900000000005</v>
      </c>
      <c r="F794" s="12">
        <v>23.553648299999999</v>
      </c>
      <c r="G794" s="20">
        <v>0.49300000000000005</v>
      </c>
    </row>
    <row r="795" spans="1:7" x14ac:dyDescent="0.25">
      <c r="A795" s="10" t="s">
        <v>687</v>
      </c>
      <c r="B795" s="18">
        <v>46127.548298611109</v>
      </c>
      <c r="C795" s="11" t="s">
        <v>1411</v>
      </c>
      <c r="D795" s="10">
        <v>1</v>
      </c>
      <c r="E795" s="12">
        <v>37.415020000000005</v>
      </c>
      <c r="F795" s="12">
        <v>19.811253090000001</v>
      </c>
      <c r="G795" s="20">
        <v>0.47050000000000003</v>
      </c>
    </row>
    <row r="796" spans="1:7" x14ac:dyDescent="0.25">
      <c r="A796" s="10" t="s">
        <v>688</v>
      </c>
      <c r="B796" s="18">
        <v>46127.681400462963</v>
      </c>
      <c r="C796" s="11" t="s">
        <v>1411</v>
      </c>
      <c r="D796" s="10">
        <v>4</v>
      </c>
      <c r="E796" s="12">
        <v>160.30724000000001</v>
      </c>
      <c r="F796" s="12">
        <v>80.313927239999998</v>
      </c>
      <c r="G796" s="20">
        <v>0.49900000000000005</v>
      </c>
    </row>
    <row r="797" spans="1:7" x14ac:dyDescent="0.25">
      <c r="A797" s="10" t="s">
        <v>689</v>
      </c>
      <c r="B797" s="18">
        <v>46127.814502314817</v>
      </c>
      <c r="C797" s="11" t="s">
        <v>1411</v>
      </c>
      <c r="D797" s="10">
        <v>4</v>
      </c>
      <c r="E797" s="12">
        <v>144.56144</v>
      </c>
      <c r="F797" s="12">
        <v>77.195808960000008</v>
      </c>
      <c r="G797" s="20">
        <v>0.46599999999999997</v>
      </c>
    </row>
    <row r="798" spans="1:7" x14ac:dyDescent="0.25">
      <c r="A798" s="10" t="s">
        <v>690</v>
      </c>
      <c r="B798" s="18">
        <v>46127.947604166664</v>
      </c>
      <c r="C798" s="11" t="s">
        <v>1410</v>
      </c>
      <c r="D798" s="10">
        <v>2</v>
      </c>
      <c r="E798" s="12">
        <v>98.702199999999991</v>
      </c>
      <c r="F798" s="12">
        <v>52.410868199999996</v>
      </c>
      <c r="G798" s="20">
        <v>0.46899999999999997</v>
      </c>
    </row>
    <row r="799" spans="1:7" x14ac:dyDescent="0.25">
      <c r="A799" s="10" t="s">
        <v>691</v>
      </c>
      <c r="B799" s="18">
        <v>46128.080694444441</v>
      </c>
      <c r="C799" s="11" t="s">
        <v>1410</v>
      </c>
      <c r="D799" s="10">
        <v>1</v>
      </c>
      <c r="E799" s="12">
        <v>45.408999999999999</v>
      </c>
      <c r="F799" s="12">
        <v>22.227705499999999</v>
      </c>
      <c r="G799" s="20">
        <v>0.51050000000000006</v>
      </c>
    </row>
    <row r="800" spans="1:7" x14ac:dyDescent="0.25">
      <c r="A800" s="10" t="s">
        <v>692</v>
      </c>
      <c r="B800" s="18">
        <v>46128.213796296295</v>
      </c>
      <c r="C800" s="11" t="s">
        <v>1411</v>
      </c>
      <c r="D800" s="10">
        <v>1</v>
      </c>
      <c r="E800" s="12">
        <v>39.551950000000005</v>
      </c>
      <c r="F800" s="12">
        <v>20.250598400000001</v>
      </c>
      <c r="G800" s="20">
        <v>0.48800000000000004</v>
      </c>
    </row>
    <row r="801" spans="1:7" x14ac:dyDescent="0.25">
      <c r="A801" s="10" t="s">
        <v>693</v>
      </c>
      <c r="B801" s="18">
        <v>46128.346898148149</v>
      </c>
      <c r="C801" s="11" t="s">
        <v>1408</v>
      </c>
      <c r="D801" s="10">
        <v>4</v>
      </c>
      <c r="E801" s="12">
        <v>61.601039999999998</v>
      </c>
      <c r="F801" s="12">
        <v>30.554115839999998</v>
      </c>
      <c r="G801" s="20">
        <v>0.504</v>
      </c>
    </row>
    <row r="802" spans="1:7" x14ac:dyDescent="0.25">
      <c r="A802" s="10" t="s">
        <v>694</v>
      </c>
      <c r="B802" s="18">
        <v>46128.480000000003</v>
      </c>
      <c r="C802" s="11" t="s">
        <v>1408</v>
      </c>
      <c r="D802" s="10">
        <v>1</v>
      </c>
      <c r="E802" s="12">
        <v>14.177340000000001</v>
      </c>
      <c r="F802" s="12">
        <v>7.3084187700000003</v>
      </c>
      <c r="G802" s="20">
        <v>0.48450000000000004</v>
      </c>
    </row>
    <row r="803" spans="1:7" x14ac:dyDescent="0.25">
      <c r="A803" s="10" t="s">
        <v>695</v>
      </c>
      <c r="B803" s="18">
        <v>46128.61310185185</v>
      </c>
      <c r="C803" s="11" t="s">
        <v>1413</v>
      </c>
      <c r="D803" s="10">
        <v>1</v>
      </c>
      <c r="E803" s="12">
        <v>12.731999999999999</v>
      </c>
      <c r="F803" s="12">
        <v>6.1686539999999992</v>
      </c>
      <c r="G803" s="20">
        <v>0.51550000000000007</v>
      </c>
    </row>
    <row r="804" spans="1:7" x14ac:dyDescent="0.25">
      <c r="A804" s="10" t="s">
        <v>696</v>
      </c>
      <c r="B804" s="18">
        <v>46128.746203703704</v>
      </c>
      <c r="C804" s="11" t="s">
        <v>1411</v>
      </c>
      <c r="D804" s="10">
        <v>2</v>
      </c>
      <c r="E804" s="12">
        <v>71.156019999999998</v>
      </c>
      <c r="F804" s="12">
        <v>37.712690600000002</v>
      </c>
      <c r="G804" s="20">
        <v>0.47</v>
      </c>
    </row>
    <row r="805" spans="1:7" x14ac:dyDescent="0.25">
      <c r="A805" s="10" t="s">
        <v>697</v>
      </c>
      <c r="B805" s="18">
        <v>46128.879305555558</v>
      </c>
      <c r="C805" s="11" t="s">
        <v>1410</v>
      </c>
      <c r="D805" s="10">
        <v>2</v>
      </c>
      <c r="E805" s="12">
        <v>109.5804</v>
      </c>
      <c r="F805" s="12">
        <v>57.146178599999999</v>
      </c>
      <c r="G805" s="20">
        <v>0.47849999999999998</v>
      </c>
    </row>
    <row r="806" spans="1:7" x14ac:dyDescent="0.25">
      <c r="A806" s="10" t="s">
        <v>698</v>
      </c>
      <c r="B806" s="18">
        <v>46129.012395833335</v>
      </c>
      <c r="C806" s="11" t="s">
        <v>1411</v>
      </c>
      <c r="D806" s="10">
        <v>4</v>
      </c>
      <c r="E806" s="12">
        <v>153.25912</v>
      </c>
      <c r="F806" s="12">
        <v>84.292516000000006</v>
      </c>
      <c r="G806" s="20">
        <v>0.44999999999999996</v>
      </c>
    </row>
    <row r="807" spans="1:7" x14ac:dyDescent="0.25">
      <c r="A807" s="10" t="s">
        <v>699</v>
      </c>
      <c r="B807" s="18">
        <v>46129.145497685182</v>
      </c>
      <c r="C807" s="11" t="s">
        <v>1408</v>
      </c>
      <c r="D807" s="10">
        <v>1</v>
      </c>
      <c r="E807" s="12">
        <v>12.911760000000001</v>
      </c>
      <c r="F807" s="12">
        <v>6.2686594800000002</v>
      </c>
      <c r="G807" s="20">
        <v>0.51450000000000007</v>
      </c>
    </row>
    <row r="808" spans="1:7" x14ac:dyDescent="0.25">
      <c r="A808" s="10" t="s">
        <v>700</v>
      </c>
      <c r="B808" s="18">
        <v>46129.278599537036</v>
      </c>
      <c r="C808" s="11" t="s">
        <v>1413</v>
      </c>
      <c r="D808" s="10">
        <v>2</v>
      </c>
      <c r="E808" s="12">
        <v>25.992000000000001</v>
      </c>
      <c r="F808" s="12">
        <v>13.970700000000001</v>
      </c>
      <c r="G808" s="20">
        <v>0.46249999999999997</v>
      </c>
    </row>
    <row r="809" spans="1:7" x14ac:dyDescent="0.25">
      <c r="A809" s="10" t="s">
        <v>701</v>
      </c>
      <c r="B809" s="18">
        <v>46129.41170138889</v>
      </c>
      <c r="C809" s="11" t="s">
        <v>1410</v>
      </c>
      <c r="D809" s="10">
        <v>2</v>
      </c>
      <c r="E809" s="12">
        <v>108.283</v>
      </c>
      <c r="F809" s="12">
        <v>50.243311999999996</v>
      </c>
      <c r="G809" s="20">
        <v>0.53600000000000003</v>
      </c>
    </row>
    <row r="810" spans="1:7" x14ac:dyDescent="0.25">
      <c r="A810" s="10" t="s">
        <v>702</v>
      </c>
      <c r="B810" s="18">
        <v>46129.544803240744</v>
      </c>
      <c r="C810" s="11" t="s">
        <v>1410</v>
      </c>
      <c r="D810" s="10">
        <v>2</v>
      </c>
      <c r="E810" s="12">
        <v>96.007599999999996</v>
      </c>
      <c r="F810" s="12">
        <v>50.1159672</v>
      </c>
      <c r="G810" s="20">
        <v>0.47799999999999998</v>
      </c>
    </row>
    <row r="811" spans="1:7" x14ac:dyDescent="0.25">
      <c r="A811" s="10" t="s">
        <v>703</v>
      </c>
      <c r="B811" s="18">
        <v>46129.677905092591</v>
      </c>
      <c r="C811" s="11" t="s">
        <v>1408</v>
      </c>
      <c r="D811" s="10">
        <v>4</v>
      </c>
      <c r="E811" s="12">
        <v>61.31664</v>
      </c>
      <c r="F811" s="12">
        <v>32.74308576</v>
      </c>
      <c r="G811" s="20">
        <v>0.46600000000000003</v>
      </c>
    </row>
    <row r="812" spans="1:7" x14ac:dyDescent="0.25">
      <c r="A812" s="10" t="s">
        <v>704</v>
      </c>
      <c r="B812" s="18">
        <v>46129.810995370368</v>
      </c>
      <c r="C812" s="11" t="s">
        <v>1410</v>
      </c>
      <c r="D812" s="10">
        <v>2</v>
      </c>
      <c r="E812" s="12">
        <v>93.412800000000004</v>
      </c>
      <c r="F812" s="12">
        <v>51.143508000000004</v>
      </c>
      <c r="G812" s="20">
        <v>0.45249999999999996</v>
      </c>
    </row>
    <row r="813" spans="1:7" x14ac:dyDescent="0.25">
      <c r="A813" s="10" t="s">
        <v>705</v>
      </c>
      <c r="B813" s="18">
        <v>46129.944097222222</v>
      </c>
      <c r="C813" s="11" t="s">
        <v>1408</v>
      </c>
      <c r="D813" s="10">
        <v>2</v>
      </c>
      <c r="E813" s="12">
        <v>26.193240000000003</v>
      </c>
      <c r="F813" s="12">
        <v>13.293069300000001</v>
      </c>
      <c r="G813" s="20">
        <v>0.49250000000000005</v>
      </c>
    </row>
    <row r="814" spans="1:7" x14ac:dyDescent="0.25">
      <c r="A814" s="10" t="s">
        <v>706</v>
      </c>
      <c r="B814" s="18">
        <v>46130.077199074076</v>
      </c>
      <c r="C814" s="11" t="s">
        <v>1410</v>
      </c>
      <c r="D814" s="10">
        <v>1</v>
      </c>
      <c r="E814" s="12">
        <v>46.905999999999999</v>
      </c>
      <c r="F814" s="12">
        <v>25.540316999999998</v>
      </c>
      <c r="G814" s="20">
        <v>0.45550000000000002</v>
      </c>
    </row>
    <row r="815" spans="1:7" x14ac:dyDescent="0.25">
      <c r="A815" s="10" t="s">
        <v>707</v>
      </c>
      <c r="B815" s="18">
        <v>46130.210300925923</v>
      </c>
      <c r="C815" s="11" t="s">
        <v>1408</v>
      </c>
      <c r="D815" s="10">
        <v>4</v>
      </c>
      <c r="E815" s="12">
        <v>52.557120000000005</v>
      </c>
      <c r="F815" s="12">
        <v>25.858103040000003</v>
      </c>
      <c r="G815" s="20">
        <v>0.50800000000000001</v>
      </c>
    </row>
    <row r="816" spans="1:7" x14ac:dyDescent="0.25">
      <c r="A816" s="10" t="s">
        <v>708</v>
      </c>
      <c r="B816" s="18">
        <v>46130.343402777777</v>
      </c>
      <c r="C816" s="11" t="s">
        <v>1411</v>
      </c>
      <c r="D816" s="10">
        <v>2</v>
      </c>
      <c r="E816" s="12">
        <v>80.003659999999996</v>
      </c>
      <c r="F816" s="12">
        <v>39.681815360000002</v>
      </c>
      <c r="G816" s="20">
        <v>0.504</v>
      </c>
    </row>
    <row r="817" spans="1:7" x14ac:dyDescent="0.25">
      <c r="A817" s="10" t="s">
        <v>709</v>
      </c>
      <c r="B817" s="18">
        <v>46130.476504629631</v>
      </c>
      <c r="C817" s="11" t="s">
        <v>1410</v>
      </c>
      <c r="D817" s="10">
        <v>2</v>
      </c>
      <c r="E817" s="12">
        <v>109.78</v>
      </c>
      <c r="F817" s="12">
        <v>50.992809999999999</v>
      </c>
      <c r="G817" s="20">
        <v>0.53549999999999998</v>
      </c>
    </row>
    <row r="818" spans="1:7" x14ac:dyDescent="0.25">
      <c r="A818" s="10" t="s">
        <v>710</v>
      </c>
      <c r="B818" s="18">
        <v>46130.609594907408</v>
      </c>
      <c r="C818" s="11" t="s">
        <v>1413</v>
      </c>
      <c r="D818" s="10">
        <v>2</v>
      </c>
      <c r="E818" s="12">
        <v>25.056000000000001</v>
      </c>
      <c r="F818" s="12">
        <v>12.014352000000001</v>
      </c>
      <c r="G818" s="20">
        <v>0.52049999999999996</v>
      </c>
    </row>
    <row r="819" spans="1:7" x14ac:dyDescent="0.25">
      <c r="A819" s="10" t="s">
        <v>711</v>
      </c>
      <c r="B819" s="18">
        <v>46130.742696759262</v>
      </c>
      <c r="C819" s="11" t="s">
        <v>1411</v>
      </c>
      <c r="D819" s="10">
        <v>1</v>
      </c>
      <c r="E819" s="12">
        <v>34.003430000000002</v>
      </c>
      <c r="F819" s="12">
        <v>17.018716715000004</v>
      </c>
      <c r="G819" s="20">
        <v>0.49949999999999994</v>
      </c>
    </row>
    <row r="820" spans="1:7" x14ac:dyDescent="0.25">
      <c r="A820" s="10" t="s">
        <v>712</v>
      </c>
      <c r="B820" s="18">
        <v>46130.875798611109</v>
      </c>
      <c r="C820" s="11" t="s">
        <v>1413</v>
      </c>
      <c r="D820" s="10">
        <v>3</v>
      </c>
      <c r="E820" s="12">
        <v>33.372</v>
      </c>
      <c r="F820" s="12">
        <v>15.684839999999999</v>
      </c>
      <c r="G820" s="20">
        <v>0.52999999999999992</v>
      </c>
    </row>
    <row r="821" spans="1:7" x14ac:dyDescent="0.25">
      <c r="A821" s="10" t="s">
        <v>713</v>
      </c>
      <c r="B821" s="18">
        <v>46131.008900462963</v>
      </c>
      <c r="C821" s="11" t="s">
        <v>1410</v>
      </c>
      <c r="D821" s="10">
        <v>1</v>
      </c>
      <c r="E821" s="12">
        <v>53.492799999999995</v>
      </c>
      <c r="F821" s="12">
        <v>28.752379999999999</v>
      </c>
      <c r="G821" s="20">
        <v>0.46249999999999997</v>
      </c>
    </row>
    <row r="822" spans="1:7" x14ac:dyDescent="0.25">
      <c r="A822" s="10" t="s">
        <v>714</v>
      </c>
      <c r="B822" s="18">
        <v>46131.142002314817</v>
      </c>
      <c r="C822" s="11" t="s">
        <v>1410</v>
      </c>
      <c r="D822" s="10">
        <v>1</v>
      </c>
      <c r="E822" s="12">
        <v>53.742299999999993</v>
      </c>
      <c r="F822" s="12">
        <v>26.172500099999997</v>
      </c>
      <c r="G822" s="20">
        <v>0.51300000000000001</v>
      </c>
    </row>
    <row r="823" spans="1:7" x14ac:dyDescent="0.25">
      <c r="A823" s="10" t="s">
        <v>715</v>
      </c>
      <c r="B823" s="18">
        <v>46131.275104166663</v>
      </c>
      <c r="C823" s="11" t="s">
        <v>1411</v>
      </c>
      <c r="D823" s="10">
        <v>3</v>
      </c>
      <c r="E823" s="12">
        <v>106.28415</v>
      </c>
      <c r="F823" s="12">
        <v>58.403140424999997</v>
      </c>
      <c r="G823" s="20">
        <v>0.45050000000000001</v>
      </c>
    </row>
    <row r="824" spans="1:7" x14ac:dyDescent="0.25">
      <c r="A824" s="10" t="s">
        <v>716</v>
      </c>
      <c r="B824" s="18">
        <v>46131.408194444448</v>
      </c>
      <c r="C824" s="11" t="s">
        <v>1411</v>
      </c>
      <c r="D824" s="10">
        <v>4</v>
      </c>
      <c r="E824" s="12">
        <v>154.60876000000002</v>
      </c>
      <c r="F824" s="12">
        <v>72.434204059999999</v>
      </c>
      <c r="G824" s="20">
        <v>0.53150000000000008</v>
      </c>
    </row>
    <row r="825" spans="1:7" x14ac:dyDescent="0.25">
      <c r="A825" s="10" t="s">
        <v>717</v>
      </c>
      <c r="B825" s="18">
        <v>46131.541296296295</v>
      </c>
      <c r="C825" s="11" t="s">
        <v>1412</v>
      </c>
      <c r="D825" s="10">
        <v>1</v>
      </c>
      <c r="E825" s="12">
        <v>17.52291</v>
      </c>
      <c r="F825" s="12">
        <v>8.6738404500000001</v>
      </c>
      <c r="G825" s="20">
        <v>0.505</v>
      </c>
    </row>
    <row r="826" spans="1:7" x14ac:dyDescent="0.25">
      <c r="A826" s="10" t="s">
        <v>718</v>
      </c>
      <c r="B826" s="18">
        <v>46131.674398148149</v>
      </c>
      <c r="C826" s="11" t="s">
        <v>1410</v>
      </c>
      <c r="D826" s="10">
        <v>2</v>
      </c>
      <c r="E826" s="12">
        <v>108.98159999999999</v>
      </c>
      <c r="F826" s="12">
        <v>58.359646799999993</v>
      </c>
      <c r="G826" s="20">
        <v>0.46449999999999997</v>
      </c>
    </row>
    <row r="827" spans="1:7" x14ac:dyDescent="0.25">
      <c r="A827" s="10" t="s">
        <v>719</v>
      </c>
      <c r="B827" s="18">
        <v>46131.807500000003</v>
      </c>
      <c r="C827" s="11" t="s">
        <v>1408</v>
      </c>
      <c r="D827" s="10">
        <v>4</v>
      </c>
      <c r="E827" s="12">
        <v>61.31664</v>
      </c>
      <c r="F827" s="12">
        <v>31.087536479999997</v>
      </c>
      <c r="G827" s="20">
        <v>0.49300000000000005</v>
      </c>
    </row>
    <row r="828" spans="1:7" x14ac:dyDescent="0.25">
      <c r="A828" s="10" t="s">
        <v>720</v>
      </c>
      <c r="B828" s="18">
        <v>46131.940601851849</v>
      </c>
      <c r="C828" s="11" t="s">
        <v>1411</v>
      </c>
      <c r="D828" s="10">
        <v>1</v>
      </c>
      <c r="E828" s="12">
        <v>38.839640000000003</v>
      </c>
      <c r="F828" s="12">
        <v>19.769376760000004</v>
      </c>
      <c r="G828" s="20">
        <v>0.49099999999999994</v>
      </c>
    </row>
    <row r="829" spans="1:7" x14ac:dyDescent="0.25">
      <c r="A829" s="10" t="s">
        <v>721</v>
      </c>
      <c r="B829" s="18">
        <v>46132.073703703703</v>
      </c>
      <c r="C829" s="11" t="s">
        <v>1408</v>
      </c>
      <c r="D829" s="10">
        <v>1</v>
      </c>
      <c r="E829" s="12">
        <v>13.210380000000001</v>
      </c>
      <c r="F829" s="12">
        <v>6.1230111300000001</v>
      </c>
      <c r="G829" s="20">
        <v>0.53649999999999998</v>
      </c>
    </row>
    <row r="830" spans="1:7" x14ac:dyDescent="0.25">
      <c r="A830" s="10" t="s">
        <v>722</v>
      </c>
      <c r="B830" s="18">
        <v>46132.206805555557</v>
      </c>
      <c r="C830" s="11" t="s">
        <v>1412</v>
      </c>
      <c r="D830" s="10">
        <v>2</v>
      </c>
      <c r="E830" s="12">
        <v>33.253900000000002</v>
      </c>
      <c r="F830" s="12">
        <v>17.707701750000002</v>
      </c>
      <c r="G830" s="20">
        <v>0.46749999999999997</v>
      </c>
    </row>
    <row r="831" spans="1:7" x14ac:dyDescent="0.25">
      <c r="A831" s="10" t="s">
        <v>723</v>
      </c>
      <c r="B831" s="18">
        <v>46132.339895833335</v>
      </c>
      <c r="C831" s="11" t="s">
        <v>1411</v>
      </c>
      <c r="D831" s="10">
        <v>3</v>
      </c>
      <c r="E831" s="12">
        <v>109.77072</v>
      </c>
      <c r="F831" s="12">
        <v>52.909487040000002</v>
      </c>
      <c r="G831" s="20">
        <v>0.51800000000000002</v>
      </c>
    </row>
    <row r="832" spans="1:7" x14ac:dyDescent="0.25">
      <c r="A832" s="10" t="s">
        <v>724</v>
      </c>
      <c r="B832" s="18">
        <v>46132.472997685189</v>
      </c>
      <c r="C832" s="11" t="s">
        <v>1411</v>
      </c>
      <c r="D832" s="10">
        <v>1</v>
      </c>
      <c r="E832" s="12">
        <v>34.453310000000002</v>
      </c>
      <c r="F832" s="12">
        <v>18.243027645000002</v>
      </c>
      <c r="G832" s="20">
        <v>0.47049999999999997</v>
      </c>
    </row>
    <row r="833" spans="1:7" x14ac:dyDescent="0.25">
      <c r="A833" s="10" t="s">
        <v>725</v>
      </c>
      <c r="B833" s="18">
        <v>46132.606099537035</v>
      </c>
      <c r="C833" s="11" t="s">
        <v>1413</v>
      </c>
      <c r="D833" s="10">
        <v>3</v>
      </c>
      <c r="E833" s="12">
        <v>35.46</v>
      </c>
      <c r="F833" s="12">
        <v>16.790310000000002</v>
      </c>
      <c r="G833" s="20">
        <v>0.52649999999999997</v>
      </c>
    </row>
    <row r="834" spans="1:7" x14ac:dyDescent="0.25">
      <c r="A834" s="10" t="s">
        <v>726</v>
      </c>
      <c r="B834" s="18">
        <v>46132.739201388889</v>
      </c>
      <c r="C834" s="11" t="s">
        <v>1410</v>
      </c>
      <c r="D834" s="10">
        <v>1</v>
      </c>
      <c r="E834" s="12">
        <v>48.303199999999997</v>
      </c>
      <c r="F834" s="12">
        <v>24.393115999999999</v>
      </c>
      <c r="G834" s="20">
        <v>0.495</v>
      </c>
    </row>
    <row r="835" spans="1:7" x14ac:dyDescent="0.25">
      <c r="A835" s="10" t="s">
        <v>727</v>
      </c>
      <c r="B835" s="18">
        <v>46132.872303240743</v>
      </c>
      <c r="C835" s="11" t="s">
        <v>1411</v>
      </c>
      <c r="D835" s="10">
        <v>1</v>
      </c>
      <c r="E835" s="12">
        <v>34.865700000000004</v>
      </c>
      <c r="F835" s="12">
        <v>17.711775599999999</v>
      </c>
      <c r="G835" s="20">
        <v>0.4920000000000001</v>
      </c>
    </row>
    <row r="836" spans="1:7" x14ac:dyDescent="0.25">
      <c r="A836" s="10" t="s">
        <v>728</v>
      </c>
      <c r="B836" s="18">
        <v>46133.00540509259</v>
      </c>
      <c r="C836" s="11" t="s">
        <v>1411</v>
      </c>
      <c r="D836" s="10">
        <v>3</v>
      </c>
      <c r="E836" s="12">
        <v>106.62156</v>
      </c>
      <c r="F836" s="12">
        <v>56.935913040000003</v>
      </c>
      <c r="G836" s="20">
        <v>0.46599999999999997</v>
      </c>
    </row>
    <row r="837" spans="1:7" x14ac:dyDescent="0.25">
      <c r="A837" s="10" t="s">
        <v>729</v>
      </c>
      <c r="B837" s="18">
        <v>46133.138495370367</v>
      </c>
      <c r="C837" s="11" t="s">
        <v>1412</v>
      </c>
      <c r="D837" s="10">
        <v>1</v>
      </c>
      <c r="E837" s="12">
        <v>15.886059999999999</v>
      </c>
      <c r="F837" s="12">
        <v>8.2925233200000008</v>
      </c>
      <c r="G837" s="20">
        <v>0.47799999999999992</v>
      </c>
    </row>
    <row r="838" spans="1:7" x14ac:dyDescent="0.25">
      <c r="A838" s="10" t="s">
        <v>730</v>
      </c>
      <c r="B838" s="18">
        <v>46133.271597222221</v>
      </c>
      <c r="C838" s="11" t="s">
        <v>1412</v>
      </c>
      <c r="D838" s="10">
        <v>2</v>
      </c>
      <c r="E838" s="12">
        <v>36.941120000000005</v>
      </c>
      <c r="F838" s="12">
        <v>19.172441280000001</v>
      </c>
      <c r="G838" s="20">
        <v>0.48100000000000004</v>
      </c>
    </row>
    <row r="839" spans="1:7" x14ac:dyDescent="0.25">
      <c r="A839" s="10" t="s">
        <v>731</v>
      </c>
      <c r="B839" s="18">
        <v>46133.404699074075</v>
      </c>
      <c r="C839" s="11" t="s">
        <v>1413</v>
      </c>
      <c r="D839" s="10">
        <v>1</v>
      </c>
      <c r="E839" s="12">
        <v>12</v>
      </c>
      <c r="F839" s="12">
        <v>6.3419999999999996</v>
      </c>
      <c r="G839" s="20">
        <v>0.47150000000000003</v>
      </c>
    </row>
    <row r="840" spans="1:7" x14ac:dyDescent="0.25">
      <c r="A840" s="10" t="s">
        <v>732</v>
      </c>
      <c r="B840" s="18">
        <v>46133.537800925929</v>
      </c>
      <c r="C840" s="11" t="s">
        <v>1412</v>
      </c>
      <c r="D840" s="10">
        <v>2</v>
      </c>
      <c r="E840" s="12">
        <v>34.597840000000005</v>
      </c>
      <c r="F840" s="12">
        <v>17.402713520000002</v>
      </c>
      <c r="G840" s="20">
        <v>0.497</v>
      </c>
    </row>
    <row r="841" spans="1:7" x14ac:dyDescent="0.25">
      <c r="A841" s="10" t="s">
        <v>733</v>
      </c>
      <c r="B841" s="18">
        <v>46133.670902777776</v>
      </c>
      <c r="C841" s="11" t="s">
        <v>1410</v>
      </c>
      <c r="D841" s="10">
        <v>2</v>
      </c>
      <c r="E841" s="12">
        <v>91.516599999999997</v>
      </c>
      <c r="F841" s="12">
        <v>45.163442099999997</v>
      </c>
      <c r="G841" s="20">
        <v>0.50650000000000006</v>
      </c>
    </row>
    <row r="842" spans="1:7" x14ac:dyDescent="0.25">
      <c r="A842" s="10" t="s">
        <v>734</v>
      </c>
      <c r="B842" s="18">
        <v>46133.80400462963</v>
      </c>
      <c r="C842" s="11" t="s">
        <v>1411</v>
      </c>
      <c r="D842" s="10">
        <v>1</v>
      </c>
      <c r="E842" s="12">
        <v>38.689680000000003</v>
      </c>
      <c r="F842" s="12">
        <v>18.242184120000001</v>
      </c>
      <c r="G842" s="20">
        <v>0.52849999999999997</v>
      </c>
    </row>
    <row r="843" spans="1:7" x14ac:dyDescent="0.25">
      <c r="A843" s="10" t="s">
        <v>735</v>
      </c>
      <c r="B843" s="18">
        <v>46133.937094907407</v>
      </c>
      <c r="C843" s="11" t="s">
        <v>1408</v>
      </c>
      <c r="D843" s="10">
        <v>3</v>
      </c>
      <c r="E843" s="12">
        <v>46.499400000000001</v>
      </c>
      <c r="F843" s="12">
        <v>25.132925700000001</v>
      </c>
      <c r="G843" s="20">
        <v>0.45949999999999996</v>
      </c>
    </row>
    <row r="844" spans="1:7" x14ac:dyDescent="0.25">
      <c r="A844" s="10" t="s">
        <v>736</v>
      </c>
      <c r="B844" s="18">
        <v>46134.070196759261</v>
      </c>
      <c r="C844" s="11" t="s">
        <v>1410</v>
      </c>
      <c r="D844" s="10">
        <v>2</v>
      </c>
      <c r="E844" s="12">
        <v>102.49459999999999</v>
      </c>
      <c r="F844" s="12">
        <v>47.916225499999996</v>
      </c>
      <c r="G844" s="20">
        <v>0.53249999999999997</v>
      </c>
    </row>
    <row r="845" spans="1:7" x14ac:dyDescent="0.25">
      <c r="A845" s="10" t="s">
        <v>737</v>
      </c>
      <c r="B845" s="18">
        <v>46134.203298611108</v>
      </c>
      <c r="C845" s="11" t="s">
        <v>1411</v>
      </c>
      <c r="D845" s="10">
        <v>1</v>
      </c>
      <c r="E845" s="12">
        <v>40.189279999999997</v>
      </c>
      <c r="F845" s="12">
        <v>19.53199008</v>
      </c>
      <c r="G845" s="20">
        <v>0.51400000000000001</v>
      </c>
    </row>
    <row r="846" spans="1:7" x14ac:dyDescent="0.25">
      <c r="A846" s="10" t="s">
        <v>738</v>
      </c>
      <c r="B846" s="18">
        <v>46134.336400462962</v>
      </c>
      <c r="C846" s="11" t="s">
        <v>1411</v>
      </c>
      <c r="D846" s="10">
        <v>1</v>
      </c>
      <c r="E846" s="12">
        <v>36.102870000000003</v>
      </c>
      <c r="F846" s="12">
        <v>17.654303429999999</v>
      </c>
      <c r="G846" s="20">
        <v>0.51100000000000012</v>
      </c>
    </row>
    <row r="847" spans="1:7" x14ac:dyDescent="0.25">
      <c r="A847" s="10" t="s">
        <v>739</v>
      </c>
      <c r="B847" s="18">
        <v>46134.469502314816</v>
      </c>
      <c r="C847" s="11" t="s">
        <v>1412</v>
      </c>
      <c r="D847" s="10">
        <v>2</v>
      </c>
      <c r="E847" s="12">
        <v>37.561399999999999</v>
      </c>
      <c r="F847" s="12">
        <v>17.954349199999999</v>
      </c>
      <c r="G847" s="20">
        <v>0.52200000000000002</v>
      </c>
    </row>
    <row r="848" spans="1:7" x14ac:dyDescent="0.25">
      <c r="A848" s="10" t="s">
        <v>740</v>
      </c>
      <c r="B848" s="18">
        <v>46134.60260416667</v>
      </c>
      <c r="C848" s="11" t="s">
        <v>1411</v>
      </c>
      <c r="D848" s="10">
        <v>3</v>
      </c>
      <c r="E848" s="12">
        <v>113.81963999999999</v>
      </c>
      <c r="F848" s="12">
        <v>54.747246840000003</v>
      </c>
      <c r="G848" s="20">
        <v>0.51899999999999991</v>
      </c>
    </row>
    <row r="849" spans="1:7" x14ac:dyDescent="0.25">
      <c r="A849" s="10" t="s">
        <v>741</v>
      </c>
      <c r="B849" s="18">
        <v>46134.735694444447</v>
      </c>
      <c r="C849" s="11" t="s">
        <v>1413</v>
      </c>
      <c r="D849" s="10">
        <v>1</v>
      </c>
      <c r="E849" s="12">
        <v>11.22</v>
      </c>
      <c r="F849" s="12">
        <v>5.7502500000000003</v>
      </c>
      <c r="G849" s="20">
        <v>0.48749999999999999</v>
      </c>
    </row>
    <row r="850" spans="1:7" x14ac:dyDescent="0.25">
      <c r="A850" s="10" t="s">
        <v>742</v>
      </c>
      <c r="B850" s="18">
        <v>46134.868796296294</v>
      </c>
      <c r="C850" s="11" t="s">
        <v>1411</v>
      </c>
      <c r="D850" s="10">
        <v>2</v>
      </c>
      <c r="E850" s="12">
        <v>80.828440000000001</v>
      </c>
      <c r="F850" s="12">
        <v>43.162386960000006</v>
      </c>
      <c r="G850" s="20">
        <v>0.46599999999999991</v>
      </c>
    </row>
    <row r="851" spans="1:7" x14ac:dyDescent="0.25">
      <c r="A851" s="10" t="s">
        <v>743</v>
      </c>
      <c r="B851" s="18">
        <v>46135.001898148148</v>
      </c>
      <c r="C851" s="11" t="s">
        <v>1410</v>
      </c>
      <c r="D851" s="10">
        <v>2</v>
      </c>
      <c r="E851" s="12">
        <v>90.618399999999994</v>
      </c>
      <c r="F851" s="12">
        <v>41.004826000000001</v>
      </c>
      <c r="G851" s="20">
        <v>0.54749999999999999</v>
      </c>
    </row>
    <row r="852" spans="1:7" x14ac:dyDescent="0.25">
      <c r="A852" s="10" t="s">
        <v>744</v>
      </c>
      <c r="B852" s="18">
        <v>46135.135000000002</v>
      </c>
      <c r="C852" s="11" t="s">
        <v>1413</v>
      </c>
      <c r="D852" s="10">
        <v>3</v>
      </c>
      <c r="E852" s="12">
        <v>34.92</v>
      </c>
      <c r="F852" s="12">
        <v>18.350459999999998</v>
      </c>
      <c r="G852" s="20">
        <v>0.47450000000000009</v>
      </c>
    </row>
    <row r="853" spans="1:7" x14ac:dyDescent="0.25">
      <c r="A853" s="10" t="s">
        <v>745</v>
      </c>
      <c r="B853" s="18">
        <v>46135.268101851849</v>
      </c>
      <c r="C853" s="11" t="s">
        <v>1412</v>
      </c>
      <c r="D853" s="10">
        <v>1</v>
      </c>
      <c r="E853" s="12">
        <v>16.885400000000001</v>
      </c>
      <c r="F853" s="12">
        <v>8.6199966999999997</v>
      </c>
      <c r="G853" s="20">
        <v>0.48950000000000005</v>
      </c>
    </row>
    <row r="854" spans="1:7" x14ac:dyDescent="0.25">
      <c r="A854" s="10" t="s">
        <v>746</v>
      </c>
      <c r="B854" s="18">
        <v>46135.401203703703</v>
      </c>
      <c r="C854" s="11" t="s">
        <v>1410</v>
      </c>
      <c r="D854" s="10">
        <v>1</v>
      </c>
      <c r="E854" s="12">
        <v>45.209400000000002</v>
      </c>
      <c r="F854" s="12">
        <v>22.0621872</v>
      </c>
      <c r="G854" s="20">
        <v>0.51200000000000001</v>
      </c>
    </row>
    <row r="855" spans="1:7" x14ac:dyDescent="0.25">
      <c r="A855" s="10" t="s">
        <v>747</v>
      </c>
      <c r="B855" s="18">
        <v>46135.534305555557</v>
      </c>
      <c r="C855" s="11" t="s">
        <v>1411</v>
      </c>
      <c r="D855" s="10">
        <v>1</v>
      </c>
      <c r="E855" s="12">
        <v>37.789920000000002</v>
      </c>
      <c r="F855" s="12">
        <v>17.34557328</v>
      </c>
      <c r="G855" s="20">
        <v>0.54100000000000004</v>
      </c>
    </row>
    <row r="856" spans="1:7" x14ac:dyDescent="0.25">
      <c r="A856" s="10" t="s">
        <v>748</v>
      </c>
      <c r="B856" s="18">
        <v>46135.667395833334</v>
      </c>
      <c r="C856" s="11" t="s">
        <v>1408</v>
      </c>
      <c r="D856" s="10">
        <v>4</v>
      </c>
      <c r="E856" s="12">
        <v>58.188240000000008</v>
      </c>
      <c r="F856" s="12">
        <v>31.654402560000001</v>
      </c>
      <c r="G856" s="20">
        <v>0.45600000000000007</v>
      </c>
    </row>
    <row r="857" spans="1:7" x14ac:dyDescent="0.25">
      <c r="A857" s="10" t="s">
        <v>749</v>
      </c>
      <c r="B857" s="18">
        <v>46135.800497685188</v>
      </c>
      <c r="C857" s="11" t="s">
        <v>1412</v>
      </c>
      <c r="D857" s="10">
        <v>2</v>
      </c>
      <c r="E857" s="12">
        <v>35.045819999999999</v>
      </c>
      <c r="F857" s="12">
        <v>16.506581220000001</v>
      </c>
      <c r="G857" s="20">
        <v>0.52899999999999991</v>
      </c>
    </row>
    <row r="858" spans="1:7" x14ac:dyDescent="0.25">
      <c r="A858" s="10" t="s">
        <v>750</v>
      </c>
      <c r="B858" s="18">
        <v>46135.933599537035</v>
      </c>
      <c r="C858" s="11" t="s">
        <v>1412</v>
      </c>
      <c r="D858" s="10">
        <v>1</v>
      </c>
      <c r="E858" s="12">
        <v>18.866850000000003</v>
      </c>
      <c r="F858" s="12">
        <v>9.6598272000000023</v>
      </c>
      <c r="G858" s="20">
        <v>0.48799999999999993</v>
      </c>
    </row>
    <row r="859" spans="1:7" x14ac:dyDescent="0.25">
      <c r="A859" s="10" t="s">
        <v>751</v>
      </c>
      <c r="B859" s="18">
        <v>46136.066701388889</v>
      </c>
      <c r="C859" s="11" t="s">
        <v>1411</v>
      </c>
      <c r="D859" s="10">
        <v>2</v>
      </c>
      <c r="E859" s="12">
        <v>68.306780000000003</v>
      </c>
      <c r="F859" s="12">
        <v>36.305053570000005</v>
      </c>
      <c r="G859" s="20">
        <v>0.46849999999999997</v>
      </c>
    </row>
    <row r="860" spans="1:7" x14ac:dyDescent="0.25">
      <c r="A860" s="10" t="s">
        <v>752</v>
      </c>
      <c r="B860" s="18">
        <v>46136.199803240743</v>
      </c>
      <c r="C860" s="11" t="s">
        <v>1412</v>
      </c>
      <c r="D860" s="10">
        <v>1</v>
      </c>
      <c r="E860" s="12">
        <v>17.695209999999999</v>
      </c>
      <c r="F860" s="12">
        <v>9.1395759650000006</v>
      </c>
      <c r="G860" s="20">
        <v>0.48349999999999993</v>
      </c>
    </row>
    <row r="861" spans="1:7" x14ac:dyDescent="0.25">
      <c r="A861" s="10" t="s">
        <v>753</v>
      </c>
      <c r="B861" s="18">
        <v>46136.332905092589</v>
      </c>
      <c r="C861" s="11" t="s">
        <v>1411</v>
      </c>
      <c r="D861" s="10">
        <v>1</v>
      </c>
      <c r="E861" s="12">
        <v>39.889360000000003</v>
      </c>
      <c r="F861" s="12">
        <v>19.346339600000004</v>
      </c>
      <c r="G861" s="20">
        <v>0.5149999999999999</v>
      </c>
    </row>
    <row r="862" spans="1:7" x14ac:dyDescent="0.25">
      <c r="A862" s="10" t="s">
        <v>754</v>
      </c>
      <c r="B862" s="18">
        <v>46136.465995370374</v>
      </c>
      <c r="C862" s="11" t="s">
        <v>1410</v>
      </c>
      <c r="D862" s="10">
        <v>1</v>
      </c>
      <c r="E862" s="12">
        <v>49.450900000000004</v>
      </c>
      <c r="F862" s="12">
        <v>24.774900900000002</v>
      </c>
      <c r="G862" s="20">
        <v>0.499</v>
      </c>
    </row>
    <row r="863" spans="1:7" x14ac:dyDescent="0.25">
      <c r="A863" s="10" t="s">
        <v>755</v>
      </c>
      <c r="B863" s="18">
        <v>46136.599097222221</v>
      </c>
      <c r="C863" s="11" t="s">
        <v>1411</v>
      </c>
      <c r="D863" s="10">
        <v>1</v>
      </c>
      <c r="E863" s="12">
        <v>38.127330000000001</v>
      </c>
      <c r="F863" s="12">
        <v>20.912840504999998</v>
      </c>
      <c r="G863" s="20">
        <v>0.45150000000000007</v>
      </c>
    </row>
    <row r="864" spans="1:7" x14ac:dyDescent="0.25">
      <c r="A864" s="10" t="s">
        <v>756</v>
      </c>
      <c r="B864" s="18">
        <v>46136.732199074075</v>
      </c>
      <c r="C864" s="11" t="s">
        <v>1410</v>
      </c>
      <c r="D864" s="10">
        <v>1</v>
      </c>
      <c r="E864" s="12">
        <v>49.850099999999998</v>
      </c>
      <c r="F864" s="12">
        <v>23.429546999999999</v>
      </c>
      <c r="G864" s="20">
        <v>0.53</v>
      </c>
    </row>
    <row r="865" spans="1:7" x14ac:dyDescent="0.25">
      <c r="A865" s="10" t="s">
        <v>757</v>
      </c>
      <c r="B865" s="18">
        <v>46136.865300925929</v>
      </c>
      <c r="C865" s="11" t="s">
        <v>1411</v>
      </c>
      <c r="D865" s="10">
        <v>3</v>
      </c>
      <c r="E865" s="12">
        <v>115.28175</v>
      </c>
      <c r="F865" s="12">
        <v>61.329891000000003</v>
      </c>
      <c r="G865" s="20">
        <v>0.46799999999999997</v>
      </c>
    </row>
    <row r="866" spans="1:7" x14ac:dyDescent="0.25">
      <c r="A866" s="10" t="s">
        <v>758</v>
      </c>
      <c r="B866" s="18">
        <v>46136.998402777775</v>
      </c>
      <c r="C866" s="11" t="s">
        <v>1408</v>
      </c>
      <c r="D866" s="10">
        <v>2</v>
      </c>
      <c r="E866" s="12">
        <v>30.430800000000001</v>
      </c>
      <c r="F866" s="12">
        <v>13.815583200000001</v>
      </c>
      <c r="G866" s="20">
        <v>0.54599999999999993</v>
      </c>
    </row>
    <row r="867" spans="1:7" x14ac:dyDescent="0.25">
      <c r="A867" s="10" t="s">
        <v>759</v>
      </c>
      <c r="B867" s="18">
        <v>46137.131504629629</v>
      </c>
      <c r="C867" s="11" t="s">
        <v>1410</v>
      </c>
      <c r="D867" s="10">
        <v>1</v>
      </c>
      <c r="E867" s="12">
        <v>51.796199999999999</v>
      </c>
      <c r="F867" s="12">
        <v>25.509628499999998</v>
      </c>
      <c r="G867" s="20">
        <v>0.50750000000000006</v>
      </c>
    </row>
    <row r="868" spans="1:7" x14ac:dyDescent="0.25">
      <c r="A868" s="10" t="s">
        <v>760</v>
      </c>
      <c r="B868" s="18">
        <v>46137.264594907407</v>
      </c>
      <c r="C868" s="11" t="s">
        <v>1411</v>
      </c>
      <c r="D868" s="10">
        <v>1</v>
      </c>
      <c r="E868" s="12">
        <v>39.401990000000005</v>
      </c>
      <c r="F868" s="12">
        <v>20.666343755000003</v>
      </c>
      <c r="G868" s="20">
        <v>0.47549999999999998</v>
      </c>
    </row>
    <row r="869" spans="1:7" x14ac:dyDescent="0.25">
      <c r="A869" s="10" t="s">
        <v>761</v>
      </c>
      <c r="B869" s="18">
        <v>46137.397696759261</v>
      </c>
      <c r="C869" s="11" t="s">
        <v>1411</v>
      </c>
      <c r="D869" s="10">
        <v>3</v>
      </c>
      <c r="E869" s="12">
        <v>113.93210999999999</v>
      </c>
      <c r="F869" s="12">
        <v>56.282462339999995</v>
      </c>
      <c r="G869" s="20">
        <v>0.50600000000000001</v>
      </c>
    </row>
    <row r="870" spans="1:7" x14ac:dyDescent="0.25">
      <c r="A870" s="10" t="s">
        <v>762</v>
      </c>
      <c r="B870" s="18">
        <v>46137.530798611115</v>
      </c>
      <c r="C870" s="11" t="s">
        <v>1412</v>
      </c>
      <c r="D870" s="10">
        <v>1</v>
      </c>
      <c r="E870" s="12">
        <v>18.797930000000001</v>
      </c>
      <c r="F870" s="12">
        <v>9.671534985000001</v>
      </c>
      <c r="G870" s="20">
        <v>0.48549999999999999</v>
      </c>
    </row>
    <row r="871" spans="1:7" x14ac:dyDescent="0.25">
      <c r="A871" s="10" t="s">
        <v>763</v>
      </c>
      <c r="B871" s="18">
        <v>46137.663900462961</v>
      </c>
      <c r="C871" s="11" t="s">
        <v>1411</v>
      </c>
      <c r="D871" s="10">
        <v>3</v>
      </c>
      <c r="E871" s="12">
        <v>103.47239999999999</v>
      </c>
      <c r="F871" s="12">
        <v>50.649739799999999</v>
      </c>
      <c r="G871" s="20">
        <v>0.51049999999999995</v>
      </c>
    </row>
    <row r="872" spans="1:7" x14ac:dyDescent="0.25">
      <c r="A872" s="10" t="s">
        <v>764</v>
      </c>
      <c r="B872" s="18">
        <v>46137.797002314815</v>
      </c>
      <c r="C872" s="11" t="s">
        <v>1408</v>
      </c>
      <c r="D872" s="10">
        <v>2</v>
      </c>
      <c r="E872" s="12">
        <v>28.212479999999999</v>
      </c>
      <c r="F872" s="12">
        <v>14.9526144</v>
      </c>
      <c r="G872" s="20">
        <v>0.47</v>
      </c>
    </row>
    <row r="873" spans="1:7" x14ac:dyDescent="0.25">
      <c r="A873" s="10" t="s">
        <v>765</v>
      </c>
      <c r="B873" s="18">
        <v>46137.930104166669</v>
      </c>
      <c r="C873" s="11" t="s">
        <v>1411</v>
      </c>
      <c r="D873" s="10">
        <v>4</v>
      </c>
      <c r="E873" s="12">
        <v>150.85976000000002</v>
      </c>
      <c r="F873" s="12">
        <v>74.147572040000014</v>
      </c>
      <c r="G873" s="20">
        <v>0.50849999999999995</v>
      </c>
    </row>
    <row r="874" spans="1:7" x14ac:dyDescent="0.25">
      <c r="A874" s="10" t="s">
        <v>766</v>
      </c>
      <c r="B874" s="18">
        <v>46138.063194444447</v>
      </c>
      <c r="C874" s="11" t="s">
        <v>1410</v>
      </c>
      <c r="D874" s="10">
        <v>2</v>
      </c>
      <c r="E874" s="12">
        <v>100.99759999999999</v>
      </c>
      <c r="F874" s="12">
        <v>54.791197999999994</v>
      </c>
      <c r="G874" s="20">
        <v>0.45750000000000002</v>
      </c>
    </row>
    <row r="875" spans="1:7" x14ac:dyDescent="0.25">
      <c r="A875" s="10" t="s">
        <v>767</v>
      </c>
      <c r="B875" s="18">
        <v>46138.196296296293</v>
      </c>
      <c r="C875" s="11" t="s">
        <v>1413</v>
      </c>
      <c r="D875" s="10">
        <v>3</v>
      </c>
      <c r="E875" s="12">
        <v>33.659999999999997</v>
      </c>
      <c r="F875" s="12">
        <v>17.334899999999998</v>
      </c>
      <c r="G875" s="20">
        <v>0.48500000000000004</v>
      </c>
    </row>
    <row r="876" spans="1:7" x14ac:dyDescent="0.25">
      <c r="A876" s="10" t="s">
        <v>768</v>
      </c>
      <c r="B876" s="18">
        <v>46138.329398148147</v>
      </c>
      <c r="C876" s="11" t="s">
        <v>1411</v>
      </c>
      <c r="D876" s="10">
        <v>3</v>
      </c>
      <c r="E876" s="12">
        <v>117.41867999999999</v>
      </c>
      <c r="F876" s="12">
        <v>59.237724059999998</v>
      </c>
      <c r="G876" s="20">
        <v>0.4955</v>
      </c>
    </row>
    <row r="877" spans="1:7" x14ac:dyDescent="0.25">
      <c r="A877" s="10" t="s">
        <v>769</v>
      </c>
      <c r="B877" s="18">
        <v>46138.462500000001</v>
      </c>
      <c r="C877" s="11" t="s">
        <v>1412</v>
      </c>
      <c r="D877" s="10">
        <v>1</v>
      </c>
      <c r="E877" s="12">
        <v>17.901970000000002</v>
      </c>
      <c r="F877" s="12">
        <v>8.9599359850000013</v>
      </c>
      <c r="G877" s="20">
        <v>0.4995</v>
      </c>
    </row>
    <row r="878" spans="1:7" x14ac:dyDescent="0.25">
      <c r="A878" s="10" t="s">
        <v>770</v>
      </c>
      <c r="B878" s="18">
        <v>46138.595601851855</v>
      </c>
      <c r="C878" s="11" t="s">
        <v>1411</v>
      </c>
      <c r="D878" s="10">
        <v>1</v>
      </c>
      <c r="E878" s="12">
        <v>36.327810000000007</v>
      </c>
      <c r="F878" s="12">
        <v>18.654330435000002</v>
      </c>
      <c r="G878" s="20">
        <v>0.48650000000000004</v>
      </c>
    </row>
    <row r="879" spans="1:7" x14ac:dyDescent="0.25">
      <c r="A879" s="10" t="s">
        <v>771</v>
      </c>
      <c r="B879" s="18">
        <v>46138.728703703702</v>
      </c>
      <c r="C879" s="11" t="s">
        <v>1410</v>
      </c>
      <c r="D879" s="10">
        <v>1</v>
      </c>
      <c r="E879" s="12">
        <v>54.241299999999995</v>
      </c>
      <c r="F879" s="12">
        <v>28.802130299999998</v>
      </c>
      <c r="G879" s="20">
        <v>0.46899999999999997</v>
      </c>
    </row>
    <row r="880" spans="1:7" x14ac:dyDescent="0.25">
      <c r="A880" s="10" t="s">
        <v>772</v>
      </c>
      <c r="B880" s="18">
        <v>46138.861805555556</v>
      </c>
      <c r="C880" s="11" t="s">
        <v>1410</v>
      </c>
      <c r="D880" s="10">
        <v>1</v>
      </c>
      <c r="E880" s="12">
        <v>53.043699999999994</v>
      </c>
      <c r="F880" s="12">
        <v>24.479667549999998</v>
      </c>
      <c r="G880" s="20">
        <v>0.53849999999999998</v>
      </c>
    </row>
    <row r="881" spans="1:7" x14ac:dyDescent="0.25">
      <c r="A881" s="10" t="s">
        <v>773</v>
      </c>
      <c r="B881" s="18">
        <v>46138.994895833333</v>
      </c>
      <c r="C881" s="11" t="s">
        <v>1411</v>
      </c>
      <c r="D881" s="10">
        <v>4</v>
      </c>
      <c r="E881" s="12">
        <v>146.21100000000001</v>
      </c>
      <c r="F881" s="12">
        <v>75.956614500000015</v>
      </c>
      <c r="G881" s="20">
        <v>0.48049999999999993</v>
      </c>
    </row>
    <row r="882" spans="1:7" x14ac:dyDescent="0.25">
      <c r="A882" s="10" t="s">
        <v>774</v>
      </c>
      <c r="B882" s="18">
        <v>46139.127997685187</v>
      </c>
      <c r="C882" s="11" t="s">
        <v>1410</v>
      </c>
      <c r="D882" s="10">
        <v>2</v>
      </c>
      <c r="E882" s="12">
        <v>95.209199999999996</v>
      </c>
      <c r="F882" s="12">
        <v>48.128250600000001</v>
      </c>
      <c r="G882" s="20">
        <v>0.49449999999999994</v>
      </c>
    </row>
    <row r="883" spans="1:7" x14ac:dyDescent="0.25">
      <c r="A883" s="10" t="s">
        <v>775</v>
      </c>
      <c r="B883" s="18">
        <v>46139.261099537034</v>
      </c>
      <c r="C883" s="11" t="s">
        <v>1412</v>
      </c>
      <c r="D883" s="10">
        <v>2</v>
      </c>
      <c r="E883" s="12">
        <v>37.905999999999999</v>
      </c>
      <c r="F883" s="12">
        <v>19.218342</v>
      </c>
      <c r="G883" s="20">
        <v>0.49299999999999999</v>
      </c>
    </row>
    <row r="884" spans="1:7" x14ac:dyDescent="0.25">
      <c r="A884" s="10" t="s">
        <v>776</v>
      </c>
      <c r="B884" s="18">
        <v>46139.394201388888</v>
      </c>
      <c r="C884" s="11" t="s">
        <v>1411</v>
      </c>
      <c r="D884" s="10">
        <v>1</v>
      </c>
      <c r="E884" s="12">
        <v>36.890160000000002</v>
      </c>
      <c r="F884" s="12">
        <v>17.836392360000001</v>
      </c>
      <c r="G884" s="20">
        <v>0.51649999999999996</v>
      </c>
    </row>
    <row r="885" spans="1:7" x14ac:dyDescent="0.25">
      <c r="A885" s="10" t="s">
        <v>777</v>
      </c>
      <c r="B885" s="18">
        <v>46139.527303240742</v>
      </c>
      <c r="C885" s="11" t="s">
        <v>1413</v>
      </c>
      <c r="D885" s="10">
        <v>1</v>
      </c>
      <c r="E885" s="12">
        <v>12.06</v>
      </c>
      <c r="F885" s="12">
        <v>5.57172</v>
      </c>
      <c r="G885" s="20">
        <v>0.53800000000000003</v>
      </c>
    </row>
    <row r="886" spans="1:7" x14ac:dyDescent="0.25">
      <c r="A886" s="10" t="s">
        <v>778</v>
      </c>
      <c r="B886" s="18">
        <v>46139.660405092596</v>
      </c>
      <c r="C886" s="11" t="s">
        <v>1410</v>
      </c>
      <c r="D886" s="10">
        <v>1</v>
      </c>
      <c r="E886" s="12">
        <v>47.105599999999995</v>
      </c>
      <c r="F886" s="12">
        <v>22.068973599999996</v>
      </c>
      <c r="G886" s="20">
        <v>0.53150000000000008</v>
      </c>
    </row>
    <row r="887" spans="1:7" x14ac:dyDescent="0.25">
      <c r="A887" s="10" t="s">
        <v>779</v>
      </c>
      <c r="B887" s="18">
        <v>46139.793495370373</v>
      </c>
      <c r="C887" s="11" t="s">
        <v>1410</v>
      </c>
      <c r="D887" s="10">
        <v>1</v>
      </c>
      <c r="E887" s="12">
        <v>51.696400000000004</v>
      </c>
      <c r="F887" s="12">
        <v>27.011369000000002</v>
      </c>
      <c r="G887" s="20">
        <v>0.47749999999999998</v>
      </c>
    </row>
    <row r="888" spans="1:7" x14ac:dyDescent="0.25">
      <c r="A888" s="10" t="s">
        <v>780</v>
      </c>
      <c r="B888" s="18">
        <v>46139.92659722222</v>
      </c>
      <c r="C888" s="11" t="s">
        <v>1410</v>
      </c>
      <c r="D888" s="10">
        <v>2</v>
      </c>
      <c r="E888" s="12">
        <v>107.18519999999999</v>
      </c>
      <c r="F888" s="12">
        <v>48.876451199999998</v>
      </c>
      <c r="G888" s="20">
        <v>0.54400000000000004</v>
      </c>
    </row>
    <row r="889" spans="1:7" x14ac:dyDescent="0.25">
      <c r="A889" s="10" t="s">
        <v>781</v>
      </c>
      <c r="B889" s="18">
        <v>46140.059699074074</v>
      </c>
      <c r="C889" s="11" t="s">
        <v>1408</v>
      </c>
      <c r="D889" s="10">
        <v>3</v>
      </c>
      <c r="E889" s="12">
        <v>43.342560000000006</v>
      </c>
      <c r="F889" s="12">
        <v>23.773394160000002</v>
      </c>
      <c r="G889" s="20">
        <v>0.45150000000000001</v>
      </c>
    </row>
    <row r="890" spans="1:7" x14ac:dyDescent="0.25">
      <c r="A890" s="10" t="s">
        <v>782</v>
      </c>
      <c r="B890" s="18">
        <v>46140.192800925928</v>
      </c>
      <c r="C890" s="11" t="s">
        <v>1412</v>
      </c>
      <c r="D890" s="10">
        <v>2</v>
      </c>
      <c r="E890" s="12">
        <v>37.595860000000002</v>
      </c>
      <c r="F890" s="12">
        <v>20.038593380000002</v>
      </c>
      <c r="G890" s="20">
        <v>0.46699999999999997</v>
      </c>
    </row>
    <row r="891" spans="1:7" x14ac:dyDescent="0.25">
      <c r="A891" s="10" t="s">
        <v>783</v>
      </c>
      <c r="B891" s="18">
        <v>46140.325902777775</v>
      </c>
      <c r="C891" s="11" t="s">
        <v>1411</v>
      </c>
      <c r="D891" s="10">
        <v>4</v>
      </c>
      <c r="E891" s="12">
        <v>146.36096000000003</v>
      </c>
      <c r="F891" s="12">
        <v>77.717669760000021</v>
      </c>
      <c r="G891" s="20">
        <v>0.46899999999999997</v>
      </c>
    </row>
    <row r="892" spans="1:7" x14ac:dyDescent="0.25">
      <c r="A892" s="10" t="s">
        <v>784</v>
      </c>
      <c r="B892" s="18">
        <v>46140.459004629629</v>
      </c>
      <c r="C892" s="11" t="s">
        <v>1410</v>
      </c>
      <c r="D892" s="10">
        <v>2</v>
      </c>
      <c r="E892" s="12">
        <v>103.39280000000001</v>
      </c>
      <c r="F892" s="12">
        <v>52.420149600000002</v>
      </c>
      <c r="G892" s="20">
        <v>0.49299999999999999</v>
      </c>
    </row>
    <row r="893" spans="1:7" x14ac:dyDescent="0.25">
      <c r="A893" s="10" t="s">
        <v>785</v>
      </c>
      <c r="B893" s="18">
        <v>46140.592094907406</v>
      </c>
      <c r="C893" s="11" t="s">
        <v>1413</v>
      </c>
      <c r="D893" s="10">
        <v>2</v>
      </c>
      <c r="E893" s="12">
        <v>24.12</v>
      </c>
      <c r="F893" s="12">
        <v>11.52936</v>
      </c>
      <c r="G893" s="20">
        <v>0.52200000000000002</v>
      </c>
    </row>
    <row r="894" spans="1:7" x14ac:dyDescent="0.25">
      <c r="A894" s="10" t="s">
        <v>786</v>
      </c>
      <c r="B894" s="18">
        <v>46140.72519675926</v>
      </c>
      <c r="C894" s="11" t="s">
        <v>1410</v>
      </c>
      <c r="D894" s="10">
        <v>1</v>
      </c>
      <c r="E894" s="12">
        <v>47.205400000000004</v>
      </c>
      <c r="F894" s="12">
        <v>21.596470500000002</v>
      </c>
      <c r="G894" s="20">
        <v>0.54249999999999998</v>
      </c>
    </row>
    <row r="895" spans="1:7" x14ac:dyDescent="0.25">
      <c r="A895" s="10" t="s">
        <v>787</v>
      </c>
      <c r="B895" s="18">
        <v>46140.858298611114</v>
      </c>
      <c r="C895" s="11" t="s">
        <v>1410</v>
      </c>
      <c r="D895" s="10">
        <v>2</v>
      </c>
      <c r="E895" s="12">
        <v>99.8</v>
      </c>
      <c r="F895" s="12">
        <v>52.345099999999995</v>
      </c>
      <c r="G895" s="20">
        <v>0.47550000000000003</v>
      </c>
    </row>
    <row r="896" spans="1:7" x14ac:dyDescent="0.25">
      <c r="A896" s="10" t="s">
        <v>788</v>
      </c>
      <c r="B896" s="18">
        <v>46140.991400462961</v>
      </c>
      <c r="C896" s="11" t="s">
        <v>1408</v>
      </c>
      <c r="D896" s="10">
        <v>2</v>
      </c>
      <c r="E896" s="12">
        <v>26.904240000000001</v>
      </c>
      <c r="F896" s="12">
        <v>13.196529720000001</v>
      </c>
      <c r="G896" s="20">
        <v>0.50949999999999995</v>
      </c>
    </row>
    <row r="897" spans="1:7" x14ac:dyDescent="0.25">
      <c r="A897" s="10" t="s">
        <v>789</v>
      </c>
      <c r="B897" s="18">
        <v>46141.124502314815</v>
      </c>
      <c r="C897" s="11" t="s">
        <v>1411</v>
      </c>
      <c r="D897" s="10">
        <v>4</v>
      </c>
      <c r="E897" s="12">
        <v>149.21020000000001</v>
      </c>
      <c r="F897" s="12">
        <v>70.949450100000007</v>
      </c>
      <c r="G897" s="20">
        <v>0.52449999999999997</v>
      </c>
    </row>
    <row r="898" spans="1:7" x14ac:dyDescent="0.25">
      <c r="A898" s="10" t="s">
        <v>790</v>
      </c>
      <c r="B898" s="18">
        <v>46141.257604166669</v>
      </c>
      <c r="C898" s="11" t="s">
        <v>1411</v>
      </c>
      <c r="D898" s="10">
        <v>4</v>
      </c>
      <c r="E898" s="12">
        <v>158.65768000000003</v>
      </c>
      <c r="F898" s="12">
        <v>73.061861640000018</v>
      </c>
      <c r="G898" s="20">
        <v>0.53949999999999998</v>
      </c>
    </row>
    <row r="899" spans="1:7" x14ac:dyDescent="0.25">
      <c r="A899" s="10" t="s">
        <v>791</v>
      </c>
      <c r="B899" s="18">
        <v>46141.390694444446</v>
      </c>
      <c r="C899" s="11" t="s">
        <v>1410</v>
      </c>
      <c r="D899" s="10">
        <v>1</v>
      </c>
      <c r="E899" s="12">
        <v>48.153500000000001</v>
      </c>
      <c r="F899" s="12">
        <v>25.93065975</v>
      </c>
      <c r="G899" s="20">
        <v>0.46150000000000002</v>
      </c>
    </row>
    <row r="900" spans="1:7" x14ac:dyDescent="0.25">
      <c r="A900" s="10" t="s">
        <v>792</v>
      </c>
      <c r="B900" s="18">
        <v>46141.523796296293</v>
      </c>
      <c r="C900" s="11" t="s">
        <v>1408</v>
      </c>
      <c r="D900" s="10">
        <v>1</v>
      </c>
      <c r="E900" s="12">
        <v>15.343380000000002</v>
      </c>
      <c r="F900" s="12">
        <v>6.9275360700000013</v>
      </c>
      <c r="G900" s="20">
        <v>0.54849999999999999</v>
      </c>
    </row>
    <row r="901" spans="1:7" x14ac:dyDescent="0.25">
      <c r="A901" s="10" t="s">
        <v>793</v>
      </c>
      <c r="B901" s="18">
        <v>46141.656898148147</v>
      </c>
      <c r="C901" s="11" t="s">
        <v>1411</v>
      </c>
      <c r="D901" s="10">
        <v>3</v>
      </c>
      <c r="E901" s="12">
        <v>119.44314</v>
      </c>
      <c r="F901" s="12">
        <v>56.078554230000002</v>
      </c>
      <c r="G901" s="20">
        <v>0.53049999999999997</v>
      </c>
    </row>
    <row r="902" spans="1:7" x14ac:dyDescent="0.25">
      <c r="A902" s="10" t="s">
        <v>794</v>
      </c>
      <c r="B902" s="18">
        <v>46141.79</v>
      </c>
      <c r="C902" s="11" t="s">
        <v>1410</v>
      </c>
      <c r="D902" s="10">
        <v>2</v>
      </c>
      <c r="E902" s="12">
        <v>100.798</v>
      </c>
      <c r="F902" s="12">
        <v>45.459898000000003</v>
      </c>
      <c r="G902" s="20">
        <v>0.54899999999999993</v>
      </c>
    </row>
    <row r="903" spans="1:7" x14ac:dyDescent="0.25">
      <c r="A903" s="10" t="s">
        <v>795</v>
      </c>
      <c r="B903" s="18">
        <v>46141.923101851855</v>
      </c>
      <c r="C903" s="11" t="s">
        <v>1413</v>
      </c>
      <c r="D903" s="10">
        <v>3</v>
      </c>
      <c r="E903" s="12">
        <v>36.323999999999998</v>
      </c>
      <c r="F903" s="12">
        <v>16.690878000000001</v>
      </c>
      <c r="G903" s="20">
        <v>0.54049999999999998</v>
      </c>
    </row>
    <row r="904" spans="1:7" x14ac:dyDescent="0.25">
      <c r="A904" s="10" t="s">
        <v>796</v>
      </c>
      <c r="B904" s="18">
        <v>46142.056203703702</v>
      </c>
      <c r="C904" s="11" t="s">
        <v>1410</v>
      </c>
      <c r="D904" s="10">
        <v>2</v>
      </c>
      <c r="E904" s="12">
        <v>98.901800000000009</v>
      </c>
      <c r="F904" s="12">
        <v>50.291565300000002</v>
      </c>
      <c r="G904" s="20">
        <v>0.49150000000000005</v>
      </c>
    </row>
    <row r="905" spans="1:7" x14ac:dyDescent="0.25">
      <c r="A905" s="10" t="s">
        <v>797</v>
      </c>
      <c r="B905" s="18">
        <v>46142.189305555556</v>
      </c>
      <c r="C905" s="11" t="s">
        <v>1410</v>
      </c>
      <c r="D905" s="10">
        <v>1</v>
      </c>
      <c r="E905" s="12">
        <v>49.550699999999999</v>
      </c>
      <c r="F905" s="12">
        <v>26.6087259</v>
      </c>
      <c r="G905" s="20">
        <v>0.46300000000000002</v>
      </c>
    </row>
    <row r="906" spans="1:7" x14ac:dyDescent="0.25">
      <c r="A906" s="10" t="s">
        <v>798</v>
      </c>
      <c r="B906" s="18">
        <v>46142.322395833333</v>
      </c>
      <c r="C906" s="11" t="s">
        <v>1412</v>
      </c>
      <c r="D906" s="10">
        <v>2</v>
      </c>
      <c r="E906" s="12">
        <v>35.3215</v>
      </c>
      <c r="F906" s="12">
        <v>16.141925499999999</v>
      </c>
      <c r="G906" s="20">
        <v>0.54300000000000004</v>
      </c>
    </row>
    <row r="907" spans="1:7" x14ac:dyDescent="0.25">
      <c r="A907" s="10" t="s">
        <v>799</v>
      </c>
      <c r="B907" s="18">
        <v>46142.455497685187</v>
      </c>
      <c r="C907" s="11" t="s">
        <v>1411</v>
      </c>
      <c r="D907" s="10">
        <v>4</v>
      </c>
      <c r="E907" s="12">
        <v>149.81004000000001</v>
      </c>
      <c r="F907" s="12">
        <v>70.036193699999998</v>
      </c>
      <c r="G907" s="20">
        <v>0.53250000000000008</v>
      </c>
    </row>
    <row r="908" spans="1:7" x14ac:dyDescent="0.25">
      <c r="A908" s="10" t="s">
        <v>800</v>
      </c>
      <c r="B908" s="18">
        <v>46142.588599537034</v>
      </c>
      <c r="C908" s="11" t="s">
        <v>1411</v>
      </c>
      <c r="D908" s="10">
        <v>2</v>
      </c>
      <c r="E908" s="12">
        <v>80.678480000000008</v>
      </c>
      <c r="F908" s="12">
        <v>41.912470360000007</v>
      </c>
      <c r="G908" s="20">
        <v>0.48049999999999998</v>
      </c>
    </row>
    <row r="909" spans="1:7" x14ac:dyDescent="0.25">
      <c r="A909" s="10" t="s">
        <v>801</v>
      </c>
      <c r="B909" s="18">
        <v>46142.721701388888</v>
      </c>
      <c r="C909" s="11" t="s">
        <v>1412</v>
      </c>
      <c r="D909" s="10">
        <v>1</v>
      </c>
      <c r="E909" s="12">
        <v>16.626950000000001</v>
      </c>
      <c r="F909" s="12">
        <v>7.7980395500000004</v>
      </c>
      <c r="G909" s="20">
        <v>0.53100000000000003</v>
      </c>
    </row>
    <row r="910" spans="1:7" x14ac:dyDescent="0.25">
      <c r="A910" s="10" t="s">
        <v>802</v>
      </c>
      <c r="B910" s="18">
        <v>46142.854803240742</v>
      </c>
      <c r="C910" s="11" t="s">
        <v>1408</v>
      </c>
      <c r="D910" s="10">
        <v>1</v>
      </c>
      <c r="E910" s="12">
        <v>12.925980000000001</v>
      </c>
      <c r="F910" s="12">
        <v>6.7215096000000001</v>
      </c>
      <c r="G910" s="20">
        <v>0.48000000000000004</v>
      </c>
    </row>
    <row r="911" spans="1:7" x14ac:dyDescent="0.25">
      <c r="A911" s="10" t="s">
        <v>803</v>
      </c>
      <c r="B911" s="18">
        <v>46142.987905092596</v>
      </c>
      <c r="C911" s="11" t="s">
        <v>1411</v>
      </c>
      <c r="D911" s="10">
        <v>4</v>
      </c>
      <c r="E911" s="12">
        <v>135.11396000000002</v>
      </c>
      <c r="F911" s="12">
        <v>73.704665180000006</v>
      </c>
      <c r="G911" s="20">
        <v>0.45450000000000002</v>
      </c>
    </row>
    <row r="912" spans="1:7" x14ac:dyDescent="0.25">
      <c r="A912" s="10" t="s">
        <v>804</v>
      </c>
      <c r="B912" s="18">
        <v>46143.120995370373</v>
      </c>
      <c r="C912" s="11" t="s">
        <v>1412</v>
      </c>
      <c r="D912" s="10">
        <v>2</v>
      </c>
      <c r="E912" s="12">
        <v>37.561399999999999</v>
      </c>
      <c r="F912" s="12">
        <v>19.6258315</v>
      </c>
      <c r="G912" s="20">
        <v>0.47749999999999998</v>
      </c>
    </row>
    <row r="913" spans="1:7" x14ac:dyDescent="0.25">
      <c r="A913" s="10" t="s">
        <v>805</v>
      </c>
      <c r="B913" s="18">
        <v>46143.25409722222</v>
      </c>
      <c r="C913" s="11" t="s">
        <v>1411</v>
      </c>
      <c r="D913" s="10">
        <v>1</v>
      </c>
      <c r="E913" s="12">
        <v>38.389760000000003</v>
      </c>
      <c r="F913" s="12">
        <v>19.118100480000003</v>
      </c>
      <c r="G913" s="20">
        <v>0.502</v>
      </c>
    </row>
    <row r="914" spans="1:7" x14ac:dyDescent="0.25">
      <c r="A914" s="10" t="s">
        <v>806</v>
      </c>
      <c r="B914" s="18">
        <v>46143.387199074074</v>
      </c>
      <c r="C914" s="11" t="s">
        <v>1408</v>
      </c>
      <c r="D914" s="10">
        <v>1</v>
      </c>
      <c r="E914" s="12">
        <v>14.362200000000001</v>
      </c>
      <c r="F914" s="12">
        <v>7.1236512000000003</v>
      </c>
      <c r="G914" s="20">
        <v>0.504</v>
      </c>
    </row>
    <row r="915" spans="1:7" x14ac:dyDescent="0.25">
      <c r="A915" s="10" t="s">
        <v>807</v>
      </c>
      <c r="B915" s="18">
        <v>46143.520300925928</v>
      </c>
      <c r="C915" s="11" t="s">
        <v>1410</v>
      </c>
      <c r="D915" s="10">
        <v>1</v>
      </c>
      <c r="E915" s="12">
        <v>52.395000000000003</v>
      </c>
      <c r="F915" s="12">
        <v>25.201995000000004</v>
      </c>
      <c r="G915" s="20">
        <v>0.51899999999999991</v>
      </c>
    </row>
    <row r="916" spans="1:7" x14ac:dyDescent="0.25">
      <c r="A916" s="10" t="s">
        <v>808</v>
      </c>
      <c r="B916" s="18">
        <v>46143.653402777774</v>
      </c>
      <c r="C916" s="11" t="s">
        <v>1408</v>
      </c>
      <c r="D916" s="10">
        <v>3</v>
      </c>
      <c r="E916" s="12">
        <v>44.878320000000009</v>
      </c>
      <c r="F916" s="12">
        <v>20.285000640000007</v>
      </c>
      <c r="G916" s="20">
        <v>0.54799999999999993</v>
      </c>
    </row>
    <row r="917" spans="1:7" x14ac:dyDescent="0.25">
      <c r="A917" s="10" t="s">
        <v>809</v>
      </c>
      <c r="B917" s="18">
        <v>46143.786504629628</v>
      </c>
      <c r="C917" s="11" t="s">
        <v>1410</v>
      </c>
      <c r="D917" s="10">
        <v>1</v>
      </c>
      <c r="E917" s="12">
        <v>50.199400000000004</v>
      </c>
      <c r="F917" s="12">
        <v>25.777391900000001</v>
      </c>
      <c r="G917" s="20">
        <v>0.48650000000000004</v>
      </c>
    </row>
    <row r="918" spans="1:7" x14ac:dyDescent="0.25">
      <c r="A918" s="10" t="s">
        <v>810</v>
      </c>
      <c r="B918" s="18">
        <v>46143.919594907406</v>
      </c>
      <c r="C918" s="11" t="s">
        <v>1411</v>
      </c>
      <c r="D918" s="10">
        <v>4</v>
      </c>
      <c r="E918" s="12">
        <v>161.95680000000002</v>
      </c>
      <c r="F918" s="12">
        <v>81.140356800000006</v>
      </c>
      <c r="G918" s="20">
        <v>0.499</v>
      </c>
    </row>
    <row r="919" spans="1:7" x14ac:dyDescent="0.25">
      <c r="A919" s="10" t="s">
        <v>811</v>
      </c>
      <c r="B919" s="18">
        <v>46144.05269675926</v>
      </c>
      <c r="C919" s="11" t="s">
        <v>1410</v>
      </c>
      <c r="D919" s="10">
        <v>2</v>
      </c>
      <c r="E919" s="12">
        <v>92.115399999999994</v>
      </c>
      <c r="F919" s="12">
        <v>47.853950299999994</v>
      </c>
      <c r="G919" s="20">
        <v>0.48050000000000004</v>
      </c>
    </row>
    <row r="920" spans="1:7" x14ac:dyDescent="0.25">
      <c r="A920" s="10" t="s">
        <v>643</v>
      </c>
      <c r="B920" s="18">
        <v>46144.185798611114</v>
      </c>
      <c r="C920" s="11" t="s">
        <v>1410</v>
      </c>
      <c r="D920" s="10">
        <v>2</v>
      </c>
      <c r="E920" s="12">
        <v>103.8918</v>
      </c>
      <c r="F920" s="12">
        <v>56.724922800000002</v>
      </c>
      <c r="G920" s="20">
        <v>0.45400000000000001</v>
      </c>
    </row>
    <row r="921" spans="1:7" x14ac:dyDescent="0.25">
      <c r="A921" s="10" t="s">
        <v>812</v>
      </c>
      <c r="B921" s="18">
        <v>46144.31890046296</v>
      </c>
      <c r="C921" s="11" t="s">
        <v>1411</v>
      </c>
      <c r="D921" s="10">
        <v>2</v>
      </c>
      <c r="E921" s="12">
        <v>82.403019999999998</v>
      </c>
      <c r="F921" s="12">
        <v>37.287366550000002</v>
      </c>
      <c r="G921" s="20">
        <v>0.54749999999999999</v>
      </c>
    </row>
    <row r="922" spans="1:7" x14ac:dyDescent="0.25">
      <c r="A922" s="10" t="s">
        <v>813</v>
      </c>
      <c r="B922" s="18">
        <v>46144.452002314814</v>
      </c>
      <c r="C922" s="11" t="s">
        <v>1411</v>
      </c>
      <c r="D922" s="10">
        <v>3</v>
      </c>
      <c r="E922" s="12">
        <v>113.48223</v>
      </c>
      <c r="F922" s="12">
        <v>52.542272490000002</v>
      </c>
      <c r="G922" s="20">
        <v>0.53700000000000003</v>
      </c>
    </row>
    <row r="923" spans="1:7" x14ac:dyDescent="0.25">
      <c r="A923" s="10" t="s">
        <v>814</v>
      </c>
      <c r="B923" s="18">
        <v>46144.585104166668</v>
      </c>
      <c r="C923" s="11" t="s">
        <v>1412</v>
      </c>
      <c r="D923" s="10">
        <v>2</v>
      </c>
      <c r="E923" s="12">
        <v>34.046480000000003</v>
      </c>
      <c r="F923" s="12">
        <v>16.22314772</v>
      </c>
      <c r="G923" s="20">
        <v>0.52350000000000008</v>
      </c>
    </row>
    <row r="924" spans="1:7" x14ac:dyDescent="0.25">
      <c r="A924" s="10" t="s">
        <v>815</v>
      </c>
      <c r="B924" s="18">
        <v>46144.718194444446</v>
      </c>
      <c r="C924" s="11" t="s">
        <v>1411</v>
      </c>
      <c r="D924" s="10">
        <v>2</v>
      </c>
      <c r="E924" s="12">
        <v>69.131559999999993</v>
      </c>
      <c r="F924" s="12">
        <v>32.457267419999994</v>
      </c>
      <c r="G924" s="20">
        <v>0.53050000000000008</v>
      </c>
    </row>
    <row r="925" spans="1:7" x14ac:dyDescent="0.25">
      <c r="A925" s="10" t="s">
        <v>816</v>
      </c>
      <c r="B925" s="18">
        <v>46144.8512962963</v>
      </c>
      <c r="C925" s="11" t="s">
        <v>1411</v>
      </c>
      <c r="D925" s="10">
        <v>3</v>
      </c>
      <c r="E925" s="12">
        <v>122.47983000000001</v>
      </c>
      <c r="F925" s="12">
        <v>62.036033895000003</v>
      </c>
      <c r="G925" s="20">
        <v>0.49349999999999999</v>
      </c>
    </row>
    <row r="926" spans="1:7" x14ac:dyDescent="0.25">
      <c r="A926" s="10" t="s">
        <v>817</v>
      </c>
      <c r="B926" s="18">
        <v>46144.984398148146</v>
      </c>
      <c r="C926" s="11" t="s">
        <v>1411</v>
      </c>
      <c r="D926" s="10">
        <v>1</v>
      </c>
      <c r="E926" s="12">
        <v>33.778490000000005</v>
      </c>
      <c r="F926" s="12">
        <v>16.737241795000003</v>
      </c>
      <c r="G926" s="20">
        <v>0.50449999999999995</v>
      </c>
    </row>
    <row r="927" spans="1:7" x14ac:dyDescent="0.25">
      <c r="A927" s="10" t="s">
        <v>818</v>
      </c>
      <c r="B927" s="18">
        <v>46145.1175</v>
      </c>
      <c r="C927" s="11" t="s">
        <v>1410</v>
      </c>
      <c r="D927" s="10">
        <v>1</v>
      </c>
      <c r="E927" s="12">
        <v>51.696400000000004</v>
      </c>
      <c r="F927" s="12">
        <v>23.961281400000004</v>
      </c>
      <c r="G927" s="20">
        <v>0.53649999999999998</v>
      </c>
    </row>
    <row r="928" spans="1:7" x14ac:dyDescent="0.25">
      <c r="A928" s="10" t="s">
        <v>644</v>
      </c>
      <c r="B928" s="18">
        <v>46145.250601851854</v>
      </c>
      <c r="C928" s="11" t="s">
        <v>1413</v>
      </c>
      <c r="D928" s="10">
        <v>2</v>
      </c>
      <c r="E928" s="12">
        <v>24.24</v>
      </c>
      <c r="F928" s="12">
        <v>12.362399999999999</v>
      </c>
      <c r="G928" s="20">
        <v>0.49</v>
      </c>
    </row>
    <row r="929" spans="1:7" x14ac:dyDescent="0.25">
      <c r="A929" s="10" t="s">
        <v>819</v>
      </c>
      <c r="B929" s="18">
        <v>46145.383703703701</v>
      </c>
      <c r="C929" s="11" t="s">
        <v>1410</v>
      </c>
      <c r="D929" s="10">
        <v>1</v>
      </c>
      <c r="E929" s="12">
        <v>49.251299999999993</v>
      </c>
      <c r="F929" s="12">
        <v>26.103188999999993</v>
      </c>
      <c r="G929" s="20">
        <v>0.47000000000000008</v>
      </c>
    </row>
    <row r="930" spans="1:7" x14ac:dyDescent="0.25">
      <c r="A930" s="10" t="s">
        <v>820</v>
      </c>
      <c r="B930" s="18">
        <v>46145.516805555555</v>
      </c>
      <c r="C930" s="11" t="s">
        <v>1413</v>
      </c>
      <c r="D930" s="10">
        <v>1</v>
      </c>
      <c r="E930" s="12">
        <v>10.932</v>
      </c>
      <c r="F930" s="12">
        <v>4.9904580000000003</v>
      </c>
      <c r="G930" s="20">
        <v>0.54349999999999998</v>
      </c>
    </row>
    <row r="931" spans="1:7" x14ac:dyDescent="0.25">
      <c r="A931" s="10" t="s">
        <v>821</v>
      </c>
      <c r="B931" s="18">
        <v>46145.649895833332</v>
      </c>
      <c r="C931" s="11" t="s">
        <v>1411</v>
      </c>
      <c r="D931" s="10">
        <v>2</v>
      </c>
      <c r="E931" s="12">
        <v>69.881360000000001</v>
      </c>
      <c r="F931" s="12">
        <v>37.10700216</v>
      </c>
      <c r="G931" s="20">
        <v>0.46900000000000003</v>
      </c>
    </row>
    <row r="932" spans="1:7" x14ac:dyDescent="0.25">
      <c r="A932" s="10" t="s">
        <v>822</v>
      </c>
      <c r="B932" s="18">
        <v>46145.782997685186</v>
      </c>
      <c r="C932" s="11" t="s">
        <v>1408</v>
      </c>
      <c r="D932" s="10">
        <v>1</v>
      </c>
      <c r="E932" s="12">
        <v>15.243840000000001</v>
      </c>
      <c r="F932" s="12">
        <v>7.6905172799999999</v>
      </c>
      <c r="G932" s="20">
        <v>0.4955</v>
      </c>
    </row>
    <row r="933" spans="1:7" x14ac:dyDescent="0.25">
      <c r="A933" s="10" t="s">
        <v>823</v>
      </c>
      <c r="B933" s="18">
        <v>46145.91609953704</v>
      </c>
      <c r="C933" s="11" t="s">
        <v>1408</v>
      </c>
      <c r="D933" s="10">
        <v>2</v>
      </c>
      <c r="E933" s="12">
        <v>27.018000000000001</v>
      </c>
      <c r="F933" s="12">
        <v>12.158100000000001</v>
      </c>
      <c r="G933" s="20">
        <v>0.54999999999999993</v>
      </c>
    </row>
    <row r="934" spans="1:7" x14ac:dyDescent="0.25">
      <c r="A934" s="10" t="s">
        <v>824</v>
      </c>
      <c r="B934" s="18">
        <v>46146.049201388887</v>
      </c>
      <c r="C934" s="11" t="s">
        <v>1410</v>
      </c>
      <c r="D934" s="10">
        <v>1</v>
      </c>
      <c r="E934" s="12">
        <v>51.696400000000004</v>
      </c>
      <c r="F934" s="12">
        <v>26.7011906</v>
      </c>
      <c r="G934" s="20">
        <v>0.48350000000000004</v>
      </c>
    </row>
    <row r="935" spans="1:7" x14ac:dyDescent="0.25">
      <c r="A935" s="10" t="s">
        <v>285</v>
      </c>
      <c r="B935" s="18">
        <v>46146.182303240741</v>
      </c>
      <c r="C935" s="11" t="s">
        <v>1411</v>
      </c>
      <c r="D935" s="10">
        <v>1</v>
      </c>
      <c r="E935" s="12">
        <v>37.564980000000006</v>
      </c>
      <c r="F935" s="12">
        <v>19.421094660000001</v>
      </c>
      <c r="G935" s="20">
        <v>0.48300000000000004</v>
      </c>
    </row>
    <row r="936" spans="1:7" x14ac:dyDescent="0.25">
      <c r="A936" s="10" t="s">
        <v>455</v>
      </c>
      <c r="B936" s="18">
        <v>46146.315405092595</v>
      </c>
      <c r="C936" s="11" t="s">
        <v>1410</v>
      </c>
      <c r="D936" s="10">
        <v>2</v>
      </c>
      <c r="E936" s="12">
        <v>96.606399999999994</v>
      </c>
      <c r="F936" s="12">
        <v>45.066885599999992</v>
      </c>
      <c r="G936" s="20">
        <v>0.53350000000000009</v>
      </c>
    </row>
    <row r="937" spans="1:7" x14ac:dyDescent="0.25">
      <c r="A937" s="10" t="s">
        <v>456</v>
      </c>
      <c r="B937" s="18">
        <v>46146.448495370372</v>
      </c>
      <c r="C937" s="11" t="s">
        <v>1411</v>
      </c>
      <c r="D937" s="10">
        <v>2</v>
      </c>
      <c r="E937" s="12">
        <v>76.554580000000001</v>
      </c>
      <c r="F937" s="12">
        <v>38.200735419999994</v>
      </c>
      <c r="G937" s="20">
        <v>0.50100000000000011</v>
      </c>
    </row>
    <row r="938" spans="1:7" x14ac:dyDescent="0.25">
      <c r="A938" s="10" t="s">
        <v>457</v>
      </c>
      <c r="B938" s="18">
        <v>46146.581597222219</v>
      </c>
      <c r="C938" s="11" t="s">
        <v>1410</v>
      </c>
      <c r="D938" s="10">
        <v>1</v>
      </c>
      <c r="E938" s="12">
        <v>47.405000000000001</v>
      </c>
      <c r="F938" s="12">
        <v>24.105442500000002</v>
      </c>
      <c r="G938" s="20">
        <v>0.49149999999999994</v>
      </c>
    </row>
    <row r="939" spans="1:7" x14ac:dyDescent="0.25">
      <c r="A939" s="10" t="s">
        <v>458</v>
      </c>
      <c r="B939" s="18">
        <v>46146.714699074073</v>
      </c>
      <c r="C939" s="11" t="s">
        <v>1411</v>
      </c>
      <c r="D939" s="10">
        <v>1</v>
      </c>
      <c r="E939" s="12">
        <v>37.22757</v>
      </c>
      <c r="F939" s="12">
        <v>19.20942612</v>
      </c>
      <c r="G939" s="20">
        <v>0.48399999999999999</v>
      </c>
    </row>
    <row r="940" spans="1:7" x14ac:dyDescent="0.25">
      <c r="A940" s="10" t="s">
        <v>459</v>
      </c>
      <c r="B940" s="18">
        <v>46146.847800925927</v>
      </c>
      <c r="C940" s="11" t="s">
        <v>1410</v>
      </c>
      <c r="D940" s="10">
        <v>1</v>
      </c>
      <c r="E940" s="12">
        <v>52.245299999999993</v>
      </c>
      <c r="F940" s="12">
        <v>24.215696549999997</v>
      </c>
      <c r="G940" s="20">
        <v>0.53649999999999998</v>
      </c>
    </row>
    <row r="941" spans="1:7" x14ac:dyDescent="0.25">
      <c r="A941" s="10" t="s">
        <v>460</v>
      </c>
      <c r="B941" s="18">
        <v>46146.980902777781</v>
      </c>
      <c r="C941" s="11" t="s">
        <v>1410</v>
      </c>
      <c r="D941" s="10">
        <v>2</v>
      </c>
      <c r="E941" s="12">
        <v>91.516599999999997</v>
      </c>
      <c r="F941" s="12">
        <v>45.346475300000002</v>
      </c>
      <c r="G941" s="20">
        <v>0.50449999999999995</v>
      </c>
    </row>
    <row r="942" spans="1:7" x14ac:dyDescent="0.25">
      <c r="A942" s="10" t="s">
        <v>461</v>
      </c>
      <c r="B942" s="18">
        <v>46147.114004629628</v>
      </c>
      <c r="C942" s="11" t="s">
        <v>1408</v>
      </c>
      <c r="D942" s="10">
        <v>1</v>
      </c>
      <c r="E942" s="12">
        <v>13.850280000000001</v>
      </c>
      <c r="F942" s="12">
        <v>7.3060227000000006</v>
      </c>
      <c r="G942" s="20">
        <v>0.47250000000000003</v>
      </c>
    </row>
    <row r="943" spans="1:7" x14ac:dyDescent="0.25">
      <c r="A943" s="10" t="s">
        <v>469</v>
      </c>
      <c r="B943" s="18">
        <v>46147.247094907405</v>
      </c>
      <c r="C943" s="11" t="s">
        <v>1412</v>
      </c>
      <c r="D943" s="10">
        <v>1</v>
      </c>
      <c r="E943" s="12">
        <v>18.160420000000002</v>
      </c>
      <c r="F943" s="12">
        <v>9.1346912600000021</v>
      </c>
      <c r="G943" s="20">
        <v>0.49699999999999994</v>
      </c>
    </row>
    <row r="944" spans="1:7" x14ac:dyDescent="0.25">
      <c r="A944" s="10" t="s">
        <v>652</v>
      </c>
      <c r="B944" s="18">
        <v>46147.380196759259</v>
      </c>
      <c r="C944" s="11" t="s">
        <v>1411</v>
      </c>
      <c r="D944" s="10">
        <v>4</v>
      </c>
      <c r="E944" s="12">
        <v>137.51331999999999</v>
      </c>
      <c r="F944" s="12">
        <v>68.000336739999995</v>
      </c>
      <c r="G944" s="20">
        <v>0.50550000000000006</v>
      </c>
    </row>
    <row r="945" spans="1:7" x14ac:dyDescent="0.25">
      <c r="A945" s="10" t="s">
        <v>653</v>
      </c>
      <c r="B945" s="18">
        <v>46147.513298611113</v>
      </c>
      <c r="C945" s="11" t="s">
        <v>1410</v>
      </c>
      <c r="D945" s="10">
        <v>2</v>
      </c>
      <c r="E945" s="12">
        <v>101.49659999999999</v>
      </c>
      <c r="F945" s="12">
        <v>53.742449699999987</v>
      </c>
      <c r="G945" s="20">
        <v>0.47050000000000003</v>
      </c>
    </row>
    <row r="946" spans="1:7" x14ac:dyDescent="0.25">
      <c r="A946" s="10" t="s">
        <v>654</v>
      </c>
      <c r="B946" s="18">
        <v>46147.64640046296</v>
      </c>
      <c r="C946" s="11" t="s">
        <v>1411</v>
      </c>
      <c r="D946" s="10">
        <v>4</v>
      </c>
      <c r="E946" s="12">
        <v>153.25912</v>
      </c>
      <c r="F946" s="12">
        <v>77.855632960000008</v>
      </c>
      <c r="G946" s="20">
        <v>0.49199999999999994</v>
      </c>
    </row>
    <row r="947" spans="1:7" x14ac:dyDescent="0.25">
      <c r="A947" s="10" t="s">
        <v>655</v>
      </c>
      <c r="B947" s="18">
        <v>46147.779502314814</v>
      </c>
      <c r="C947" s="11" t="s">
        <v>1412</v>
      </c>
      <c r="D947" s="10">
        <v>1</v>
      </c>
      <c r="E947" s="12">
        <v>18.246569999999998</v>
      </c>
      <c r="F947" s="12">
        <v>9.4334766899999991</v>
      </c>
      <c r="G947" s="20">
        <v>0.48299999999999998</v>
      </c>
    </row>
    <row r="948" spans="1:7" x14ac:dyDescent="0.25">
      <c r="A948" s="10" t="s">
        <v>656</v>
      </c>
      <c r="B948" s="18">
        <v>46147.912604166668</v>
      </c>
      <c r="C948" s="11" t="s">
        <v>1410</v>
      </c>
      <c r="D948" s="10">
        <v>1</v>
      </c>
      <c r="E948" s="12">
        <v>47.454900000000002</v>
      </c>
      <c r="F948" s="12">
        <v>23.157991200000001</v>
      </c>
      <c r="G948" s="20">
        <v>0.51200000000000001</v>
      </c>
    </row>
    <row r="949" spans="1:7" x14ac:dyDescent="0.25">
      <c r="A949" s="10" t="s">
        <v>657</v>
      </c>
      <c r="B949" s="18">
        <v>46148.045694444445</v>
      </c>
      <c r="C949" s="11" t="s">
        <v>1411</v>
      </c>
      <c r="D949" s="10">
        <v>2</v>
      </c>
      <c r="E949" s="12">
        <v>69.806380000000004</v>
      </c>
      <c r="F949" s="12">
        <v>32.774095410000001</v>
      </c>
      <c r="G949" s="20">
        <v>0.53049999999999997</v>
      </c>
    </row>
    <row r="950" spans="1:7" x14ac:dyDescent="0.25">
      <c r="A950" s="10" t="s">
        <v>658</v>
      </c>
      <c r="B950" s="18">
        <v>46148.178796296299</v>
      </c>
      <c r="C950" s="11" t="s">
        <v>1411</v>
      </c>
      <c r="D950" s="10">
        <v>2</v>
      </c>
      <c r="E950" s="12">
        <v>78.279120000000006</v>
      </c>
      <c r="F950" s="12">
        <v>36.360651239999996</v>
      </c>
      <c r="G950" s="20">
        <v>0.53550000000000009</v>
      </c>
    </row>
    <row r="951" spans="1:7" x14ac:dyDescent="0.25">
      <c r="A951" s="10" t="s">
        <v>470</v>
      </c>
      <c r="B951" s="18">
        <v>46148.311898148146</v>
      </c>
      <c r="C951" s="11" t="s">
        <v>1408</v>
      </c>
      <c r="D951" s="10">
        <v>4</v>
      </c>
      <c r="E951" s="12">
        <v>59.553359999999998</v>
      </c>
      <c r="F951" s="12">
        <v>29.062039679999998</v>
      </c>
      <c r="G951" s="20">
        <v>0.51200000000000001</v>
      </c>
    </row>
    <row r="952" spans="1:7" x14ac:dyDescent="0.25">
      <c r="A952" s="10" t="s">
        <v>471</v>
      </c>
      <c r="B952" s="18">
        <v>46148.445</v>
      </c>
      <c r="C952" s="11" t="s">
        <v>1411</v>
      </c>
      <c r="D952" s="10">
        <v>2</v>
      </c>
      <c r="E952" s="12">
        <v>71.455939999999998</v>
      </c>
      <c r="F952" s="12">
        <v>32.83400443</v>
      </c>
      <c r="G952" s="20">
        <v>0.54049999999999998</v>
      </c>
    </row>
    <row r="953" spans="1:7" x14ac:dyDescent="0.25">
      <c r="A953" s="10" t="s">
        <v>472</v>
      </c>
      <c r="B953" s="18">
        <v>46148.578101851854</v>
      </c>
      <c r="C953" s="11" t="s">
        <v>1410</v>
      </c>
      <c r="D953" s="10">
        <v>1</v>
      </c>
      <c r="E953" s="12">
        <v>52.694400000000002</v>
      </c>
      <c r="F953" s="12">
        <v>26.531630400000001</v>
      </c>
      <c r="G953" s="20">
        <v>0.4965</v>
      </c>
    </row>
    <row r="954" spans="1:7" x14ac:dyDescent="0.25">
      <c r="A954" s="10" t="s">
        <v>473</v>
      </c>
      <c r="B954" s="18">
        <v>46148.7112037037</v>
      </c>
      <c r="C954" s="11" t="s">
        <v>1411</v>
      </c>
      <c r="D954" s="10">
        <v>3</v>
      </c>
      <c r="E954" s="12">
        <v>120.11796</v>
      </c>
      <c r="F954" s="12">
        <v>54.833848740000001</v>
      </c>
      <c r="G954" s="20">
        <v>0.54350000000000009</v>
      </c>
    </row>
    <row r="955" spans="1:7" x14ac:dyDescent="0.25">
      <c r="A955" s="10" t="s">
        <v>474</v>
      </c>
      <c r="B955" s="18">
        <v>46148.844305555554</v>
      </c>
      <c r="C955" s="11" t="s">
        <v>1411</v>
      </c>
      <c r="D955" s="10">
        <v>1</v>
      </c>
      <c r="E955" s="12">
        <v>37.939880000000002</v>
      </c>
      <c r="F955" s="12">
        <v>18.552601320000001</v>
      </c>
      <c r="G955" s="20">
        <v>0.51100000000000001</v>
      </c>
    </row>
    <row r="956" spans="1:7" x14ac:dyDescent="0.25">
      <c r="A956" s="10" t="s">
        <v>475</v>
      </c>
      <c r="B956" s="18">
        <v>46148.977395833332</v>
      </c>
      <c r="C956" s="11" t="s">
        <v>1410</v>
      </c>
      <c r="D956" s="10">
        <v>1</v>
      </c>
      <c r="E956" s="12">
        <v>49.6006</v>
      </c>
      <c r="F956" s="12">
        <v>25.8667129</v>
      </c>
      <c r="G956" s="20">
        <v>0.47850000000000004</v>
      </c>
    </row>
    <row r="957" spans="1:7" x14ac:dyDescent="0.25">
      <c r="A957" s="10" t="s">
        <v>476</v>
      </c>
      <c r="B957" s="18">
        <v>46149.110497685186</v>
      </c>
      <c r="C957" s="11" t="s">
        <v>1411</v>
      </c>
      <c r="D957" s="10">
        <v>3</v>
      </c>
      <c r="E957" s="12">
        <v>111.45777000000001</v>
      </c>
      <c r="F957" s="12">
        <v>51.270574200000006</v>
      </c>
      <c r="G957" s="20">
        <v>0.54</v>
      </c>
    </row>
    <row r="958" spans="1:7" x14ac:dyDescent="0.25">
      <c r="A958" s="10" t="s">
        <v>484</v>
      </c>
      <c r="B958" s="18">
        <v>46149.24359953704</v>
      </c>
      <c r="C958" s="11" t="s">
        <v>1410</v>
      </c>
      <c r="D958" s="10">
        <v>1</v>
      </c>
      <c r="E958" s="12">
        <v>51.995799999999996</v>
      </c>
      <c r="F958" s="12">
        <v>27.323792899999997</v>
      </c>
      <c r="G958" s="20">
        <v>0.47450000000000003</v>
      </c>
    </row>
    <row r="959" spans="1:7" x14ac:dyDescent="0.25">
      <c r="A959" s="10" t="s">
        <v>668</v>
      </c>
      <c r="B959" s="18">
        <v>46149.376701388886</v>
      </c>
      <c r="C959" s="11" t="s">
        <v>1411</v>
      </c>
      <c r="D959" s="10">
        <v>1</v>
      </c>
      <c r="E959" s="12">
        <v>39.327010000000001</v>
      </c>
      <c r="F959" s="12">
        <v>18.28705965</v>
      </c>
      <c r="G959" s="20">
        <v>0.53500000000000003</v>
      </c>
    </row>
    <row r="960" spans="1:7" x14ac:dyDescent="0.25">
      <c r="A960" s="10" t="s">
        <v>669</v>
      </c>
      <c r="B960" s="18">
        <v>46149.50980324074</v>
      </c>
      <c r="C960" s="11" t="s">
        <v>1410</v>
      </c>
      <c r="D960" s="10">
        <v>1</v>
      </c>
      <c r="E960" s="12">
        <v>53.692399999999999</v>
      </c>
      <c r="F960" s="12">
        <v>28.591203</v>
      </c>
      <c r="G960" s="20">
        <v>0.46749999999999997</v>
      </c>
    </row>
    <row r="961" spans="1:7" x14ac:dyDescent="0.25">
      <c r="A961" s="10" t="s">
        <v>670</v>
      </c>
      <c r="B961" s="18">
        <v>46149.642905092594</v>
      </c>
      <c r="C961" s="11" t="s">
        <v>1411</v>
      </c>
      <c r="D961" s="10">
        <v>1</v>
      </c>
      <c r="E961" s="12">
        <v>36.77769</v>
      </c>
      <c r="F961" s="12">
        <v>18.591122295000002</v>
      </c>
      <c r="G961" s="20">
        <v>0.49449999999999994</v>
      </c>
    </row>
    <row r="962" spans="1:7" x14ac:dyDescent="0.25">
      <c r="A962" s="10" t="s">
        <v>671</v>
      </c>
      <c r="B962" s="18">
        <v>46149.775995370372</v>
      </c>
      <c r="C962" s="11" t="s">
        <v>1411</v>
      </c>
      <c r="D962" s="10">
        <v>3</v>
      </c>
      <c r="E962" s="12">
        <v>121.69253999999999</v>
      </c>
      <c r="F962" s="12">
        <v>56.282799749999995</v>
      </c>
      <c r="G962" s="20">
        <v>0.53749999999999998</v>
      </c>
    </row>
    <row r="963" spans="1:7" x14ac:dyDescent="0.25">
      <c r="A963" s="10" t="s">
        <v>672</v>
      </c>
      <c r="B963" s="18">
        <v>46149.909097222226</v>
      </c>
      <c r="C963" s="11" t="s">
        <v>1410</v>
      </c>
      <c r="D963" s="10">
        <v>2</v>
      </c>
      <c r="E963" s="12">
        <v>106.18719999999999</v>
      </c>
      <c r="F963" s="12">
        <v>58.190585599999991</v>
      </c>
      <c r="G963" s="20">
        <v>0.45200000000000001</v>
      </c>
    </row>
    <row r="964" spans="1:7" x14ac:dyDescent="0.25">
      <c r="A964" s="10" t="s">
        <v>673</v>
      </c>
      <c r="B964" s="18">
        <v>46150.042199074072</v>
      </c>
      <c r="C964" s="11" t="s">
        <v>1411</v>
      </c>
      <c r="D964" s="10">
        <v>1</v>
      </c>
      <c r="E964" s="12">
        <v>34.003430000000002</v>
      </c>
      <c r="F964" s="12">
        <v>18.242840194999999</v>
      </c>
      <c r="G964" s="20">
        <v>0.46350000000000002</v>
      </c>
    </row>
    <row r="965" spans="1:7" x14ac:dyDescent="0.25">
      <c r="A965" s="10" t="s">
        <v>674</v>
      </c>
      <c r="B965" s="18">
        <v>46150.175300925926</v>
      </c>
      <c r="C965" s="11" t="s">
        <v>1411</v>
      </c>
      <c r="D965" s="10">
        <v>4</v>
      </c>
      <c r="E965" s="12">
        <v>164.05624000000003</v>
      </c>
      <c r="F965" s="12">
        <v>89.902819520000023</v>
      </c>
      <c r="G965" s="20">
        <v>0.45199999999999996</v>
      </c>
    </row>
    <row r="966" spans="1:7" x14ac:dyDescent="0.25">
      <c r="A966" s="10" t="s">
        <v>812</v>
      </c>
      <c r="B966" s="18">
        <v>46150.30840277778</v>
      </c>
      <c r="C966" s="11" t="s">
        <v>1411</v>
      </c>
      <c r="D966" s="10">
        <v>5</v>
      </c>
      <c r="E966" s="12">
        <v>187.45000000000002</v>
      </c>
      <c r="F966" s="12">
        <v>101.504175</v>
      </c>
      <c r="G966" s="20">
        <v>0.45850000000000002</v>
      </c>
    </row>
    <row r="967" spans="1:7" x14ac:dyDescent="0.25">
      <c r="A967" s="10" t="s">
        <v>813</v>
      </c>
      <c r="B967" s="18">
        <v>46150.441504629627</v>
      </c>
      <c r="C967" s="11" t="s">
        <v>1411</v>
      </c>
      <c r="D967" s="10">
        <v>3</v>
      </c>
      <c r="E967" s="12">
        <v>113.5947</v>
      </c>
      <c r="F967" s="12">
        <v>54.923037450000002</v>
      </c>
      <c r="G967" s="20">
        <v>0.51649999999999996</v>
      </c>
    </row>
    <row r="968" spans="1:7" x14ac:dyDescent="0.25">
      <c r="A968" s="10" t="s">
        <v>814</v>
      </c>
      <c r="B968" s="18">
        <v>46150.574594907404</v>
      </c>
      <c r="C968" s="11" t="s">
        <v>1412</v>
      </c>
      <c r="D968" s="10">
        <v>1</v>
      </c>
      <c r="E968" s="12">
        <v>16.540800000000001</v>
      </c>
      <c r="F968" s="12">
        <v>8.3448335999999994</v>
      </c>
      <c r="G968" s="20">
        <v>0.49550000000000005</v>
      </c>
    </row>
    <row r="969" spans="1:7" x14ac:dyDescent="0.25">
      <c r="A969" s="10" t="s">
        <v>815</v>
      </c>
      <c r="B969" s="18">
        <v>46150.707696759258</v>
      </c>
      <c r="C969" s="11" t="s">
        <v>1411</v>
      </c>
      <c r="D969" s="10">
        <v>1</v>
      </c>
      <c r="E969" s="12">
        <v>38.802150000000005</v>
      </c>
      <c r="F969" s="12">
        <v>20.545738425000003</v>
      </c>
      <c r="G969" s="20">
        <v>0.47049999999999997</v>
      </c>
    </row>
    <row r="970" spans="1:7" x14ac:dyDescent="0.25">
      <c r="A970" s="10" t="s">
        <v>816</v>
      </c>
      <c r="B970" s="18">
        <v>46150.840798611112</v>
      </c>
      <c r="C970" s="11" t="s">
        <v>1411</v>
      </c>
      <c r="D970" s="10">
        <v>1</v>
      </c>
      <c r="E970" s="12">
        <v>35.690480000000001</v>
      </c>
      <c r="F970" s="12">
        <v>17.934466199999999</v>
      </c>
      <c r="G970" s="20">
        <v>0.49750000000000005</v>
      </c>
    </row>
    <row r="971" spans="1:7" x14ac:dyDescent="0.25">
      <c r="A971" s="10" t="s">
        <v>817</v>
      </c>
      <c r="B971" s="18">
        <v>46150.973900462966</v>
      </c>
      <c r="C971" s="11" t="s">
        <v>1411</v>
      </c>
      <c r="D971" s="10">
        <v>4</v>
      </c>
      <c r="E971" s="12">
        <v>163.30644000000001</v>
      </c>
      <c r="F971" s="12">
        <v>77.243946120000004</v>
      </c>
      <c r="G971" s="20">
        <v>0.52700000000000002</v>
      </c>
    </row>
    <row r="972" spans="1:7" x14ac:dyDescent="0.25">
      <c r="A972" s="10" t="s">
        <v>818</v>
      </c>
      <c r="B972" s="18">
        <v>46151.107002314813</v>
      </c>
      <c r="C972" s="11" t="s">
        <v>1410</v>
      </c>
      <c r="D972" s="10">
        <v>2</v>
      </c>
      <c r="E972" s="12">
        <v>102.99359999999999</v>
      </c>
      <c r="F972" s="12">
        <v>52.475239199999997</v>
      </c>
      <c r="G972" s="20">
        <v>0.49049999999999994</v>
      </c>
    </row>
    <row r="973" spans="1:7" x14ac:dyDescent="0.25">
      <c r="A973" s="10" t="s">
        <v>819</v>
      </c>
      <c r="B973" s="18">
        <v>46151.240104166667</v>
      </c>
      <c r="C973" s="11" t="s">
        <v>1410</v>
      </c>
      <c r="D973" s="10">
        <v>2</v>
      </c>
      <c r="E973" s="12">
        <v>109.4806</v>
      </c>
      <c r="F973" s="12">
        <v>56.218288099999995</v>
      </c>
      <c r="G973" s="20">
        <v>0.48650000000000004</v>
      </c>
    </row>
    <row r="974" spans="1:7" x14ac:dyDescent="0.25">
      <c r="A974" s="10" t="s">
        <v>820</v>
      </c>
      <c r="B974" s="18">
        <v>46151.373194444444</v>
      </c>
      <c r="C974" s="11" t="s">
        <v>1413</v>
      </c>
      <c r="D974" s="10">
        <v>3</v>
      </c>
      <c r="E974" s="12">
        <v>36.252000000000002</v>
      </c>
      <c r="F974" s="12">
        <v>17.237826000000002</v>
      </c>
      <c r="G974" s="20">
        <v>0.52449999999999997</v>
      </c>
    </row>
    <row r="975" spans="1:7" x14ac:dyDescent="0.25">
      <c r="A975" s="10" t="s">
        <v>821</v>
      </c>
      <c r="B975" s="18">
        <v>46151.506296296298</v>
      </c>
      <c r="C975" s="11" t="s">
        <v>1411</v>
      </c>
      <c r="D975" s="10">
        <v>2</v>
      </c>
      <c r="E975" s="12">
        <v>69.056579999999997</v>
      </c>
      <c r="F975" s="12">
        <v>32.525649179999995</v>
      </c>
      <c r="G975" s="20">
        <v>0.52900000000000003</v>
      </c>
    </row>
    <row r="976" spans="1:7" x14ac:dyDescent="0.25">
      <c r="A976" s="10" t="s">
        <v>822</v>
      </c>
      <c r="B976" s="18">
        <v>46151.639398148145</v>
      </c>
      <c r="C976" s="11" t="s">
        <v>1408</v>
      </c>
      <c r="D976" s="10">
        <v>1</v>
      </c>
      <c r="E976" s="12">
        <v>14.874120000000001</v>
      </c>
      <c r="F976" s="12">
        <v>6.9908364000000009</v>
      </c>
      <c r="G976" s="20">
        <v>0.53</v>
      </c>
    </row>
    <row r="977" spans="1:7" x14ac:dyDescent="0.25">
      <c r="A977" s="10" t="s">
        <v>823</v>
      </c>
      <c r="B977" s="18">
        <v>46151.772499999999</v>
      </c>
      <c r="C977" s="11" t="s">
        <v>1408</v>
      </c>
      <c r="D977" s="10">
        <v>1</v>
      </c>
      <c r="E977" s="12">
        <v>13.395239999999999</v>
      </c>
      <c r="F977" s="12">
        <v>6.57706284</v>
      </c>
      <c r="G977" s="20">
        <v>0.50900000000000001</v>
      </c>
    </row>
    <row r="978" spans="1:7" x14ac:dyDescent="0.25">
      <c r="A978" s="10" t="s">
        <v>824</v>
      </c>
      <c r="B978" s="18">
        <v>46151.905601851853</v>
      </c>
      <c r="C978" s="11" t="s">
        <v>1410</v>
      </c>
      <c r="D978" s="10">
        <v>4</v>
      </c>
      <c r="E978" s="12">
        <v>182.63399999999999</v>
      </c>
      <c r="F978" s="12">
        <v>92.230170000000001</v>
      </c>
      <c r="G978" s="20">
        <v>0.49499999999999994</v>
      </c>
    </row>
    <row r="979" spans="1:7" x14ac:dyDescent="0.25">
      <c r="A979" s="10" t="s">
        <v>825</v>
      </c>
      <c r="B979" s="18">
        <v>46152.038703703707</v>
      </c>
      <c r="C979" s="11" t="s">
        <v>1410</v>
      </c>
      <c r="D979" s="10">
        <v>2</v>
      </c>
      <c r="E979" s="12">
        <v>101.1972</v>
      </c>
      <c r="F979" s="12">
        <v>53.2803258</v>
      </c>
      <c r="G979" s="20">
        <v>0.47349999999999998</v>
      </c>
    </row>
    <row r="980" spans="1:7" x14ac:dyDescent="0.25">
      <c r="A980" s="10" t="s">
        <v>826</v>
      </c>
      <c r="B980" s="18">
        <v>46152.171805555554</v>
      </c>
      <c r="C980" s="11" t="s">
        <v>1410</v>
      </c>
      <c r="D980" s="10">
        <v>4</v>
      </c>
      <c r="E980" s="12">
        <v>191.21679999999998</v>
      </c>
      <c r="F980" s="12">
        <v>98.094218399999988</v>
      </c>
      <c r="G980" s="20">
        <v>0.48699999999999999</v>
      </c>
    </row>
    <row r="981" spans="1:7" x14ac:dyDescent="0.25">
      <c r="A981" s="10" t="s">
        <v>827</v>
      </c>
      <c r="B981" s="18">
        <v>46152.304895833331</v>
      </c>
      <c r="C981" s="11" t="s">
        <v>1411</v>
      </c>
      <c r="D981" s="10">
        <v>1</v>
      </c>
      <c r="E981" s="12">
        <v>37.302550000000004</v>
      </c>
      <c r="F981" s="12">
        <v>19.378674725</v>
      </c>
      <c r="G981" s="20">
        <v>0.48050000000000004</v>
      </c>
    </row>
    <row r="982" spans="1:7" x14ac:dyDescent="0.25">
      <c r="A982" s="10" t="s">
        <v>828</v>
      </c>
      <c r="B982" s="18">
        <v>46152.437997685185</v>
      </c>
      <c r="C982" s="11" t="s">
        <v>1408</v>
      </c>
      <c r="D982" s="10">
        <v>1</v>
      </c>
      <c r="E982" s="12">
        <v>14.305320000000002</v>
      </c>
      <c r="F982" s="12">
        <v>7.6819568400000007</v>
      </c>
      <c r="G982" s="20">
        <v>0.46300000000000002</v>
      </c>
    </row>
    <row r="983" spans="1:7" x14ac:dyDescent="0.25">
      <c r="A983" s="10" t="s">
        <v>829</v>
      </c>
      <c r="B983" s="18">
        <v>46152.571099537039</v>
      </c>
      <c r="C983" s="11" t="s">
        <v>1411</v>
      </c>
      <c r="D983" s="10">
        <v>3</v>
      </c>
      <c r="E983" s="12">
        <v>117.19374000000001</v>
      </c>
      <c r="F983" s="12">
        <v>62.757247769999999</v>
      </c>
      <c r="G983" s="20">
        <v>0.46450000000000002</v>
      </c>
    </row>
    <row r="984" spans="1:7" x14ac:dyDescent="0.25">
      <c r="A984" s="10" t="s">
        <v>830</v>
      </c>
      <c r="B984" s="18">
        <v>46152.704201388886</v>
      </c>
      <c r="C984" s="11" t="s">
        <v>1412</v>
      </c>
      <c r="D984" s="10">
        <v>2</v>
      </c>
      <c r="E984" s="12">
        <v>33.012680000000003</v>
      </c>
      <c r="F984" s="12">
        <v>18.140467660000002</v>
      </c>
      <c r="G984" s="20">
        <v>0.45049999999999996</v>
      </c>
    </row>
    <row r="985" spans="1:7" x14ac:dyDescent="0.25">
      <c r="A985" s="10" t="s">
        <v>831</v>
      </c>
      <c r="B985" s="18">
        <v>46152.83730324074</v>
      </c>
      <c r="C985" s="11" t="s">
        <v>1413</v>
      </c>
      <c r="D985" s="10">
        <v>2</v>
      </c>
      <c r="E985" s="12">
        <v>22.2</v>
      </c>
      <c r="F985" s="12">
        <v>10.400699999999999</v>
      </c>
      <c r="G985" s="20">
        <v>0.53150000000000008</v>
      </c>
    </row>
    <row r="986" spans="1:7" x14ac:dyDescent="0.25">
      <c r="A986" s="10" t="s">
        <v>832</v>
      </c>
      <c r="B986" s="18">
        <v>46152.970405092594</v>
      </c>
      <c r="C986" s="11" t="s">
        <v>1411</v>
      </c>
      <c r="D986" s="10">
        <v>4</v>
      </c>
      <c r="E986" s="12">
        <v>158.80764000000002</v>
      </c>
      <c r="F986" s="12">
        <v>78.292166520000009</v>
      </c>
      <c r="G986" s="20">
        <v>0.50700000000000001</v>
      </c>
    </row>
    <row r="987" spans="1:7" x14ac:dyDescent="0.25">
      <c r="A987" s="10" t="s">
        <v>833</v>
      </c>
      <c r="B987" s="18">
        <v>46153.103495370371</v>
      </c>
      <c r="C987" s="11" t="s">
        <v>1412</v>
      </c>
      <c r="D987" s="10">
        <v>1</v>
      </c>
      <c r="E987" s="12">
        <v>16.161739999999998</v>
      </c>
      <c r="F987" s="12">
        <v>7.7899586799999989</v>
      </c>
      <c r="G987" s="20">
        <v>0.51800000000000002</v>
      </c>
    </row>
    <row r="988" spans="1:7" x14ac:dyDescent="0.25">
      <c r="A988" s="10" t="s">
        <v>834</v>
      </c>
      <c r="B988" s="18">
        <v>46153.236597222225</v>
      </c>
      <c r="C988" s="11" t="s">
        <v>1410</v>
      </c>
      <c r="D988" s="10">
        <v>1</v>
      </c>
      <c r="E988" s="12">
        <v>47.854099999999995</v>
      </c>
      <c r="F988" s="12">
        <v>25.530162349999998</v>
      </c>
      <c r="G988" s="20">
        <v>0.46649999999999997</v>
      </c>
    </row>
    <row r="989" spans="1:7" x14ac:dyDescent="0.25">
      <c r="A989" s="10" t="s">
        <v>835</v>
      </c>
      <c r="B989" s="18">
        <v>46153.369699074072</v>
      </c>
      <c r="C989" s="11" t="s">
        <v>1410</v>
      </c>
      <c r="D989" s="10">
        <v>3</v>
      </c>
      <c r="E989" s="12">
        <v>152.69399999999999</v>
      </c>
      <c r="F989" s="12">
        <v>82.912841999999983</v>
      </c>
      <c r="G989" s="20">
        <v>0.45700000000000007</v>
      </c>
    </row>
    <row r="990" spans="1:7" x14ac:dyDescent="0.25">
      <c r="A990" s="10" t="s">
        <v>836</v>
      </c>
      <c r="B990" s="18">
        <v>46153.502800925926</v>
      </c>
      <c r="C990" s="11" t="s">
        <v>1413</v>
      </c>
      <c r="D990" s="10">
        <v>1</v>
      </c>
      <c r="E990" s="12">
        <v>13.044</v>
      </c>
      <c r="F990" s="12">
        <v>7.1676779999999995</v>
      </c>
      <c r="G990" s="20">
        <v>0.45050000000000007</v>
      </c>
    </row>
    <row r="991" spans="1:7" x14ac:dyDescent="0.25">
      <c r="A991" s="10" t="s">
        <v>837</v>
      </c>
      <c r="B991" s="18">
        <v>46153.63590277778</v>
      </c>
      <c r="C991" s="11" t="s">
        <v>1408</v>
      </c>
      <c r="D991" s="10">
        <v>4</v>
      </c>
      <c r="E991" s="12">
        <v>58.358880000000006</v>
      </c>
      <c r="F991" s="12">
        <v>27.54539136</v>
      </c>
      <c r="G991" s="20">
        <v>0.52800000000000002</v>
      </c>
    </row>
    <row r="992" spans="1:7" x14ac:dyDescent="0.25">
      <c r="A992" s="10" t="s">
        <v>838</v>
      </c>
      <c r="B992" s="18">
        <v>46153.769004629627</v>
      </c>
      <c r="C992" s="11" t="s">
        <v>1411</v>
      </c>
      <c r="D992" s="10">
        <v>3</v>
      </c>
      <c r="E992" s="12">
        <v>121.4676</v>
      </c>
      <c r="F992" s="12">
        <v>56.786103000000004</v>
      </c>
      <c r="G992" s="20">
        <v>0.53250000000000008</v>
      </c>
    </row>
    <row r="993" spans="1:7" x14ac:dyDescent="0.25">
      <c r="A993" s="10" t="s">
        <v>839</v>
      </c>
      <c r="B993" s="18">
        <v>46153.902094907404</v>
      </c>
      <c r="C993" s="11" t="s">
        <v>1408</v>
      </c>
      <c r="D993" s="10">
        <v>1</v>
      </c>
      <c r="E993" s="12">
        <v>13.281480000000002</v>
      </c>
      <c r="F993" s="12">
        <v>6.8200399800000016</v>
      </c>
      <c r="G993" s="20">
        <v>0.48649999999999993</v>
      </c>
    </row>
    <row r="994" spans="1:7" x14ac:dyDescent="0.25">
      <c r="A994" s="10" t="s">
        <v>840</v>
      </c>
      <c r="B994" s="18">
        <v>46154.035196759258</v>
      </c>
      <c r="C994" s="11" t="s">
        <v>1410</v>
      </c>
      <c r="D994" s="10">
        <v>2</v>
      </c>
      <c r="E994" s="12">
        <v>98.802000000000007</v>
      </c>
      <c r="F994" s="12">
        <v>49.796208000000007</v>
      </c>
      <c r="G994" s="20">
        <v>0.49599999999999994</v>
      </c>
    </row>
    <row r="995" spans="1:7" x14ac:dyDescent="0.25">
      <c r="A995" s="10" t="s">
        <v>841</v>
      </c>
      <c r="B995" s="18">
        <v>46154.168298611112</v>
      </c>
      <c r="C995" s="11" t="s">
        <v>1413</v>
      </c>
      <c r="D995" s="10">
        <v>1</v>
      </c>
      <c r="E995" s="12">
        <v>12.432</v>
      </c>
      <c r="F995" s="12">
        <v>6.6573359999999999</v>
      </c>
      <c r="G995" s="20">
        <v>0.46450000000000002</v>
      </c>
    </row>
    <row r="996" spans="1:7" x14ac:dyDescent="0.25">
      <c r="A996" s="10" t="s">
        <v>842</v>
      </c>
      <c r="B996" s="18">
        <v>46154.301400462966</v>
      </c>
      <c r="C996" s="11" t="s">
        <v>1411</v>
      </c>
      <c r="D996" s="10">
        <v>5</v>
      </c>
      <c r="E996" s="12">
        <v>203.38325000000003</v>
      </c>
      <c r="F996" s="12">
        <v>108.70834712500002</v>
      </c>
      <c r="G996" s="20">
        <v>0.46550000000000002</v>
      </c>
    </row>
    <row r="997" spans="1:7" x14ac:dyDescent="0.25">
      <c r="A997" s="10" t="s">
        <v>843</v>
      </c>
      <c r="B997" s="18">
        <v>46154.434502314813</v>
      </c>
      <c r="C997" s="11" t="s">
        <v>1410</v>
      </c>
      <c r="D997" s="10">
        <v>2</v>
      </c>
      <c r="E997" s="12">
        <v>98.502599999999987</v>
      </c>
      <c r="F997" s="12">
        <v>45.754457699999989</v>
      </c>
      <c r="G997" s="20">
        <v>0.53550000000000009</v>
      </c>
    </row>
    <row r="998" spans="1:7" x14ac:dyDescent="0.25">
      <c r="A998" s="10" t="s">
        <v>844</v>
      </c>
      <c r="B998" s="18">
        <v>46154.567604166667</v>
      </c>
      <c r="C998" s="11" t="s">
        <v>1410</v>
      </c>
      <c r="D998" s="10">
        <v>4</v>
      </c>
      <c r="E998" s="12">
        <v>207.3844</v>
      </c>
      <c r="F998" s="12">
        <v>94.463594200000003</v>
      </c>
      <c r="G998" s="20">
        <v>0.54449999999999998</v>
      </c>
    </row>
    <row r="999" spans="1:7" x14ac:dyDescent="0.25">
      <c r="A999" s="10" t="s">
        <v>845</v>
      </c>
      <c r="B999" s="18">
        <v>46154.700694444444</v>
      </c>
      <c r="C999" s="11" t="s">
        <v>1408</v>
      </c>
      <c r="D999" s="10">
        <v>4</v>
      </c>
      <c r="E999" s="12">
        <v>57.505679999999998</v>
      </c>
      <c r="F999" s="12">
        <v>27.171433799999999</v>
      </c>
      <c r="G999" s="20">
        <v>0.52749999999999997</v>
      </c>
    </row>
    <row r="1000" spans="1:7" x14ac:dyDescent="0.25">
      <c r="A1000" s="10" t="s">
        <v>846</v>
      </c>
      <c r="B1000" s="18">
        <v>46154.833796296298</v>
      </c>
      <c r="C1000" s="11" t="s">
        <v>1411</v>
      </c>
      <c r="D1000" s="10">
        <v>5</v>
      </c>
      <c r="E1000" s="12">
        <v>171.32930000000002</v>
      </c>
      <c r="F1000" s="12">
        <v>86.778290450000014</v>
      </c>
      <c r="G1000" s="20">
        <v>0.49349999999999999</v>
      </c>
    </row>
    <row r="1001" spans="1:7" x14ac:dyDescent="0.25">
      <c r="A1001" s="10" t="s">
        <v>847</v>
      </c>
      <c r="B1001" s="18">
        <v>46154.966898148145</v>
      </c>
      <c r="C1001" s="11" t="s">
        <v>1410</v>
      </c>
      <c r="D1001" s="10">
        <v>3</v>
      </c>
      <c r="E1001" s="12">
        <v>154.93950000000001</v>
      </c>
      <c r="F1001" s="12">
        <v>72.046867500000005</v>
      </c>
      <c r="G1001" s="20">
        <v>0.53500000000000003</v>
      </c>
    </row>
    <row r="1002" spans="1:7" x14ac:dyDescent="0.25">
      <c r="A1002" s="10" t="s">
        <v>848</v>
      </c>
      <c r="B1002" s="18">
        <v>46155.1</v>
      </c>
      <c r="C1002" s="11" t="s">
        <v>1410</v>
      </c>
      <c r="D1002" s="10">
        <v>3</v>
      </c>
      <c r="E1002" s="12">
        <v>142.81379999999999</v>
      </c>
      <c r="F1002" s="12">
        <v>70.978458599999996</v>
      </c>
      <c r="G1002" s="20">
        <v>0.503</v>
      </c>
    </row>
    <row r="1003" spans="1:7" x14ac:dyDescent="0.25">
      <c r="A1003" s="10" t="s">
        <v>849</v>
      </c>
      <c r="B1003" s="18">
        <v>46155.233101851853</v>
      </c>
      <c r="C1003" s="11" t="s">
        <v>1408</v>
      </c>
      <c r="D1003" s="10">
        <v>3</v>
      </c>
      <c r="E1003" s="12">
        <v>39.204540000000001</v>
      </c>
      <c r="F1003" s="12">
        <v>18.97499736</v>
      </c>
      <c r="G1003" s="20">
        <v>0.51600000000000001</v>
      </c>
    </row>
    <row r="1004" spans="1:7" x14ac:dyDescent="0.25">
      <c r="A1004" s="10" t="s">
        <v>850</v>
      </c>
      <c r="B1004" s="18">
        <v>46155.366203703707</v>
      </c>
      <c r="C1004" s="11" t="s">
        <v>1410</v>
      </c>
      <c r="D1004" s="10">
        <v>1</v>
      </c>
      <c r="E1004" s="12">
        <v>46.706400000000002</v>
      </c>
      <c r="F1004" s="12">
        <v>21.718476000000003</v>
      </c>
      <c r="G1004" s="20">
        <v>0.53499999999999992</v>
      </c>
    </row>
    <row r="1005" spans="1:7" x14ac:dyDescent="0.25">
      <c r="A1005" s="10" t="s">
        <v>851</v>
      </c>
      <c r="B1005" s="18">
        <v>46155.499305555553</v>
      </c>
      <c r="C1005" s="11" t="s">
        <v>1411</v>
      </c>
      <c r="D1005" s="10">
        <v>5</v>
      </c>
      <c r="E1005" s="12">
        <v>181.26415000000003</v>
      </c>
      <c r="F1005" s="12">
        <v>92.807244800000021</v>
      </c>
      <c r="G1005" s="20">
        <v>0.48799999999999999</v>
      </c>
    </row>
    <row r="1006" spans="1:7" x14ac:dyDescent="0.25">
      <c r="A1006" s="10" t="s">
        <v>852</v>
      </c>
      <c r="B1006" s="18">
        <v>46155.632395833331</v>
      </c>
      <c r="C1006" s="11" t="s">
        <v>1411</v>
      </c>
      <c r="D1006" s="10">
        <v>3</v>
      </c>
      <c r="E1006" s="12">
        <v>106.62156</v>
      </c>
      <c r="F1006" s="12">
        <v>56.082940560000004</v>
      </c>
      <c r="G1006" s="20">
        <v>0.47399999999999998</v>
      </c>
    </row>
    <row r="1007" spans="1:7" x14ac:dyDescent="0.25">
      <c r="A1007" s="10" t="s">
        <v>853</v>
      </c>
      <c r="B1007" s="18">
        <v>46155.765497685185</v>
      </c>
      <c r="C1007" s="11" t="s">
        <v>1408</v>
      </c>
      <c r="D1007" s="10">
        <v>3</v>
      </c>
      <c r="E1007" s="12">
        <v>45.902160000000002</v>
      </c>
      <c r="F1007" s="12">
        <v>22.354351920000003</v>
      </c>
      <c r="G1007" s="20">
        <v>0.51300000000000001</v>
      </c>
    </row>
    <row r="1008" spans="1:7" x14ac:dyDescent="0.25">
      <c r="A1008" s="10" t="s">
        <v>854</v>
      </c>
      <c r="B1008" s="18">
        <v>46155.898599537039</v>
      </c>
      <c r="C1008" s="11" t="s">
        <v>1408</v>
      </c>
      <c r="D1008" s="10">
        <v>2</v>
      </c>
      <c r="E1008" s="12">
        <v>29.179440000000003</v>
      </c>
      <c r="F1008" s="12">
        <v>15.333795720000001</v>
      </c>
      <c r="G1008" s="20">
        <v>0.47450000000000003</v>
      </c>
    </row>
    <row r="1009" spans="1:7" x14ac:dyDescent="0.25">
      <c r="A1009" s="10" t="s">
        <v>855</v>
      </c>
      <c r="B1009" s="18">
        <v>46156.031701388885</v>
      </c>
      <c r="C1009" s="11" t="s">
        <v>1413</v>
      </c>
      <c r="D1009" s="10">
        <v>2</v>
      </c>
      <c r="E1009" s="12">
        <v>24.384</v>
      </c>
      <c r="F1009" s="12">
        <v>11.984736000000002</v>
      </c>
      <c r="G1009" s="20">
        <v>0.50849999999999995</v>
      </c>
    </row>
    <row r="1010" spans="1:7" x14ac:dyDescent="0.25">
      <c r="A1010" s="10" t="s">
        <v>856</v>
      </c>
      <c r="B1010" s="18">
        <v>46156.164803240739</v>
      </c>
      <c r="C1010" s="11" t="s">
        <v>1412</v>
      </c>
      <c r="D1010" s="10">
        <v>2</v>
      </c>
      <c r="E1010" s="12">
        <v>31.703200000000002</v>
      </c>
      <c r="F1010" s="12">
        <v>14.440807600000001</v>
      </c>
      <c r="G1010" s="20">
        <v>0.5445000000000001</v>
      </c>
    </row>
    <row r="1011" spans="1:7" x14ac:dyDescent="0.25">
      <c r="A1011" s="10" t="s">
        <v>857</v>
      </c>
      <c r="B1011" s="18">
        <v>46156.297905092593</v>
      </c>
      <c r="C1011" s="11" t="s">
        <v>1408</v>
      </c>
      <c r="D1011" s="10">
        <v>3</v>
      </c>
      <c r="E1011" s="12">
        <v>39.161880000000004</v>
      </c>
      <c r="F1011" s="12">
        <v>20.951605800000003</v>
      </c>
      <c r="G1011" s="20">
        <v>0.46499999999999997</v>
      </c>
    </row>
    <row r="1012" spans="1:7" x14ac:dyDescent="0.25">
      <c r="A1012" s="10" t="s">
        <v>858</v>
      </c>
      <c r="B1012" s="18">
        <v>46156.430995370371</v>
      </c>
      <c r="C1012" s="11" t="s">
        <v>1412</v>
      </c>
      <c r="D1012" s="10">
        <v>2</v>
      </c>
      <c r="E1012" s="12">
        <v>37.113419999999998</v>
      </c>
      <c r="F1012" s="12">
        <v>18.760833810000001</v>
      </c>
      <c r="G1012" s="20">
        <v>0.49449999999999994</v>
      </c>
    </row>
    <row r="1013" spans="1:7" x14ac:dyDescent="0.25">
      <c r="A1013" s="10" t="s">
        <v>859</v>
      </c>
      <c r="B1013" s="18">
        <v>46156.564097222225</v>
      </c>
      <c r="C1013" s="11" t="s">
        <v>1410</v>
      </c>
      <c r="D1013" s="10">
        <v>2</v>
      </c>
      <c r="E1013" s="12">
        <v>99.101399999999998</v>
      </c>
      <c r="F1013" s="12">
        <v>51.2354238</v>
      </c>
      <c r="G1013" s="20">
        <v>0.48299999999999998</v>
      </c>
    </row>
    <row r="1014" spans="1:7" x14ac:dyDescent="0.25">
      <c r="A1014" s="10" t="s">
        <v>860</v>
      </c>
      <c r="B1014" s="18">
        <v>46156.697199074071</v>
      </c>
      <c r="C1014" s="11" t="s">
        <v>1411</v>
      </c>
      <c r="D1014" s="10">
        <v>1</v>
      </c>
      <c r="E1014" s="12">
        <v>38.914619999999999</v>
      </c>
      <c r="F1014" s="12">
        <v>18.289871399999999</v>
      </c>
      <c r="G1014" s="20">
        <v>0.53</v>
      </c>
    </row>
    <row r="1015" spans="1:7" x14ac:dyDescent="0.25">
      <c r="A1015" s="10" t="s">
        <v>861</v>
      </c>
      <c r="B1015" s="18">
        <v>46156.830300925925</v>
      </c>
      <c r="C1015" s="11" t="s">
        <v>1411</v>
      </c>
      <c r="D1015" s="10">
        <v>2</v>
      </c>
      <c r="E1015" s="12">
        <v>68.831639999999993</v>
      </c>
      <c r="F1015" s="12">
        <v>32.247623339999997</v>
      </c>
      <c r="G1015" s="20">
        <v>0.53149999999999997</v>
      </c>
    </row>
    <row r="1016" spans="1:7" x14ac:dyDescent="0.25">
      <c r="A1016" s="10" t="s">
        <v>862</v>
      </c>
      <c r="B1016" s="18">
        <v>46156.963402777779</v>
      </c>
      <c r="C1016" s="11" t="s">
        <v>1410</v>
      </c>
      <c r="D1016" s="10">
        <v>2</v>
      </c>
      <c r="E1016" s="12">
        <v>91.017599999999987</v>
      </c>
      <c r="F1016" s="12">
        <v>48.73992479999999</v>
      </c>
      <c r="G1016" s="20">
        <v>0.46450000000000002</v>
      </c>
    </row>
    <row r="1017" spans="1:7" x14ac:dyDescent="0.25">
      <c r="A1017" s="10" t="s">
        <v>863</v>
      </c>
      <c r="B1017" s="18">
        <v>46157.096504629626</v>
      </c>
      <c r="C1017" s="11" t="s">
        <v>1412</v>
      </c>
      <c r="D1017" s="10">
        <v>2</v>
      </c>
      <c r="E1017" s="12">
        <v>33.391739999999999</v>
      </c>
      <c r="F1017" s="12">
        <v>15.26002518</v>
      </c>
      <c r="G1017" s="20">
        <v>0.54300000000000004</v>
      </c>
    </row>
    <row r="1018" spans="1:7" x14ac:dyDescent="0.25">
      <c r="A1018" s="10" t="s">
        <v>864</v>
      </c>
      <c r="B1018" s="18">
        <v>46157.229594907411</v>
      </c>
      <c r="C1018" s="11" t="s">
        <v>1413</v>
      </c>
      <c r="D1018" s="10">
        <v>3</v>
      </c>
      <c r="E1018" s="12">
        <v>32.616</v>
      </c>
      <c r="F1018" s="12">
        <v>17.938800000000001</v>
      </c>
      <c r="G1018" s="20">
        <v>0.44999999999999996</v>
      </c>
    </row>
    <row r="1019" spans="1:7" x14ac:dyDescent="0.25">
      <c r="A1019" s="10" t="s">
        <v>865</v>
      </c>
      <c r="B1019" s="18">
        <v>46157.362696759257</v>
      </c>
      <c r="C1019" s="11" t="s">
        <v>1410</v>
      </c>
      <c r="D1019" s="10">
        <v>2</v>
      </c>
      <c r="E1019" s="12">
        <v>105.788</v>
      </c>
      <c r="F1019" s="12">
        <v>54.533714000000003</v>
      </c>
      <c r="G1019" s="20">
        <v>0.48449999999999993</v>
      </c>
    </row>
    <row r="1020" spans="1:7" x14ac:dyDescent="0.25">
      <c r="A1020" s="10" t="s">
        <v>866</v>
      </c>
      <c r="B1020" s="18">
        <v>46157.495798611111</v>
      </c>
      <c r="C1020" s="11" t="s">
        <v>1410</v>
      </c>
      <c r="D1020" s="10">
        <v>1</v>
      </c>
      <c r="E1020" s="12">
        <v>50.3491</v>
      </c>
      <c r="F1020" s="12">
        <v>24.016520700000001</v>
      </c>
      <c r="G1020" s="20">
        <v>0.52300000000000002</v>
      </c>
    </row>
    <row r="1021" spans="1:7" x14ac:dyDescent="0.25">
      <c r="A1021" s="10" t="s">
        <v>867</v>
      </c>
      <c r="B1021" s="18">
        <v>46157.628900462965</v>
      </c>
      <c r="C1021" s="11" t="s">
        <v>1411</v>
      </c>
      <c r="D1021" s="10">
        <v>4</v>
      </c>
      <c r="E1021" s="12">
        <v>150.70980000000003</v>
      </c>
      <c r="F1021" s="12">
        <v>72.416058900000024</v>
      </c>
      <c r="G1021" s="20">
        <v>0.51949999999999996</v>
      </c>
    </row>
    <row r="1022" spans="1:7" x14ac:dyDescent="0.25">
      <c r="A1022" s="10" t="s">
        <v>868</v>
      </c>
      <c r="B1022" s="18">
        <v>46157.762002314812</v>
      </c>
      <c r="C1022" s="11" t="s">
        <v>1411</v>
      </c>
      <c r="D1022" s="10">
        <v>1</v>
      </c>
      <c r="E1022" s="12">
        <v>38.539720000000003</v>
      </c>
      <c r="F1022" s="12">
        <v>19.327669580000002</v>
      </c>
      <c r="G1022" s="20">
        <v>0.4985</v>
      </c>
    </row>
    <row r="1023" spans="1:7" x14ac:dyDescent="0.25">
      <c r="A1023" s="10" t="s">
        <v>869</v>
      </c>
      <c r="B1023" s="18">
        <v>46157.895104166666</v>
      </c>
      <c r="C1023" s="11" t="s">
        <v>1412</v>
      </c>
      <c r="D1023" s="10">
        <v>2</v>
      </c>
      <c r="E1023" s="12">
        <v>36.286379999999994</v>
      </c>
      <c r="F1023" s="12">
        <v>19.358783729999995</v>
      </c>
      <c r="G1023" s="20">
        <v>0.46650000000000003</v>
      </c>
    </row>
    <row r="1024" spans="1:7" x14ac:dyDescent="0.25">
      <c r="A1024" s="10" t="s">
        <v>870</v>
      </c>
      <c r="B1024" s="18">
        <v>46158.028194444443</v>
      </c>
      <c r="C1024" s="11" t="s">
        <v>1408</v>
      </c>
      <c r="D1024" s="10">
        <v>4</v>
      </c>
      <c r="E1024" s="12">
        <v>60.349679999999999</v>
      </c>
      <c r="F1024" s="12">
        <v>29.571343199999998</v>
      </c>
      <c r="G1024" s="20">
        <v>0.51</v>
      </c>
    </row>
    <row r="1025" spans="1:7" x14ac:dyDescent="0.25">
      <c r="A1025" s="10" t="s">
        <v>871</v>
      </c>
      <c r="B1025" s="18">
        <v>46158.161296296297</v>
      </c>
      <c r="C1025" s="11" t="s">
        <v>1413</v>
      </c>
      <c r="D1025" s="10">
        <v>2</v>
      </c>
      <c r="E1025" s="12">
        <v>22.728000000000002</v>
      </c>
      <c r="F1025" s="12">
        <v>11.375364000000001</v>
      </c>
      <c r="G1025" s="20">
        <v>0.4995</v>
      </c>
    </row>
    <row r="1026" spans="1:7" x14ac:dyDescent="0.25">
      <c r="A1026" s="10" t="s">
        <v>872</v>
      </c>
      <c r="B1026" s="18">
        <v>46158.294398148151</v>
      </c>
      <c r="C1026" s="11" t="s">
        <v>1411</v>
      </c>
      <c r="D1026" s="10">
        <v>1</v>
      </c>
      <c r="E1026" s="12">
        <v>36.365300000000005</v>
      </c>
      <c r="F1026" s="12">
        <v>18.291745900000002</v>
      </c>
      <c r="G1026" s="20">
        <v>0.497</v>
      </c>
    </row>
    <row r="1027" spans="1:7" x14ac:dyDescent="0.25">
      <c r="A1027" s="10" t="s">
        <v>873</v>
      </c>
      <c r="B1027" s="18">
        <v>46158.427499999998</v>
      </c>
      <c r="C1027" s="11" t="s">
        <v>1410</v>
      </c>
      <c r="D1027" s="10">
        <v>1</v>
      </c>
      <c r="E1027" s="12">
        <v>46.656500000000001</v>
      </c>
      <c r="F1027" s="12">
        <v>23.981441</v>
      </c>
      <c r="G1027" s="20">
        <v>0.48599999999999999</v>
      </c>
    </row>
    <row r="1028" spans="1:7" x14ac:dyDescent="0.25">
      <c r="A1028" s="10" t="s">
        <v>874</v>
      </c>
      <c r="B1028" s="18">
        <v>46158.560601851852</v>
      </c>
      <c r="C1028" s="11" t="s">
        <v>1412</v>
      </c>
      <c r="D1028" s="10">
        <v>1</v>
      </c>
      <c r="E1028" s="12">
        <v>16.868170000000003</v>
      </c>
      <c r="F1028" s="12">
        <v>8.5015576800000012</v>
      </c>
      <c r="G1028" s="20">
        <v>0.496</v>
      </c>
    </row>
    <row r="1029" spans="1:7" x14ac:dyDescent="0.25">
      <c r="A1029" s="10" t="s">
        <v>875</v>
      </c>
      <c r="B1029" s="18">
        <v>46158.693703703706</v>
      </c>
      <c r="C1029" s="11" t="s">
        <v>1410</v>
      </c>
      <c r="D1029" s="10">
        <v>2</v>
      </c>
      <c r="E1029" s="12">
        <v>90.319000000000003</v>
      </c>
      <c r="F1029" s="12">
        <v>44.301469499999996</v>
      </c>
      <c r="G1029" s="20">
        <v>0.50950000000000006</v>
      </c>
    </row>
    <row r="1030" spans="1:7" x14ac:dyDescent="0.25">
      <c r="A1030" s="10" t="s">
        <v>876</v>
      </c>
      <c r="B1030" s="18">
        <v>46158.826805555553</v>
      </c>
      <c r="C1030" s="11" t="s">
        <v>1413</v>
      </c>
      <c r="D1030" s="10">
        <v>3</v>
      </c>
      <c r="E1030" s="12">
        <v>35.423999999999999</v>
      </c>
      <c r="F1030" s="12">
        <v>16.401311999999997</v>
      </c>
      <c r="G1030" s="20">
        <v>0.53700000000000003</v>
      </c>
    </row>
    <row r="1031" spans="1:7" x14ac:dyDescent="0.25">
      <c r="A1031" s="10" t="s">
        <v>877</v>
      </c>
      <c r="B1031" s="18">
        <v>46158.95989583333</v>
      </c>
      <c r="C1031" s="11" t="s">
        <v>1413</v>
      </c>
      <c r="D1031" s="10">
        <v>3</v>
      </c>
      <c r="E1031" s="12">
        <v>35.387999999999998</v>
      </c>
      <c r="F1031" s="12">
        <v>18.985662000000001</v>
      </c>
      <c r="G1031" s="20">
        <v>0.46349999999999991</v>
      </c>
    </row>
    <row r="1032" spans="1:7" x14ac:dyDescent="0.25">
      <c r="A1032" s="10" t="s">
        <v>878</v>
      </c>
      <c r="B1032" s="18">
        <v>46159.092997685184</v>
      </c>
      <c r="C1032" s="11" t="s">
        <v>1408</v>
      </c>
      <c r="D1032" s="10">
        <v>4</v>
      </c>
      <c r="E1032" s="12">
        <v>61.032240000000009</v>
      </c>
      <c r="F1032" s="12">
        <v>28.868249520000006</v>
      </c>
      <c r="G1032" s="20">
        <v>0.52699999999999991</v>
      </c>
    </row>
    <row r="1033" spans="1:7" x14ac:dyDescent="0.25">
      <c r="A1033" s="10" t="s">
        <v>879</v>
      </c>
      <c r="B1033" s="18">
        <v>46159.226099537038</v>
      </c>
      <c r="C1033" s="11" t="s">
        <v>1410</v>
      </c>
      <c r="D1033" s="10">
        <v>1</v>
      </c>
      <c r="E1033" s="12">
        <v>50.798199999999994</v>
      </c>
      <c r="F1033" s="12">
        <v>24.687925199999999</v>
      </c>
      <c r="G1033" s="20">
        <v>0.51400000000000001</v>
      </c>
    </row>
    <row r="1034" spans="1:7" x14ac:dyDescent="0.25">
      <c r="A1034" s="10" t="s">
        <v>880</v>
      </c>
      <c r="B1034" s="18">
        <v>46159.359201388892</v>
      </c>
      <c r="C1034" s="11" t="s">
        <v>1410</v>
      </c>
      <c r="D1034" s="10">
        <v>2</v>
      </c>
      <c r="E1034" s="12">
        <v>106.6862</v>
      </c>
      <c r="F1034" s="12">
        <v>49.929141600000001</v>
      </c>
      <c r="G1034" s="20">
        <v>0.53200000000000003</v>
      </c>
    </row>
    <row r="1035" spans="1:7" x14ac:dyDescent="0.25">
      <c r="A1035" s="10" t="s">
        <v>881</v>
      </c>
      <c r="B1035" s="18">
        <v>46159.492303240739</v>
      </c>
      <c r="C1035" s="11" t="s">
        <v>1412</v>
      </c>
      <c r="D1035" s="10">
        <v>1</v>
      </c>
      <c r="E1035" s="12">
        <v>18.539480000000001</v>
      </c>
      <c r="F1035" s="12">
        <v>9.5200229800000002</v>
      </c>
      <c r="G1035" s="20">
        <v>0.48650000000000004</v>
      </c>
    </row>
    <row r="1036" spans="1:7" x14ac:dyDescent="0.25">
      <c r="A1036" s="10" t="s">
        <v>882</v>
      </c>
      <c r="B1036" s="18">
        <v>46159.625405092593</v>
      </c>
      <c r="C1036" s="11" t="s">
        <v>1411</v>
      </c>
      <c r="D1036" s="10">
        <v>3</v>
      </c>
      <c r="E1036" s="12">
        <v>103.35992999999999</v>
      </c>
      <c r="F1036" s="12">
        <v>48.682527029999996</v>
      </c>
      <c r="G1036" s="20">
        <v>0.52900000000000003</v>
      </c>
    </row>
    <row r="1037" spans="1:7" x14ac:dyDescent="0.25">
      <c r="A1037" s="10" t="s">
        <v>883</v>
      </c>
      <c r="B1037" s="18">
        <v>46159.75849537037</v>
      </c>
      <c r="C1037" s="11" t="s">
        <v>1411</v>
      </c>
      <c r="D1037" s="10">
        <v>4</v>
      </c>
      <c r="E1037" s="12">
        <v>156.70820000000001</v>
      </c>
      <c r="F1037" s="12">
        <v>70.832106400000001</v>
      </c>
      <c r="G1037" s="20">
        <v>0.54800000000000004</v>
      </c>
    </row>
    <row r="1038" spans="1:7" x14ac:dyDescent="0.25">
      <c r="A1038" s="10" t="s">
        <v>884</v>
      </c>
      <c r="B1038" s="18">
        <v>46159.891597222224</v>
      </c>
      <c r="C1038" s="11" t="s">
        <v>1411</v>
      </c>
      <c r="D1038" s="10">
        <v>2</v>
      </c>
      <c r="E1038" s="12">
        <v>77.679280000000006</v>
      </c>
      <c r="F1038" s="12">
        <v>42.257528320000006</v>
      </c>
      <c r="G1038" s="20">
        <v>0.45599999999999996</v>
      </c>
    </row>
    <row r="1039" spans="1:7" x14ac:dyDescent="0.25">
      <c r="A1039" s="10" t="s">
        <v>885</v>
      </c>
      <c r="B1039" s="18">
        <v>46160.024699074071</v>
      </c>
      <c r="C1039" s="11" t="s">
        <v>1410</v>
      </c>
      <c r="D1039" s="10">
        <v>1</v>
      </c>
      <c r="E1039" s="12">
        <v>52.395000000000003</v>
      </c>
      <c r="F1039" s="12">
        <v>28.712460000000004</v>
      </c>
      <c r="G1039" s="20">
        <v>0.45199999999999996</v>
      </c>
    </row>
    <row r="1040" spans="1:7" x14ac:dyDescent="0.25">
      <c r="A1040" s="10" t="s">
        <v>886</v>
      </c>
      <c r="B1040" s="18">
        <v>46160.157800925925</v>
      </c>
      <c r="C1040" s="11" t="s">
        <v>1410</v>
      </c>
      <c r="D1040" s="10">
        <v>1</v>
      </c>
      <c r="E1040" s="12">
        <v>54.540699999999994</v>
      </c>
      <c r="F1040" s="12">
        <v>26.943105799999998</v>
      </c>
      <c r="G1040" s="20">
        <v>0.50600000000000001</v>
      </c>
    </row>
    <row r="1041" spans="1:7" x14ac:dyDescent="0.25">
      <c r="A1041" s="10" t="s">
        <v>887</v>
      </c>
      <c r="B1041" s="18">
        <v>46160.290902777779</v>
      </c>
      <c r="C1041" s="11" t="s">
        <v>1410</v>
      </c>
      <c r="D1041" s="10">
        <v>2</v>
      </c>
      <c r="E1041" s="12">
        <v>91.217199999999991</v>
      </c>
      <c r="F1041" s="12">
        <v>47.84342139999999</v>
      </c>
      <c r="G1041" s="20">
        <v>0.47550000000000003</v>
      </c>
    </row>
    <row r="1042" spans="1:7" x14ac:dyDescent="0.25">
      <c r="A1042" s="10" t="s">
        <v>888</v>
      </c>
      <c r="B1042" s="18">
        <v>46160.424004629633</v>
      </c>
      <c r="C1042" s="11" t="s">
        <v>1411</v>
      </c>
      <c r="D1042" s="10">
        <v>3</v>
      </c>
      <c r="E1042" s="12">
        <v>102.68510999999999</v>
      </c>
      <c r="F1042" s="12">
        <v>53.293572089999991</v>
      </c>
      <c r="G1042" s="20">
        <v>0.48100000000000004</v>
      </c>
    </row>
    <row r="1043" spans="1:7" x14ac:dyDescent="0.25">
      <c r="A1043" s="10" t="s">
        <v>889</v>
      </c>
      <c r="B1043" s="18">
        <v>46160.55709490741</v>
      </c>
      <c r="C1043" s="11" t="s">
        <v>1411</v>
      </c>
      <c r="D1043" s="10">
        <v>4</v>
      </c>
      <c r="E1043" s="12">
        <v>138.86296000000002</v>
      </c>
      <c r="F1043" s="12">
        <v>70.056363320000003</v>
      </c>
      <c r="G1043" s="20">
        <v>0.49550000000000005</v>
      </c>
    </row>
    <row r="1044" spans="1:7" x14ac:dyDescent="0.25">
      <c r="A1044" s="10" t="s">
        <v>890</v>
      </c>
      <c r="B1044" s="18">
        <v>46160.690196759257</v>
      </c>
      <c r="C1044" s="11" t="s">
        <v>1411</v>
      </c>
      <c r="D1044" s="10">
        <v>3</v>
      </c>
      <c r="E1044" s="12">
        <v>115.28175</v>
      </c>
      <c r="F1044" s="12">
        <v>62.770912875</v>
      </c>
      <c r="G1044" s="20">
        <v>0.45550000000000002</v>
      </c>
    </row>
    <row r="1045" spans="1:7" x14ac:dyDescent="0.25">
      <c r="A1045" s="10" t="s">
        <v>891</v>
      </c>
      <c r="B1045" s="18">
        <v>46160.823298611111</v>
      </c>
      <c r="C1045" s="11" t="s">
        <v>1411</v>
      </c>
      <c r="D1045" s="10">
        <v>2</v>
      </c>
      <c r="E1045" s="12">
        <v>72.880560000000003</v>
      </c>
      <c r="F1045" s="12">
        <v>33.525057599999997</v>
      </c>
      <c r="G1045" s="20">
        <v>0.54</v>
      </c>
    </row>
    <row r="1046" spans="1:7" x14ac:dyDescent="0.25">
      <c r="A1046" s="10" t="s">
        <v>892</v>
      </c>
      <c r="B1046" s="18">
        <v>46160.956400462965</v>
      </c>
      <c r="C1046" s="11" t="s">
        <v>1410</v>
      </c>
      <c r="D1046" s="10">
        <v>2</v>
      </c>
      <c r="E1046" s="12">
        <v>107.48459999999999</v>
      </c>
      <c r="F1046" s="12">
        <v>50.571504299999994</v>
      </c>
      <c r="G1046" s="20">
        <v>0.52949999999999997</v>
      </c>
    </row>
    <row r="1047" spans="1:7" x14ac:dyDescent="0.25">
      <c r="A1047" s="10" t="s">
        <v>893</v>
      </c>
      <c r="B1047" s="18">
        <v>46161.089502314811</v>
      </c>
      <c r="C1047" s="11" t="s">
        <v>1413</v>
      </c>
      <c r="D1047" s="10">
        <v>2</v>
      </c>
      <c r="E1047" s="12">
        <v>24.648</v>
      </c>
      <c r="F1047" s="12">
        <v>12.139139999999999</v>
      </c>
      <c r="G1047" s="20">
        <v>0.50750000000000006</v>
      </c>
    </row>
    <row r="1048" spans="1:7" x14ac:dyDescent="0.25">
      <c r="A1048" s="10" t="s">
        <v>894</v>
      </c>
      <c r="B1048" s="18">
        <v>46161.222604166665</v>
      </c>
      <c r="C1048" s="11" t="s">
        <v>1410</v>
      </c>
      <c r="D1048" s="10">
        <v>2</v>
      </c>
      <c r="E1048" s="12">
        <v>94.211199999999991</v>
      </c>
      <c r="F1048" s="12">
        <v>43.619785599999993</v>
      </c>
      <c r="G1048" s="20">
        <v>0.53700000000000003</v>
      </c>
    </row>
    <row r="1049" spans="1:7" x14ac:dyDescent="0.25">
      <c r="A1049" s="10" t="s">
        <v>895</v>
      </c>
      <c r="B1049" s="18">
        <v>46161.355694444443</v>
      </c>
      <c r="C1049" s="11" t="s">
        <v>1413</v>
      </c>
      <c r="D1049" s="10">
        <v>2</v>
      </c>
      <c r="E1049" s="12">
        <v>26.231999999999999</v>
      </c>
      <c r="F1049" s="12">
        <v>13.640639999999999</v>
      </c>
      <c r="G1049" s="20">
        <v>0.48</v>
      </c>
    </row>
    <row r="1050" spans="1:7" x14ac:dyDescent="0.25">
      <c r="A1050" s="10" t="s">
        <v>896</v>
      </c>
      <c r="B1050" s="18">
        <v>46161.488796296297</v>
      </c>
      <c r="C1050" s="11" t="s">
        <v>1410</v>
      </c>
      <c r="D1050" s="10">
        <v>1</v>
      </c>
      <c r="E1050" s="12">
        <v>45.558699999999995</v>
      </c>
      <c r="F1050" s="12">
        <v>20.957001999999996</v>
      </c>
      <c r="G1050" s="20">
        <v>0.54</v>
      </c>
    </row>
    <row r="1051" spans="1:7" x14ac:dyDescent="0.25">
      <c r="A1051" s="10" t="s">
        <v>897</v>
      </c>
      <c r="B1051" s="18">
        <v>46161.621898148151</v>
      </c>
      <c r="C1051" s="11" t="s">
        <v>1411</v>
      </c>
      <c r="D1051" s="10">
        <v>1</v>
      </c>
      <c r="E1051" s="12">
        <v>40.226770000000002</v>
      </c>
      <c r="F1051" s="12">
        <v>18.564654355000002</v>
      </c>
      <c r="G1051" s="20">
        <v>0.53849999999999998</v>
      </c>
    </row>
    <row r="1052" spans="1:7" x14ac:dyDescent="0.25">
      <c r="A1052" s="10" t="s">
        <v>898</v>
      </c>
      <c r="B1052" s="18">
        <v>46161.754999999997</v>
      </c>
      <c r="C1052" s="11" t="s">
        <v>1410</v>
      </c>
      <c r="D1052" s="10">
        <v>2</v>
      </c>
      <c r="E1052" s="12">
        <v>104.79</v>
      </c>
      <c r="F1052" s="12">
        <v>47.574660000000002</v>
      </c>
      <c r="G1052" s="20">
        <v>0.54600000000000004</v>
      </c>
    </row>
    <row r="1053" spans="1:7" x14ac:dyDescent="0.25">
      <c r="A1053" s="10" t="s">
        <v>899</v>
      </c>
      <c r="B1053" s="18">
        <v>46161.888101851851</v>
      </c>
      <c r="C1053" s="11" t="s">
        <v>1410</v>
      </c>
      <c r="D1053" s="10">
        <v>2</v>
      </c>
      <c r="E1053" s="12">
        <v>93.612399999999994</v>
      </c>
      <c r="F1053" s="12">
        <v>42.874479199999996</v>
      </c>
      <c r="G1053" s="20">
        <v>0.54200000000000004</v>
      </c>
    </row>
    <row r="1054" spans="1:7" x14ac:dyDescent="0.25">
      <c r="A1054" s="10" t="s">
        <v>900</v>
      </c>
      <c r="B1054" s="18">
        <v>46162.021203703705</v>
      </c>
      <c r="C1054" s="11" t="s">
        <v>1410</v>
      </c>
      <c r="D1054" s="10">
        <v>1</v>
      </c>
      <c r="E1054" s="12">
        <v>52.494799999999998</v>
      </c>
      <c r="F1054" s="12">
        <v>27.271048599999997</v>
      </c>
      <c r="G1054" s="20">
        <v>0.48050000000000004</v>
      </c>
    </row>
    <row r="1055" spans="1:7" x14ac:dyDescent="0.25">
      <c r="A1055" s="10" t="s">
        <v>901</v>
      </c>
      <c r="B1055" s="18">
        <v>46162.154305555552</v>
      </c>
      <c r="C1055" s="11" t="s">
        <v>1410</v>
      </c>
      <c r="D1055" s="10">
        <v>2</v>
      </c>
      <c r="E1055" s="12">
        <v>92.4148</v>
      </c>
      <c r="F1055" s="12">
        <v>42.094941400000003</v>
      </c>
      <c r="G1055" s="20">
        <v>0.54449999999999998</v>
      </c>
    </row>
    <row r="1056" spans="1:7" x14ac:dyDescent="0.25">
      <c r="A1056" s="10" t="s">
        <v>902</v>
      </c>
      <c r="B1056" s="18">
        <v>46162.287395833337</v>
      </c>
      <c r="C1056" s="11" t="s">
        <v>1411</v>
      </c>
      <c r="D1056" s="10">
        <v>3</v>
      </c>
      <c r="E1056" s="12">
        <v>114.15705</v>
      </c>
      <c r="F1056" s="12">
        <v>58.048859924999995</v>
      </c>
      <c r="G1056" s="20">
        <v>0.49150000000000005</v>
      </c>
    </row>
    <row r="1057" spans="1:7" x14ac:dyDescent="0.25">
      <c r="A1057" s="10" t="s">
        <v>903</v>
      </c>
      <c r="B1057" s="18">
        <v>46162.420497685183</v>
      </c>
      <c r="C1057" s="11" t="s">
        <v>1411</v>
      </c>
      <c r="D1057" s="10">
        <v>1</v>
      </c>
      <c r="E1057" s="12">
        <v>36.065380000000005</v>
      </c>
      <c r="F1057" s="12">
        <v>18.032690000000002</v>
      </c>
      <c r="G1057" s="20">
        <v>0.5</v>
      </c>
    </row>
    <row r="1058" spans="1:7" x14ac:dyDescent="0.25">
      <c r="A1058" s="10" t="s">
        <v>904</v>
      </c>
      <c r="B1058" s="18">
        <v>46162.553599537037</v>
      </c>
      <c r="C1058" s="11" t="s">
        <v>1411</v>
      </c>
      <c r="D1058" s="10">
        <v>2</v>
      </c>
      <c r="E1058" s="12">
        <v>73.480400000000003</v>
      </c>
      <c r="F1058" s="12">
        <v>37.5484844</v>
      </c>
      <c r="G1058" s="20">
        <v>0.48900000000000005</v>
      </c>
    </row>
    <row r="1059" spans="1:7" x14ac:dyDescent="0.25">
      <c r="A1059" s="10" t="s">
        <v>905</v>
      </c>
      <c r="B1059" s="18">
        <v>46162.686701388891</v>
      </c>
      <c r="C1059" s="11" t="s">
        <v>1411</v>
      </c>
      <c r="D1059" s="10">
        <v>2</v>
      </c>
      <c r="E1059" s="12">
        <v>71.156019999999998</v>
      </c>
      <c r="F1059" s="12">
        <v>32.482723129999997</v>
      </c>
      <c r="G1059" s="20">
        <v>0.54349999999999998</v>
      </c>
    </row>
    <row r="1060" spans="1:7" x14ac:dyDescent="0.25">
      <c r="A1060" s="10" t="s">
        <v>906</v>
      </c>
      <c r="B1060" s="18">
        <v>46162.819803240738</v>
      </c>
      <c r="C1060" s="11" t="s">
        <v>1410</v>
      </c>
      <c r="D1060" s="10">
        <v>2</v>
      </c>
      <c r="E1060" s="12">
        <v>103.99159999999999</v>
      </c>
      <c r="F1060" s="12">
        <v>52.8277328</v>
      </c>
      <c r="G1060" s="20">
        <v>0.49199999999999994</v>
      </c>
    </row>
    <row r="1061" spans="1:7" x14ac:dyDescent="0.25">
      <c r="A1061" s="10" t="s">
        <v>907</v>
      </c>
      <c r="B1061" s="18">
        <v>46162.952905092592</v>
      </c>
      <c r="C1061" s="11" t="s">
        <v>1413</v>
      </c>
      <c r="D1061" s="10">
        <v>2</v>
      </c>
      <c r="E1061" s="12">
        <v>25.007999999999999</v>
      </c>
      <c r="F1061" s="12">
        <v>11.891304</v>
      </c>
      <c r="G1061" s="20">
        <v>0.52449999999999997</v>
      </c>
    </row>
    <row r="1062" spans="1:7" x14ac:dyDescent="0.25">
      <c r="A1062" s="10" t="s">
        <v>908</v>
      </c>
      <c r="B1062" s="18">
        <v>46163.085995370369</v>
      </c>
      <c r="C1062" s="11" t="s">
        <v>1413</v>
      </c>
      <c r="D1062" s="10">
        <v>1</v>
      </c>
      <c r="E1062" s="12">
        <v>12.144</v>
      </c>
      <c r="F1062" s="12">
        <v>6.3330960000000003</v>
      </c>
      <c r="G1062" s="20">
        <v>0.47849999999999998</v>
      </c>
    </row>
    <row r="1063" spans="1:7" x14ac:dyDescent="0.25">
      <c r="A1063" s="10" t="s">
        <v>909</v>
      </c>
      <c r="B1063" s="18">
        <v>46163.219097222223</v>
      </c>
      <c r="C1063" s="11" t="s">
        <v>1410</v>
      </c>
      <c r="D1063" s="10">
        <v>1</v>
      </c>
      <c r="E1063" s="12">
        <v>45.808199999999999</v>
      </c>
      <c r="F1063" s="12">
        <v>25.194509999999998</v>
      </c>
      <c r="G1063" s="20">
        <v>0.45000000000000007</v>
      </c>
    </row>
    <row r="1064" spans="1:7" x14ac:dyDescent="0.25">
      <c r="A1064" s="10" t="s">
        <v>910</v>
      </c>
      <c r="B1064" s="18">
        <v>46163.352199074077</v>
      </c>
      <c r="C1064" s="11" t="s">
        <v>1408</v>
      </c>
      <c r="D1064" s="10">
        <v>2</v>
      </c>
      <c r="E1064" s="12">
        <v>30.117960000000004</v>
      </c>
      <c r="F1064" s="12">
        <v>16.459465139999999</v>
      </c>
      <c r="G1064" s="20">
        <v>0.45350000000000013</v>
      </c>
    </row>
    <row r="1065" spans="1:7" x14ac:dyDescent="0.25">
      <c r="A1065" s="10" t="s">
        <v>911</v>
      </c>
      <c r="B1065" s="18">
        <v>46163.485300925924</v>
      </c>
      <c r="C1065" s="11" t="s">
        <v>1408</v>
      </c>
      <c r="D1065" s="10">
        <v>4</v>
      </c>
      <c r="E1065" s="12">
        <v>54.149760000000001</v>
      </c>
      <c r="F1065" s="12">
        <v>28.72644768</v>
      </c>
      <c r="G1065" s="20">
        <v>0.46950000000000003</v>
      </c>
    </row>
    <row r="1066" spans="1:7" x14ac:dyDescent="0.25">
      <c r="A1066" s="10" t="s">
        <v>912</v>
      </c>
      <c r="B1066" s="18">
        <v>46163.618402777778</v>
      </c>
      <c r="C1066" s="11" t="s">
        <v>1411</v>
      </c>
      <c r="D1066" s="10">
        <v>2</v>
      </c>
      <c r="E1066" s="12">
        <v>69.731400000000008</v>
      </c>
      <c r="F1066" s="12">
        <v>32.459966700000003</v>
      </c>
      <c r="G1066" s="20">
        <v>0.53449999999999998</v>
      </c>
    </row>
    <row r="1067" spans="1:7" x14ac:dyDescent="0.25">
      <c r="A1067" s="10" t="s">
        <v>913</v>
      </c>
      <c r="B1067" s="18">
        <v>46163.751504629632</v>
      </c>
      <c r="C1067" s="11" t="s">
        <v>1411</v>
      </c>
      <c r="D1067" s="10">
        <v>4</v>
      </c>
      <c r="E1067" s="12">
        <v>156.40827999999999</v>
      </c>
      <c r="F1067" s="12">
        <v>72.41703364</v>
      </c>
      <c r="G1067" s="20">
        <v>0.53699999999999992</v>
      </c>
    </row>
    <row r="1068" spans="1:7" x14ac:dyDescent="0.25">
      <c r="A1068" s="10" t="s">
        <v>914</v>
      </c>
      <c r="B1068" s="18">
        <v>46163.884594907409</v>
      </c>
      <c r="C1068" s="11" t="s">
        <v>1410</v>
      </c>
      <c r="D1068" s="10">
        <v>1</v>
      </c>
      <c r="E1068" s="12">
        <v>52.943899999999999</v>
      </c>
      <c r="F1068" s="12">
        <v>26.02192685</v>
      </c>
      <c r="G1068" s="20">
        <v>0.50849999999999995</v>
      </c>
    </row>
    <row r="1069" spans="1:7" x14ac:dyDescent="0.25">
      <c r="A1069" s="10" t="s">
        <v>915</v>
      </c>
      <c r="B1069" s="18">
        <v>46164.017696759256</v>
      </c>
      <c r="C1069" s="11" t="s">
        <v>1410</v>
      </c>
      <c r="D1069" s="10">
        <v>1</v>
      </c>
      <c r="E1069" s="12">
        <v>48.402999999999999</v>
      </c>
      <c r="F1069" s="12">
        <v>23.741671499999999</v>
      </c>
      <c r="G1069" s="20">
        <v>0.50950000000000006</v>
      </c>
    </row>
    <row r="1070" spans="1:7" x14ac:dyDescent="0.25">
      <c r="A1070" s="10" t="s">
        <v>916</v>
      </c>
      <c r="B1070" s="18">
        <v>46164.15079861111</v>
      </c>
      <c r="C1070" s="11" t="s">
        <v>1410</v>
      </c>
      <c r="D1070" s="10">
        <v>2</v>
      </c>
      <c r="E1070" s="12">
        <v>95.109399999999994</v>
      </c>
      <c r="F1070" s="12">
        <v>45.937840199999997</v>
      </c>
      <c r="G1070" s="20">
        <v>0.51700000000000002</v>
      </c>
    </row>
    <row r="1071" spans="1:7" x14ac:dyDescent="0.25">
      <c r="A1071" s="10" t="s">
        <v>917</v>
      </c>
      <c r="B1071" s="18">
        <v>46164.283900462964</v>
      </c>
      <c r="C1071" s="11" t="s">
        <v>1411</v>
      </c>
      <c r="D1071" s="10">
        <v>4</v>
      </c>
      <c r="E1071" s="12">
        <v>159.55744000000001</v>
      </c>
      <c r="F1071" s="12">
        <v>84.964336799999998</v>
      </c>
      <c r="G1071" s="20">
        <v>0.46750000000000008</v>
      </c>
    </row>
    <row r="1072" spans="1:7" x14ac:dyDescent="0.25">
      <c r="A1072" s="10" t="s">
        <v>918</v>
      </c>
      <c r="B1072" s="18">
        <v>46164.417002314818</v>
      </c>
      <c r="C1072" s="11" t="s">
        <v>1411</v>
      </c>
      <c r="D1072" s="10">
        <v>3</v>
      </c>
      <c r="E1072" s="12">
        <v>116.51891999999999</v>
      </c>
      <c r="F1072" s="12">
        <v>55.463005919999993</v>
      </c>
      <c r="G1072" s="20">
        <v>0.52400000000000002</v>
      </c>
    </row>
    <row r="1073" spans="1:7" x14ac:dyDescent="0.25">
      <c r="A1073" s="10" t="s">
        <v>919</v>
      </c>
      <c r="B1073" s="18">
        <v>46164.550104166665</v>
      </c>
      <c r="C1073" s="11" t="s">
        <v>1410</v>
      </c>
      <c r="D1073" s="10">
        <v>1</v>
      </c>
      <c r="E1073" s="12">
        <v>50.049699999999994</v>
      </c>
      <c r="F1073" s="12">
        <v>22.547389849999995</v>
      </c>
      <c r="G1073" s="20">
        <v>0.5495000000000001</v>
      </c>
    </row>
    <row r="1074" spans="1:7" x14ac:dyDescent="0.25">
      <c r="A1074" s="10" t="s">
        <v>920</v>
      </c>
      <c r="B1074" s="18">
        <v>46164.683194444442</v>
      </c>
      <c r="C1074" s="11" t="s">
        <v>1410</v>
      </c>
      <c r="D1074" s="10">
        <v>2</v>
      </c>
      <c r="E1074" s="12">
        <v>95.708199999999991</v>
      </c>
      <c r="F1074" s="12">
        <v>45.652811399999997</v>
      </c>
      <c r="G1074" s="20">
        <v>0.52300000000000002</v>
      </c>
    </row>
    <row r="1075" spans="1:7" x14ac:dyDescent="0.25">
      <c r="A1075" s="10" t="s">
        <v>921</v>
      </c>
      <c r="B1075" s="18">
        <v>46164.816296296296</v>
      </c>
      <c r="C1075" s="11" t="s">
        <v>1411</v>
      </c>
      <c r="D1075" s="10">
        <v>2</v>
      </c>
      <c r="E1075" s="12">
        <v>77.604300000000009</v>
      </c>
      <c r="F1075" s="12">
        <v>34.999539300000002</v>
      </c>
      <c r="G1075" s="20">
        <v>0.54900000000000004</v>
      </c>
    </row>
    <row r="1076" spans="1:7" x14ac:dyDescent="0.25">
      <c r="A1076" s="10" t="s">
        <v>922</v>
      </c>
      <c r="B1076" s="18">
        <v>46164.94939814815</v>
      </c>
      <c r="C1076" s="11" t="s">
        <v>1412</v>
      </c>
      <c r="D1076" s="10">
        <v>2</v>
      </c>
      <c r="E1076" s="12">
        <v>32.840379999999996</v>
      </c>
      <c r="F1076" s="12">
        <v>17.569603299999997</v>
      </c>
      <c r="G1076" s="20">
        <v>0.46500000000000002</v>
      </c>
    </row>
    <row r="1077" spans="1:7" x14ac:dyDescent="0.25">
      <c r="A1077" s="10" t="s">
        <v>923</v>
      </c>
      <c r="B1077" s="18">
        <v>46165.082499999997</v>
      </c>
      <c r="C1077" s="11" t="s">
        <v>1411</v>
      </c>
      <c r="D1077" s="10">
        <v>4</v>
      </c>
      <c r="E1077" s="12">
        <v>157.00811999999999</v>
      </c>
      <c r="F1077" s="12">
        <v>71.831214899999992</v>
      </c>
      <c r="G1077" s="20">
        <v>0.54249999999999998</v>
      </c>
    </row>
    <row r="1078" spans="1:7" x14ac:dyDescent="0.25">
      <c r="A1078" s="10" t="s">
        <v>924</v>
      </c>
      <c r="B1078" s="18">
        <v>46165.215601851851</v>
      </c>
      <c r="C1078" s="11" t="s">
        <v>1410</v>
      </c>
      <c r="D1078" s="10">
        <v>1</v>
      </c>
      <c r="E1078" s="12">
        <v>54.740299999999998</v>
      </c>
      <c r="F1078" s="12">
        <v>25.071057399999997</v>
      </c>
      <c r="G1078" s="20">
        <v>0.54200000000000004</v>
      </c>
    </row>
    <row r="1079" spans="1:7" x14ac:dyDescent="0.25">
      <c r="A1079" s="10" t="s">
        <v>925</v>
      </c>
      <c r="B1079" s="18">
        <v>46165.348703703705</v>
      </c>
      <c r="C1079" s="11" t="s">
        <v>1410</v>
      </c>
      <c r="D1079" s="10">
        <v>1</v>
      </c>
      <c r="E1079" s="12">
        <v>50.947900000000004</v>
      </c>
      <c r="F1079" s="12">
        <v>27.511866000000001</v>
      </c>
      <c r="G1079" s="20">
        <v>0.46</v>
      </c>
    </row>
    <row r="1080" spans="1:7" x14ac:dyDescent="0.25">
      <c r="A1080" s="10" t="s">
        <v>926</v>
      </c>
      <c r="B1080" s="18">
        <v>46165.481805555559</v>
      </c>
      <c r="C1080" s="11" t="s">
        <v>1411</v>
      </c>
      <c r="D1080" s="10">
        <v>2</v>
      </c>
      <c r="E1080" s="12">
        <v>82.178080000000008</v>
      </c>
      <c r="F1080" s="12">
        <v>39.774190720000007</v>
      </c>
      <c r="G1080" s="20">
        <v>0.51600000000000001</v>
      </c>
    </row>
    <row r="1081" spans="1:7" x14ac:dyDescent="0.25">
      <c r="A1081" s="10" t="s">
        <v>927</v>
      </c>
      <c r="B1081" s="18">
        <v>46165.614895833336</v>
      </c>
      <c r="C1081" s="11" t="s">
        <v>1411</v>
      </c>
      <c r="D1081" s="10">
        <v>3</v>
      </c>
      <c r="E1081" s="12">
        <v>105.94674000000001</v>
      </c>
      <c r="F1081" s="12">
        <v>55.304198280000001</v>
      </c>
      <c r="G1081" s="20">
        <v>0.47800000000000004</v>
      </c>
    </row>
    <row r="1082" spans="1:7" x14ac:dyDescent="0.25">
      <c r="A1082" s="10" t="s">
        <v>928</v>
      </c>
      <c r="B1082" s="18">
        <v>46165.747997685183</v>
      </c>
      <c r="C1082" s="11" t="s">
        <v>1408</v>
      </c>
      <c r="D1082" s="10">
        <v>4</v>
      </c>
      <c r="E1082" s="12">
        <v>56.652480000000004</v>
      </c>
      <c r="F1082" s="12">
        <v>26.768296800000005</v>
      </c>
      <c r="G1082" s="20">
        <v>0.52749999999999997</v>
      </c>
    </row>
    <row r="1083" spans="1:7" x14ac:dyDescent="0.25">
      <c r="A1083" s="10" t="s">
        <v>929</v>
      </c>
      <c r="B1083" s="18">
        <v>46165.881099537037</v>
      </c>
      <c r="C1083" s="11" t="s">
        <v>1410</v>
      </c>
      <c r="D1083" s="10">
        <v>1</v>
      </c>
      <c r="E1083" s="12">
        <v>51.945900000000002</v>
      </c>
      <c r="F1083" s="12">
        <v>23.479546800000001</v>
      </c>
      <c r="G1083" s="20">
        <v>0.54800000000000004</v>
      </c>
    </row>
    <row r="1084" spans="1:7" x14ac:dyDescent="0.25">
      <c r="A1084" s="10" t="s">
        <v>930</v>
      </c>
      <c r="B1084" s="18">
        <v>46166.014201388891</v>
      </c>
      <c r="C1084" s="11" t="s">
        <v>1411</v>
      </c>
      <c r="D1084" s="10">
        <v>2</v>
      </c>
      <c r="E1084" s="12">
        <v>68.831639999999993</v>
      </c>
      <c r="F1084" s="12">
        <v>36.377521739999999</v>
      </c>
      <c r="G1084" s="20">
        <v>0.47149999999999997</v>
      </c>
    </row>
    <row r="1085" spans="1:7" x14ac:dyDescent="0.25">
      <c r="A1085" s="10" t="s">
        <v>931</v>
      </c>
      <c r="B1085" s="18">
        <v>46166.147303240738</v>
      </c>
      <c r="C1085" s="11" t="s">
        <v>1410</v>
      </c>
      <c r="D1085" s="10">
        <v>2</v>
      </c>
      <c r="E1085" s="12">
        <v>108.48259999999999</v>
      </c>
      <c r="F1085" s="12">
        <v>57.495778000000001</v>
      </c>
      <c r="G1085" s="20">
        <v>0.46999999999999992</v>
      </c>
    </row>
    <row r="1086" spans="1:7" x14ac:dyDescent="0.25">
      <c r="A1086" s="10" t="s">
        <v>932</v>
      </c>
      <c r="B1086" s="18">
        <v>46166.280405092592</v>
      </c>
      <c r="C1086" s="11" t="s">
        <v>1411</v>
      </c>
      <c r="D1086" s="10">
        <v>3</v>
      </c>
      <c r="E1086" s="12">
        <v>115.50669000000001</v>
      </c>
      <c r="F1086" s="12">
        <v>62.315859255000007</v>
      </c>
      <c r="G1086" s="20">
        <v>0.46049999999999996</v>
      </c>
    </row>
    <row r="1087" spans="1:7" x14ac:dyDescent="0.25">
      <c r="A1087" s="10" t="s">
        <v>933</v>
      </c>
      <c r="B1087" s="18">
        <v>46166.413495370369</v>
      </c>
      <c r="C1087" s="11" t="s">
        <v>1410</v>
      </c>
      <c r="D1087" s="10">
        <v>1</v>
      </c>
      <c r="E1087" s="12">
        <v>53.393000000000001</v>
      </c>
      <c r="F1087" s="12">
        <v>26.749893</v>
      </c>
      <c r="G1087" s="20">
        <v>0.499</v>
      </c>
    </row>
    <row r="1088" spans="1:7" x14ac:dyDescent="0.25">
      <c r="A1088" s="10" t="s">
        <v>934</v>
      </c>
      <c r="B1088" s="18">
        <v>46166.546597222223</v>
      </c>
      <c r="C1088" s="11" t="s">
        <v>1413</v>
      </c>
      <c r="D1088" s="10">
        <v>1</v>
      </c>
      <c r="E1088" s="12">
        <v>11.472</v>
      </c>
      <c r="F1088" s="12">
        <v>5.9941199999999997</v>
      </c>
      <c r="G1088" s="20">
        <v>0.47749999999999998</v>
      </c>
    </row>
    <row r="1089" spans="1:7" x14ac:dyDescent="0.25">
      <c r="A1089" s="10" t="s">
        <v>935</v>
      </c>
      <c r="B1089" s="18">
        <v>46166.679699074077</v>
      </c>
      <c r="C1089" s="11" t="s">
        <v>1410</v>
      </c>
      <c r="D1089" s="10">
        <v>1</v>
      </c>
      <c r="E1089" s="12">
        <v>49.251299999999993</v>
      </c>
      <c r="F1089" s="12">
        <v>25.709178599999994</v>
      </c>
      <c r="G1089" s="20">
        <v>0.47800000000000004</v>
      </c>
    </row>
    <row r="1090" spans="1:7" x14ac:dyDescent="0.25">
      <c r="A1090" s="10" t="s">
        <v>936</v>
      </c>
      <c r="B1090" s="18">
        <v>46166.812800925924</v>
      </c>
      <c r="C1090" s="11" t="s">
        <v>1411</v>
      </c>
      <c r="D1090" s="10">
        <v>1</v>
      </c>
      <c r="E1090" s="12">
        <v>39.626930000000002</v>
      </c>
      <c r="F1090" s="12">
        <v>21.180594084999999</v>
      </c>
      <c r="G1090" s="20">
        <v>0.46550000000000002</v>
      </c>
    </row>
    <row r="1091" spans="1:7" x14ac:dyDescent="0.25">
      <c r="A1091" s="10" t="s">
        <v>937</v>
      </c>
      <c r="B1091" s="18">
        <v>46166.945902777778</v>
      </c>
      <c r="C1091" s="11" t="s">
        <v>1410</v>
      </c>
      <c r="D1091" s="10">
        <v>1</v>
      </c>
      <c r="E1091" s="12">
        <v>45.8581</v>
      </c>
      <c r="F1091" s="12">
        <v>22.057746099999999</v>
      </c>
      <c r="G1091" s="20">
        <v>0.51900000000000002</v>
      </c>
    </row>
    <row r="1092" spans="1:7" x14ac:dyDescent="0.25">
      <c r="A1092" s="10" t="s">
        <v>938</v>
      </c>
      <c r="B1092" s="18">
        <v>46167.079004629632</v>
      </c>
      <c r="C1092" s="11" t="s">
        <v>1411</v>
      </c>
      <c r="D1092" s="10">
        <v>4</v>
      </c>
      <c r="E1092" s="12">
        <v>143.06183999999999</v>
      </c>
      <c r="F1092" s="12">
        <v>70.386425279999997</v>
      </c>
      <c r="G1092" s="20">
        <v>0.50800000000000001</v>
      </c>
    </row>
    <row r="1093" spans="1:7" x14ac:dyDescent="0.25">
      <c r="A1093" s="10" t="s">
        <v>939</v>
      </c>
      <c r="B1093" s="18">
        <v>46167.212094907409</v>
      </c>
      <c r="C1093" s="11" t="s">
        <v>1411</v>
      </c>
      <c r="D1093" s="10">
        <v>2</v>
      </c>
      <c r="E1093" s="12">
        <v>75.579840000000004</v>
      </c>
      <c r="F1093" s="12">
        <v>40.96427328</v>
      </c>
      <c r="G1093" s="20">
        <v>0.45800000000000002</v>
      </c>
    </row>
    <row r="1094" spans="1:7" x14ac:dyDescent="0.25">
      <c r="A1094" s="10" t="s">
        <v>940</v>
      </c>
      <c r="B1094" s="18">
        <v>46167.345196759263</v>
      </c>
      <c r="C1094" s="11" t="s">
        <v>1413</v>
      </c>
      <c r="D1094" s="10">
        <v>3</v>
      </c>
      <c r="E1094" s="12">
        <v>34.055999999999997</v>
      </c>
      <c r="F1094" s="12">
        <v>16.976915999999996</v>
      </c>
      <c r="G1094" s="20">
        <v>0.50150000000000006</v>
      </c>
    </row>
    <row r="1095" spans="1:7" x14ac:dyDescent="0.25">
      <c r="A1095" s="10" t="s">
        <v>941</v>
      </c>
      <c r="B1095" s="18">
        <v>46167.478298611109</v>
      </c>
      <c r="C1095" s="11" t="s">
        <v>1410</v>
      </c>
      <c r="D1095" s="10">
        <v>1</v>
      </c>
      <c r="E1095" s="12">
        <v>50.598599999999998</v>
      </c>
      <c r="F1095" s="12">
        <v>26.488367099999998</v>
      </c>
      <c r="G1095" s="20">
        <v>0.47650000000000003</v>
      </c>
    </row>
    <row r="1096" spans="1:7" x14ac:dyDescent="0.25">
      <c r="A1096" s="10" t="s">
        <v>942</v>
      </c>
      <c r="B1096" s="18">
        <v>46167.611400462964</v>
      </c>
      <c r="C1096" s="11" t="s">
        <v>1410</v>
      </c>
      <c r="D1096" s="10">
        <v>1</v>
      </c>
      <c r="E1096" s="12">
        <v>52.893999999999998</v>
      </c>
      <c r="F1096" s="12">
        <v>24.727944999999998</v>
      </c>
      <c r="G1096" s="20">
        <v>0.53249999999999997</v>
      </c>
    </row>
    <row r="1097" spans="1:7" x14ac:dyDescent="0.25">
      <c r="A1097" s="10" t="s">
        <v>943</v>
      </c>
      <c r="B1097" s="18">
        <v>46167.744502314818</v>
      </c>
      <c r="C1097" s="11" t="s">
        <v>1413</v>
      </c>
      <c r="D1097" s="10">
        <v>1</v>
      </c>
      <c r="E1097" s="12">
        <v>11.304</v>
      </c>
      <c r="F1097" s="12">
        <v>5.9289480000000001</v>
      </c>
      <c r="G1097" s="20">
        <v>0.47549999999999998</v>
      </c>
    </row>
    <row r="1098" spans="1:7" x14ac:dyDescent="0.25">
      <c r="A1098" s="10" t="s">
        <v>944</v>
      </c>
      <c r="B1098" s="18">
        <v>46167.877604166664</v>
      </c>
      <c r="C1098" s="11" t="s">
        <v>1410</v>
      </c>
      <c r="D1098" s="10">
        <v>2</v>
      </c>
      <c r="E1098" s="12">
        <v>97.005599999999987</v>
      </c>
      <c r="F1098" s="12">
        <v>53.06206319999999</v>
      </c>
      <c r="G1098" s="20">
        <v>0.45300000000000001</v>
      </c>
    </row>
    <row r="1099" spans="1:7" x14ac:dyDescent="0.25">
      <c r="A1099" s="10" t="s">
        <v>945</v>
      </c>
      <c r="B1099" s="18">
        <v>46168.010694444441</v>
      </c>
      <c r="C1099" s="11" t="s">
        <v>1410</v>
      </c>
      <c r="D1099" s="10">
        <v>2</v>
      </c>
      <c r="E1099" s="12">
        <v>97.903800000000004</v>
      </c>
      <c r="F1099" s="12">
        <v>52.182725400000002</v>
      </c>
      <c r="G1099" s="20">
        <v>0.46699999999999997</v>
      </c>
    </row>
    <row r="1100" spans="1:7" x14ac:dyDescent="0.25">
      <c r="A1100" s="10" t="s">
        <v>946</v>
      </c>
      <c r="B1100" s="18">
        <v>46168.143796296295</v>
      </c>
      <c r="C1100" s="11" t="s">
        <v>1411</v>
      </c>
      <c r="D1100" s="10">
        <v>4</v>
      </c>
      <c r="E1100" s="12">
        <v>149.96</v>
      </c>
      <c r="F1100" s="12">
        <v>79.628760000000014</v>
      </c>
      <c r="G1100" s="20">
        <v>0.46899999999999992</v>
      </c>
    </row>
    <row r="1101" spans="1:7" x14ac:dyDescent="0.25">
      <c r="A1101" s="10" t="s">
        <v>947</v>
      </c>
      <c r="B1101" s="18">
        <v>46168.276898148149</v>
      </c>
      <c r="C1101" s="11" t="s">
        <v>1411</v>
      </c>
      <c r="D1101" s="10">
        <v>2</v>
      </c>
      <c r="E1101" s="12">
        <v>77.379360000000005</v>
      </c>
      <c r="F1101" s="12">
        <v>38.302783200000007</v>
      </c>
      <c r="G1101" s="20">
        <v>0.50499999999999989</v>
      </c>
    </row>
    <row r="1102" spans="1:7" x14ac:dyDescent="0.25">
      <c r="A1102" s="10" t="s">
        <v>948</v>
      </c>
      <c r="B1102" s="18">
        <v>46168.41</v>
      </c>
      <c r="C1102" s="11" t="s">
        <v>1413</v>
      </c>
      <c r="D1102" s="10">
        <v>1</v>
      </c>
      <c r="E1102" s="12">
        <v>10.848000000000001</v>
      </c>
      <c r="F1102" s="12">
        <v>5.5107840000000001</v>
      </c>
      <c r="G1102" s="20">
        <v>0.49200000000000005</v>
      </c>
    </row>
    <row r="1103" spans="1:7" x14ac:dyDescent="0.25">
      <c r="A1103" s="10" t="s">
        <v>949</v>
      </c>
      <c r="B1103" s="18">
        <v>46168.54310185185</v>
      </c>
      <c r="C1103" s="11" t="s">
        <v>1410</v>
      </c>
      <c r="D1103" s="10">
        <v>2</v>
      </c>
      <c r="E1103" s="12">
        <v>93.213200000000001</v>
      </c>
      <c r="F1103" s="12">
        <v>46.140534000000002</v>
      </c>
      <c r="G1103" s="20">
        <v>0.505</v>
      </c>
    </row>
    <row r="1104" spans="1:7" x14ac:dyDescent="0.25">
      <c r="A1104" s="10" t="s">
        <v>950</v>
      </c>
      <c r="B1104" s="18">
        <v>46168.676203703704</v>
      </c>
      <c r="C1104" s="11" t="s">
        <v>1410</v>
      </c>
      <c r="D1104" s="10">
        <v>1</v>
      </c>
      <c r="E1104" s="12">
        <v>54.291199999999996</v>
      </c>
      <c r="F1104" s="12">
        <v>29.290102399999999</v>
      </c>
      <c r="G1104" s="20">
        <v>0.46049999999999996</v>
      </c>
    </row>
    <row r="1105" spans="1:7" x14ac:dyDescent="0.25">
      <c r="A1105" s="10" t="s">
        <v>951</v>
      </c>
      <c r="B1105" s="18">
        <v>46168.809305555558</v>
      </c>
      <c r="C1105" s="11" t="s">
        <v>1411</v>
      </c>
      <c r="D1105" s="10">
        <v>4</v>
      </c>
      <c r="E1105" s="12">
        <v>160.60715999999999</v>
      </c>
      <c r="F1105" s="12">
        <v>79.982365680000001</v>
      </c>
      <c r="G1105" s="20">
        <v>0.502</v>
      </c>
    </row>
    <row r="1106" spans="1:7" x14ac:dyDescent="0.25">
      <c r="A1106" s="10" t="s">
        <v>952</v>
      </c>
      <c r="B1106" s="18">
        <v>46168.942395833335</v>
      </c>
      <c r="C1106" s="11" t="s">
        <v>1408</v>
      </c>
      <c r="D1106" s="10">
        <v>2</v>
      </c>
      <c r="E1106" s="12">
        <v>28.496880000000001</v>
      </c>
      <c r="F1106" s="12">
        <v>13.8209868</v>
      </c>
      <c r="G1106" s="20">
        <v>0.51500000000000001</v>
      </c>
    </row>
    <row r="1107" spans="1:7" x14ac:dyDescent="0.25">
      <c r="A1107" s="10" t="s">
        <v>953</v>
      </c>
      <c r="B1107" s="18">
        <v>46169.075497685182</v>
      </c>
      <c r="C1107" s="11" t="s">
        <v>1412</v>
      </c>
      <c r="D1107" s="10">
        <v>2</v>
      </c>
      <c r="E1107" s="12">
        <v>35.769480000000001</v>
      </c>
      <c r="F1107" s="12">
        <v>17.366082540000001</v>
      </c>
      <c r="G1107" s="20">
        <v>0.51449999999999996</v>
      </c>
    </row>
    <row r="1108" spans="1:7" x14ac:dyDescent="0.25">
      <c r="A1108" s="10" t="s">
        <v>954</v>
      </c>
      <c r="B1108" s="18">
        <v>46169.208599537036</v>
      </c>
      <c r="C1108" s="11" t="s">
        <v>1411</v>
      </c>
      <c r="D1108" s="10">
        <v>4</v>
      </c>
      <c r="E1108" s="12">
        <v>142.76192</v>
      </c>
      <c r="F1108" s="12">
        <v>70.881293279999994</v>
      </c>
      <c r="G1108" s="20">
        <v>0.50350000000000006</v>
      </c>
    </row>
    <row r="1109" spans="1:7" x14ac:dyDescent="0.25">
      <c r="A1109" s="10" t="s">
        <v>955</v>
      </c>
      <c r="B1109" s="18">
        <v>46169.34170138889</v>
      </c>
      <c r="C1109" s="11" t="s">
        <v>1413</v>
      </c>
      <c r="D1109" s="10">
        <v>2</v>
      </c>
      <c r="E1109" s="12">
        <v>25.08</v>
      </c>
      <c r="F1109" s="12">
        <v>11.549339999999999</v>
      </c>
      <c r="G1109" s="20">
        <v>0.53949999999999998</v>
      </c>
    </row>
    <row r="1110" spans="1:7" x14ac:dyDescent="0.25">
      <c r="A1110" s="10" t="s">
        <v>956</v>
      </c>
      <c r="B1110" s="18">
        <v>46169.474803240744</v>
      </c>
      <c r="C1110" s="11" t="s">
        <v>1408</v>
      </c>
      <c r="D1110" s="10">
        <v>1</v>
      </c>
      <c r="E1110" s="12">
        <v>14.305320000000002</v>
      </c>
      <c r="F1110" s="12">
        <v>6.8379429600000012</v>
      </c>
      <c r="G1110" s="20">
        <v>0.52200000000000002</v>
      </c>
    </row>
    <row r="1111" spans="1:7" x14ac:dyDescent="0.25">
      <c r="A1111" s="10" t="s">
        <v>957</v>
      </c>
      <c r="B1111" s="18">
        <v>46169.607905092591</v>
      </c>
      <c r="C1111" s="11" t="s">
        <v>1410</v>
      </c>
      <c r="D1111" s="10">
        <v>2</v>
      </c>
      <c r="E1111" s="12">
        <v>98.602399999999989</v>
      </c>
      <c r="F1111" s="12">
        <v>45.702212399999993</v>
      </c>
      <c r="G1111" s="20">
        <v>0.53649999999999998</v>
      </c>
    </row>
    <row r="1112" spans="1:7" x14ac:dyDescent="0.25">
      <c r="A1112" s="10" t="s">
        <v>958</v>
      </c>
      <c r="B1112" s="18">
        <v>46169.740995370368</v>
      </c>
      <c r="C1112" s="11" t="s">
        <v>1410</v>
      </c>
      <c r="D1112" s="10">
        <v>1</v>
      </c>
      <c r="E1112" s="12">
        <v>49.9499</v>
      </c>
      <c r="F1112" s="12">
        <v>26.873046200000001</v>
      </c>
      <c r="G1112" s="20">
        <v>0.46199999999999997</v>
      </c>
    </row>
    <row r="1113" spans="1:7" x14ac:dyDescent="0.25">
      <c r="A1113" s="10" t="s">
        <v>959</v>
      </c>
      <c r="B1113" s="18">
        <v>46169.874097222222</v>
      </c>
      <c r="C1113" s="11" t="s">
        <v>1411</v>
      </c>
      <c r="D1113" s="10">
        <v>3</v>
      </c>
      <c r="E1113" s="12">
        <v>103.13499</v>
      </c>
      <c r="F1113" s="12">
        <v>54.867814680000002</v>
      </c>
      <c r="G1113" s="20">
        <v>0.46799999999999997</v>
      </c>
    </row>
    <row r="1114" spans="1:7" x14ac:dyDescent="0.25">
      <c r="A1114" s="10" t="s">
        <v>960</v>
      </c>
      <c r="B1114" s="18">
        <v>46170.007199074076</v>
      </c>
      <c r="C1114" s="11" t="s">
        <v>1408</v>
      </c>
      <c r="D1114" s="10">
        <v>2</v>
      </c>
      <c r="E1114" s="12">
        <v>28.155600000000003</v>
      </c>
      <c r="F1114" s="12">
        <v>14.640912000000002</v>
      </c>
      <c r="G1114" s="20">
        <v>0.48</v>
      </c>
    </row>
    <row r="1115" spans="1:7" x14ac:dyDescent="0.25">
      <c r="A1115" s="10" t="s">
        <v>961</v>
      </c>
      <c r="B1115" s="18">
        <v>46170.140300925923</v>
      </c>
      <c r="C1115" s="11" t="s">
        <v>1411</v>
      </c>
      <c r="D1115" s="10">
        <v>3</v>
      </c>
      <c r="E1115" s="12">
        <v>105.49686</v>
      </c>
      <c r="F1115" s="12">
        <v>57.970524570000002</v>
      </c>
      <c r="G1115" s="20">
        <v>0.45049999999999996</v>
      </c>
    </row>
    <row r="1116" spans="1:7" x14ac:dyDescent="0.25">
      <c r="A1116" s="10" t="s">
        <v>962</v>
      </c>
      <c r="B1116" s="18">
        <v>46170.273402777777</v>
      </c>
      <c r="C1116" s="11" t="s">
        <v>1410</v>
      </c>
      <c r="D1116" s="10">
        <v>1</v>
      </c>
      <c r="E1116" s="12">
        <v>46.706400000000002</v>
      </c>
      <c r="F1116" s="12">
        <v>25.454988</v>
      </c>
      <c r="G1116" s="20">
        <v>0.45500000000000002</v>
      </c>
    </row>
    <row r="1117" spans="1:7" x14ac:dyDescent="0.25">
      <c r="A1117" s="10" t="s">
        <v>963</v>
      </c>
      <c r="B1117" s="18">
        <v>46170.406504629631</v>
      </c>
      <c r="C1117" s="11" t="s">
        <v>1413</v>
      </c>
      <c r="D1117" s="10">
        <v>1</v>
      </c>
      <c r="E1117" s="12">
        <v>12.336</v>
      </c>
      <c r="F1117" s="12">
        <v>6.41472</v>
      </c>
      <c r="G1117" s="20">
        <v>0.48000000000000004</v>
      </c>
    </row>
    <row r="1118" spans="1:7" x14ac:dyDescent="0.25">
      <c r="A1118" s="10" t="s">
        <v>964</v>
      </c>
      <c r="B1118" s="18">
        <v>46170.539594907408</v>
      </c>
      <c r="C1118" s="11" t="s">
        <v>1411</v>
      </c>
      <c r="D1118" s="10">
        <v>3</v>
      </c>
      <c r="E1118" s="12">
        <v>113.93210999999999</v>
      </c>
      <c r="F1118" s="12">
        <v>54.459548579999996</v>
      </c>
      <c r="G1118" s="20">
        <v>0.52200000000000002</v>
      </c>
    </row>
    <row r="1119" spans="1:7" x14ac:dyDescent="0.25">
      <c r="A1119" s="10" t="s">
        <v>965</v>
      </c>
      <c r="B1119" s="18">
        <v>46170.672696759262</v>
      </c>
      <c r="C1119" s="11" t="s">
        <v>1410</v>
      </c>
      <c r="D1119" s="10">
        <v>1</v>
      </c>
      <c r="E1119" s="12">
        <v>45.259299999999996</v>
      </c>
      <c r="F1119" s="12">
        <v>24.100577249999997</v>
      </c>
      <c r="G1119" s="20">
        <v>0.46750000000000003</v>
      </c>
    </row>
    <row r="1120" spans="1:7" x14ac:dyDescent="0.25">
      <c r="A1120" s="10" t="s">
        <v>966</v>
      </c>
      <c r="B1120" s="18">
        <v>46170.805798611109</v>
      </c>
      <c r="C1120" s="11" t="s">
        <v>1408</v>
      </c>
      <c r="D1120" s="10">
        <v>1</v>
      </c>
      <c r="E1120" s="12">
        <v>13.082400000000002</v>
      </c>
      <c r="F1120" s="12">
        <v>6.9271308000000005</v>
      </c>
      <c r="G1120" s="20">
        <v>0.47050000000000003</v>
      </c>
    </row>
    <row r="1121" spans="1:7" x14ac:dyDescent="0.25">
      <c r="A1121" s="10" t="s">
        <v>967</v>
      </c>
      <c r="B1121" s="18">
        <v>46170.938900462963</v>
      </c>
      <c r="C1121" s="11" t="s">
        <v>1411</v>
      </c>
      <c r="D1121" s="10">
        <v>1</v>
      </c>
      <c r="E1121" s="12">
        <v>39.964340000000007</v>
      </c>
      <c r="F1121" s="12">
        <v>19.322758390000004</v>
      </c>
      <c r="G1121" s="20">
        <v>0.51649999999999996</v>
      </c>
    </row>
    <row r="1122" spans="1:7" x14ac:dyDescent="0.25">
      <c r="A1122" s="10" t="s">
        <v>968</v>
      </c>
      <c r="B1122" s="18">
        <v>46171.072002314817</v>
      </c>
      <c r="C1122" s="11" t="s">
        <v>1413</v>
      </c>
      <c r="D1122" s="10">
        <v>1</v>
      </c>
      <c r="E1122" s="12">
        <v>12.036</v>
      </c>
      <c r="F1122" s="12">
        <v>6.0179999999999998</v>
      </c>
      <c r="G1122" s="20">
        <v>0.5</v>
      </c>
    </row>
    <row r="1123" spans="1:7" x14ac:dyDescent="0.25">
      <c r="A1123" s="10" t="s">
        <v>969</v>
      </c>
      <c r="B1123" s="18">
        <v>46171.205104166664</v>
      </c>
      <c r="C1123" s="11" t="s">
        <v>1410</v>
      </c>
      <c r="D1123" s="10">
        <v>1</v>
      </c>
      <c r="E1123" s="12">
        <v>54.590600000000002</v>
      </c>
      <c r="F1123" s="12">
        <v>27.595548300000001</v>
      </c>
      <c r="G1123" s="20">
        <v>0.4945</v>
      </c>
    </row>
    <row r="1124" spans="1:7" x14ac:dyDescent="0.25">
      <c r="A1124" s="10" t="s">
        <v>970</v>
      </c>
      <c r="B1124" s="18">
        <v>46171.338194444441</v>
      </c>
      <c r="C1124" s="11" t="s">
        <v>1411</v>
      </c>
      <c r="D1124" s="10">
        <v>1</v>
      </c>
      <c r="E1124" s="12">
        <v>40.339240000000004</v>
      </c>
      <c r="F1124" s="12">
        <v>18.798085840000002</v>
      </c>
      <c r="G1124" s="20">
        <v>0.53400000000000003</v>
      </c>
    </row>
    <row r="1125" spans="1:7" x14ac:dyDescent="0.25">
      <c r="A1125" s="10" t="s">
        <v>971</v>
      </c>
      <c r="B1125" s="18">
        <v>46171.471296296295</v>
      </c>
      <c r="C1125" s="11" t="s">
        <v>1411</v>
      </c>
      <c r="D1125" s="10">
        <v>1</v>
      </c>
      <c r="E1125" s="12">
        <v>40.601670000000006</v>
      </c>
      <c r="F1125" s="12">
        <v>21.437681760000004</v>
      </c>
      <c r="G1125" s="20">
        <v>0.47199999999999998</v>
      </c>
    </row>
    <row r="1126" spans="1:7" x14ac:dyDescent="0.25">
      <c r="A1126" s="10" t="s">
        <v>972</v>
      </c>
      <c r="B1126" s="18">
        <v>46171.604398148149</v>
      </c>
      <c r="C1126" s="11" t="s">
        <v>1411</v>
      </c>
      <c r="D1126" s="10">
        <v>1</v>
      </c>
      <c r="E1126" s="12">
        <v>39.102069999999998</v>
      </c>
      <c r="F1126" s="12">
        <v>17.654584605</v>
      </c>
      <c r="G1126" s="20">
        <v>0.54849999999999999</v>
      </c>
    </row>
    <row r="1127" spans="1:7" x14ac:dyDescent="0.25">
      <c r="A1127" s="10" t="s">
        <v>973</v>
      </c>
      <c r="B1127" s="18">
        <v>46171.737500000003</v>
      </c>
      <c r="C1127" s="11" t="s">
        <v>1410</v>
      </c>
      <c r="D1127" s="10">
        <v>2</v>
      </c>
      <c r="E1127" s="12">
        <v>95.608399999999989</v>
      </c>
      <c r="F1127" s="12">
        <v>44.601318599999992</v>
      </c>
      <c r="G1127" s="20">
        <v>0.53350000000000009</v>
      </c>
    </row>
    <row r="1128" spans="1:7" x14ac:dyDescent="0.25">
      <c r="A1128" s="10" t="s">
        <v>974</v>
      </c>
      <c r="B1128" s="18">
        <v>46171.87060185185</v>
      </c>
      <c r="C1128" s="11" t="s">
        <v>1408</v>
      </c>
      <c r="D1128" s="10">
        <v>2</v>
      </c>
      <c r="E1128" s="12">
        <v>28.895040000000002</v>
      </c>
      <c r="F1128" s="12">
        <v>15.42995136</v>
      </c>
      <c r="G1128" s="20">
        <v>0.46600000000000003</v>
      </c>
    </row>
    <row r="1129" spans="1:7" x14ac:dyDescent="0.25">
      <c r="A1129" s="10" t="s">
        <v>975</v>
      </c>
      <c r="B1129" s="18">
        <v>46172.003703703704</v>
      </c>
      <c r="C1129" s="11" t="s">
        <v>1410</v>
      </c>
      <c r="D1129" s="10">
        <v>2</v>
      </c>
      <c r="E1129" s="12">
        <v>103.792</v>
      </c>
      <c r="F1129" s="12">
        <v>54.646487999999998</v>
      </c>
      <c r="G1129" s="20">
        <v>0.47350000000000003</v>
      </c>
    </row>
    <row r="1130" spans="1:7" x14ac:dyDescent="0.25">
      <c r="A1130" s="10" t="s">
        <v>976</v>
      </c>
      <c r="B1130" s="18">
        <v>46172.136805555558</v>
      </c>
      <c r="C1130" s="11" t="s">
        <v>1410</v>
      </c>
      <c r="D1130" s="10">
        <v>2</v>
      </c>
      <c r="E1130" s="12">
        <v>109.4806</v>
      </c>
      <c r="F1130" s="12">
        <v>57.148873199999997</v>
      </c>
      <c r="G1130" s="20">
        <v>0.47799999999999998</v>
      </c>
    </row>
    <row r="1131" spans="1:7" x14ac:dyDescent="0.25">
      <c r="A1131" s="10" t="s">
        <v>977</v>
      </c>
      <c r="B1131" s="18">
        <v>46172.269895833335</v>
      </c>
      <c r="C1131" s="11" t="s">
        <v>1408</v>
      </c>
      <c r="D1131" s="10">
        <v>4</v>
      </c>
      <c r="E1131" s="12">
        <v>61.373520000000006</v>
      </c>
      <c r="F1131" s="12">
        <v>32.620025880000007</v>
      </c>
      <c r="G1131" s="20">
        <v>0.46849999999999992</v>
      </c>
    </row>
    <row r="1132" spans="1:7" x14ac:dyDescent="0.25">
      <c r="A1132" s="10" t="s">
        <v>978</v>
      </c>
      <c r="B1132" s="18">
        <v>46172.402997685182</v>
      </c>
      <c r="C1132" s="11" t="s">
        <v>1410</v>
      </c>
      <c r="D1132" s="10">
        <v>2</v>
      </c>
      <c r="E1132" s="12">
        <v>101.09739999999999</v>
      </c>
      <c r="F1132" s="12">
        <v>49.689372099999993</v>
      </c>
      <c r="G1132" s="20">
        <v>0.50850000000000006</v>
      </c>
    </row>
    <row r="1133" spans="1:7" x14ac:dyDescent="0.25">
      <c r="A1133" s="10" t="s">
        <v>979</v>
      </c>
      <c r="B1133" s="18">
        <v>46172.536099537036</v>
      </c>
      <c r="C1133" s="11" t="s">
        <v>1411</v>
      </c>
      <c r="D1133" s="10">
        <v>4</v>
      </c>
      <c r="E1133" s="12">
        <v>158.95760000000001</v>
      </c>
      <c r="F1133" s="12">
        <v>80.1941092</v>
      </c>
      <c r="G1133" s="20">
        <v>0.49550000000000005</v>
      </c>
    </row>
    <row r="1134" spans="1:7" x14ac:dyDescent="0.25">
      <c r="A1134" s="10" t="s">
        <v>980</v>
      </c>
      <c r="B1134" s="18">
        <v>46172.66920138889</v>
      </c>
      <c r="C1134" s="11" t="s">
        <v>1411</v>
      </c>
      <c r="D1134" s="10">
        <v>2</v>
      </c>
      <c r="E1134" s="12">
        <v>80.453540000000004</v>
      </c>
      <c r="F1134" s="12">
        <v>42.680602970000002</v>
      </c>
      <c r="G1134" s="20">
        <v>0.46949999999999997</v>
      </c>
    </row>
    <row r="1135" spans="1:7" x14ac:dyDescent="0.25">
      <c r="A1135" s="10" t="s">
        <v>981</v>
      </c>
      <c r="B1135" s="18">
        <v>46172.802303240744</v>
      </c>
      <c r="C1135" s="11" t="s">
        <v>1411</v>
      </c>
      <c r="D1135" s="10">
        <v>1</v>
      </c>
      <c r="E1135" s="12">
        <v>37.82741</v>
      </c>
      <c r="F1135" s="12">
        <v>20.294405465000001</v>
      </c>
      <c r="G1135" s="20">
        <v>0.46349999999999997</v>
      </c>
    </row>
    <row r="1136" spans="1:7" x14ac:dyDescent="0.25">
      <c r="A1136" s="10" t="s">
        <v>982</v>
      </c>
      <c r="B1136" s="18">
        <v>46172.93540509259</v>
      </c>
      <c r="C1136" s="11" t="s">
        <v>1413</v>
      </c>
      <c r="D1136" s="10">
        <v>1</v>
      </c>
      <c r="E1136" s="12">
        <v>12.552</v>
      </c>
      <c r="F1136" s="12">
        <v>6.2446200000000003</v>
      </c>
      <c r="G1136" s="20">
        <v>0.50249999999999995</v>
      </c>
    </row>
    <row r="1137" spans="1:7" x14ac:dyDescent="0.25">
      <c r="A1137" s="10" t="s">
        <v>983</v>
      </c>
      <c r="B1137" s="18">
        <v>46173.068495370368</v>
      </c>
      <c r="C1137" s="11" t="s">
        <v>1408</v>
      </c>
      <c r="D1137" s="10">
        <v>3</v>
      </c>
      <c r="E1137" s="12">
        <v>39.37518</v>
      </c>
      <c r="F1137" s="12">
        <v>19.392276150000001</v>
      </c>
      <c r="G1137" s="20">
        <v>0.50749999999999995</v>
      </c>
    </row>
    <row r="1138" spans="1:7" x14ac:dyDescent="0.25">
      <c r="A1138" s="10" t="s">
        <v>984</v>
      </c>
      <c r="B1138" s="18">
        <v>46173.201597222222</v>
      </c>
      <c r="C1138" s="11" t="s">
        <v>1411</v>
      </c>
      <c r="D1138" s="10">
        <v>4</v>
      </c>
      <c r="E1138" s="12">
        <v>140.81244000000001</v>
      </c>
      <c r="F1138" s="12">
        <v>70.195001340000005</v>
      </c>
      <c r="G1138" s="20">
        <v>0.50149999999999995</v>
      </c>
    </row>
    <row r="1139" spans="1:7" x14ac:dyDescent="0.25">
      <c r="A1139" s="10" t="s">
        <v>985</v>
      </c>
      <c r="B1139" s="18">
        <v>46173.334699074076</v>
      </c>
      <c r="C1139" s="11" t="s">
        <v>1411</v>
      </c>
      <c r="D1139" s="10">
        <v>4</v>
      </c>
      <c r="E1139" s="12">
        <v>140.66248000000002</v>
      </c>
      <c r="F1139" s="12">
        <v>70.120246280000003</v>
      </c>
      <c r="G1139" s="20">
        <v>0.50150000000000006</v>
      </c>
    </row>
    <row r="1140" spans="1:7" x14ac:dyDescent="0.25">
      <c r="A1140" s="10" t="s">
        <v>986</v>
      </c>
      <c r="B1140" s="18">
        <v>46173.467800925922</v>
      </c>
      <c r="C1140" s="11" t="s">
        <v>1410</v>
      </c>
      <c r="D1140" s="10">
        <v>2</v>
      </c>
      <c r="E1140" s="12">
        <v>100.99759999999999</v>
      </c>
      <c r="F1140" s="12">
        <v>54.437706399999996</v>
      </c>
      <c r="G1140" s="20">
        <v>0.46099999999999997</v>
      </c>
    </row>
    <row r="1141" spans="1:7" x14ac:dyDescent="0.25">
      <c r="A1141" s="10" t="s">
        <v>987</v>
      </c>
      <c r="B1141" s="18">
        <v>46173.600902777776</v>
      </c>
      <c r="C1141" s="11" t="s">
        <v>1408</v>
      </c>
      <c r="D1141" s="10">
        <v>2</v>
      </c>
      <c r="E1141" s="12">
        <v>26.107920000000004</v>
      </c>
      <c r="F1141" s="12">
        <v>13.798035720000001</v>
      </c>
      <c r="G1141" s="20">
        <v>0.47150000000000003</v>
      </c>
    </row>
    <row r="1142" spans="1:7" x14ac:dyDescent="0.25">
      <c r="A1142" s="10" t="s">
        <v>988</v>
      </c>
      <c r="B1142" s="18">
        <v>46173.73400462963</v>
      </c>
      <c r="C1142" s="11" t="s">
        <v>1410</v>
      </c>
      <c r="D1142" s="10">
        <v>2</v>
      </c>
      <c r="E1142" s="12">
        <v>97.205199999999991</v>
      </c>
      <c r="F1142" s="12">
        <v>49.817664999999991</v>
      </c>
      <c r="G1142" s="20">
        <v>0.48750000000000004</v>
      </c>
    </row>
    <row r="1143" spans="1:7" x14ac:dyDescent="0.25">
      <c r="A1143" s="10" t="s">
        <v>989</v>
      </c>
      <c r="B1143" s="18">
        <v>46173.867094907408</v>
      </c>
      <c r="C1143" s="11" t="s">
        <v>1410</v>
      </c>
      <c r="D1143" s="10">
        <v>1</v>
      </c>
      <c r="E1143" s="12">
        <v>46.157499999999999</v>
      </c>
      <c r="F1143" s="12">
        <v>23.309537499999998</v>
      </c>
      <c r="G1143" s="20">
        <v>0.49500000000000005</v>
      </c>
    </row>
    <row r="1144" spans="1:7" x14ac:dyDescent="0.25">
      <c r="A1144" s="10" t="s">
        <v>990</v>
      </c>
      <c r="B1144" s="18">
        <v>46174.000196759262</v>
      </c>
      <c r="C1144" s="11" t="s">
        <v>1411</v>
      </c>
      <c r="D1144" s="10">
        <v>1</v>
      </c>
      <c r="E1144" s="12">
        <v>36.215340000000005</v>
      </c>
      <c r="F1144" s="12">
        <v>17.636870580000004</v>
      </c>
      <c r="G1144" s="20">
        <v>0.51300000000000001</v>
      </c>
    </row>
    <row r="1145" spans="1:7" x14ac:dyDescent="0.25">
      <c r="A1145" s="10" t="s">
        <v>991</v>
      </c>
      <c r="B1145" s="18">
        <v>46174.133298611108</v>
      </c>
      <c r="C1145" s="11" t="s">
        <v>1413</v>
      </c>
      <c r="D1145" s="10">
        <v>1</v>
      </c>
      <c r="E1145" s="12">
        <v>11.964</v>
      </c>
      <c r="F1145" s="12">
        <v>5.8503960000000008</v>
      </c>
      <c r="G1145" s="20">
        <v>0.5109999999999999</v>
      </c>
    </row>
    <row r="1146" spans="1:7" x14ac:dyDescent="0.25">
      <c r="A1146" s="10" t="s">
        <v>992</v>
      </c>
      <c r="B1146" s="18">
        <v>46174.266400462962</v>
      </c>
      <c r="C1146" s="11" t="s">
        <v>1412</v>
      </c>
      <c r="D1146" s="10">
        <v>2</v>
      </c>
      <c r="E1146" s="12">
        <v>33.736340000000006</v>
      </c>
      <c r="F1146" s="12">
        <v>16.193443200000004</v>
      </c>
      <c r="G1146" s="20">
        <v>0.51999999999999991</v>
      </c>
    </row>
    <row r="1147" spans="1:7" x14ac:dyDescent="0.25">
      <c r="A1147" s="10" t="s">
        <v>993</v>
      </c>
      <c r="B1147" s="18">
        <v>46174.399502314816</v>
      </c>
      <c r="C1147" s="11" t="s">
        <v>1411</v>
      </c>
      <c r="D1147" s="10">
        <v>3</v>
      </c>
      <c r="E1147" s="12">
        <v>114.60692999999999</v>
      </c>
      <c r="F1147" s="12">
        <v>58.736051624999995</v>
      </c>
      <c r="G1147" s="20">
        <v>0.48749999999999999</v>
      </c>
    </row>
    <row r="1148" spans="1:7" x14ac:dyDescent="0.25">
      <c r="A1148" s="10" t="s">
        <v>994</v>
      </c>
      <c r="B1148" s="18">
        <v>46174.532604166663</v>
      </c>
      <c r="C1148" s="11" t="s">
        <v>1411</v>
      </c>
      <c r="D1148" s="10">
        <v>2</v>
      </c>
      <c r="E1148" s="12">
        <v>76.854500000000002</v>
      </c>
      <c r="F1148" s="12">
        <v>38.965231500000002</v>
      </c>
      <c r="G1148" s="20">
        <v>0.49299999999999999</v>
      </c>
    </row>
    <row r="1149" spans="1:7" x14ac:dyDescent="0.25">
      <c r="A1149" s="10" t="s">
        <v>995</v>
      </c>
      <c r="B1149" s="18">
        <v>46174.665694444448</v>
      </c>
      <c r="C1149" s="11" t="s">
        <v>1408</v>
      </c>
      <c r="D1149" s="10">
        <v>1</v>
      </c>
      <c r="E1149" s="12">
        <v>12.911760000000001</v>
      </c>
      <c r="F1149" s="12">
        <v>6.0814389600000007</v>
      </c>
      <c r="G1149" s="20">
        <v>0.52900000000000003</v>
      </c>
    </row>
    <row r="1150" spans="1:7" x14ac:dyDescent="0.25">
      <c r="A1150" s="10" t="s">
        <v>996</v>
      </c>
      <c r="B1150" s="18">
        <v>46174.798796296294</v>
      </c>
      <c r="C1150" s="11" t="s">
        <v>1410</v>
      </c>
      <c r="D1150" s="10">
        <v>1</v>
      </c>
      <c r="E1150" s="12">
        <v>51.995799999999996</v>
      </c>
      <c r="F1150" s="12">
        <v>27.765757199999996</v>
      </c>
      <c r="G1150" s="20">
        <v>0.46600000000000003</v>
      </c>
    </row>
    <row r="1151" spans="1:7" x14ac:dyDescent="0.25">
      <c r="A1151" s="10" t="s">
        <v>997</v>
      </c>
      <c r="B1151" s="18">
        <v>46174.931898148148</v>
      </c>
      <c r="C1151" s="11" t="s">
        <v>1410</v>
      </c>
      <c r="D1151" s="10">
        <v>1</v>
      </c>
      <c r="E1151" s="12">
        <v>47.005799999999994</v>
      </c>
      <c r="F1151" s="12">
        <v>25.101097199999998</v>
      </c>
      <c r="G1151" s="20">
        <v>0.46599999999999997</v>
      </c>
    </row>
    <row r="1152" spans="1:7" x14ac:dyDescent="0.25">
      <c r="A1152" s="10" t="s">
        <v>998</v>
      </c>
      <c r="B1152" s="18">
        <v>46175.065000000002</v>
      </c>
      <c r="C1152" s="11" t="s">
        <v>1413</v>
      </c>
      <c r="D1152" s="10">
        <v>1</v>
      </c>
      <c r="E1152" s="12">
        <v>11.772</v>
      </c>
      <c r="F1152" s="12">
        <v>6.3627660000000006</v>
      </c>
      <c r="G1152" s="20">
        <v>0.45949999999999996</v>
      </c>
    </row>
    <row r="1153" spans="1:7" x14ac:dyDescent="0.25">
      <c r="A1153" s="10" t="s">
        <v>999</v>
      </c>
      <c r="B1153" s="18">
        <v>46175.198101851849</v>
      </c>
      <c r="C1153" s="11" t="s">
        <v>1410</v>
      </c>
      <c r="D1153" s="10">
        <v>1</v>
      </c>
      <c r="E1153" s="12">
        <v>51.496799999999993</v>
      </c>
      <c r="F1153" s="12">
        <v>24.795709199999997</v>
      </c>
      <c r="G1153" s="20">
        <v>0.51849999999999996</v>
      </c>
    </row>
    <row r="1154" spans="1:7" x14ac:dyDescent="0.25">
      <c r="A1154" s="10" t="s">
        <v>1000</v>
      </c>
      <c r="B1154" s="18">
        <v>46175.331203703703</v>
      </c>
      <c r="C1154" s="11" t="s">
        <v>1411</v>
      </c>
      <c r="D1154" s="10">
        <v>4</v>
      </c>
      <c r="E1154" s="12">
        <v>148.01052000000001</v>
      </c>
      <c r="F1154" s="12">
        <v>78.223559820000006</v>
      </c>
      <c r="G1154" s="20">
        <v>0.47150000000000003</v>
      </c>
    </row>
    <row r="1155" spans="1:7" x14ac:dyDescent="0.25">
      <c r="A1155" s="10" t="s">
        <v>1001</v>
      </c>
      <c r="B1155" s="18">
        <v>46175.464305555557</v>
      </c>
      <c r="C1155" s="11" t="s">
        <v>1411</v>
      </c>
      <c r="D1155" s="10">
        <v>1</v>
      </c>
      <c r="E1155" s="12">
        <v>36.62773</v>
      </c>
      <c r="F1155" s="12">
        <v>18.6801423</v>
      </c>
      <c r="G1155" s="20">
        <v>0.49</v>
      </c>
    </row>
    <row r="1156" spans="1:7" x14ac:dyDescent="0.25">
      <c r="A1156" s="10" t="s">
        <v>1002</v>
      </c>
      <c r="B1156" s="18">
        <v>46175.597395833334</v>
      </c>
      <c r="C1156" s="11" t="s">
        <v>1413</v>
      </c>
      <c r="D1156" s="10">
        <v>1</v>
      </c>
      <c r="E1156" s="12">
        <v>12.768000000000001</v>
      </c>
      <c r="F1156" s="12">
        <v>6.696816000000001</v>
      </c>
      <c r="G1156" s="20">
        <v>0.47549999999999992</v>
      </c>
    </row>
    <row r="1157" spans="1:7" x14ac:dyDescent="0.25">
      <c r="A1157" s="10" t="s">
        <v>1003</v>
      </c>
      <c r="B1157" s="18">
        <v>46175.730497685188</v>
      </c>
      <c r="C1157" s="11" t="s">
        <v>1408</v>
      </c>
      <c r="D1157" s="10">
        <v>3</v>
      </c>
      <c r="E1157" s="12">
        <v>46.499400000000001</v>
      </c>
      <c r="F1157" s="12">
        <v>23.5984455</v>
      </c>
      <c r="G1157" s="20">
        <v>0.49249999999999999</v>
      </c>
    </row>
    <row r="1158" spans="1:7" x14ac:dyDescent="0.25">
      <c r="A1158" s="10" t="s">
        <v>1004</v>
      </c>
      <c r="B1158" s="18">
        <v>46175.863599537035</v>
      </c>
      <c r="C1158" s="11" t="s">
        <v>1410</v>
      </c>
      <c r="D1158" s="10">
        <v>1</v>
      </c>
      <c r="E1158" s="12">
        <v>47.205400000000004</v>
      </c>
      <c r="F1158" s="12">
        <v>25.467313300000001</v>
      </c>
      <c r="G1158" s="20">
        <v>0.46050000000000002</v>
      </c>
    </row>
    <row r="1159" spans="1:7" x14ac:dyDescent="0.25">
      <c r="A1159" s="10" t="s">
        <v>1005</v>
      </c>
      <c r="B1159" s="18">
        <v>46175.996701388889</v>
      </c>
      <c r="C1159" s="11" t="s">
        <v>1411</v>
      </c>
      <c r="D1159" s="10">
        <v>3</v>
      </c>
      <c r="E1159" s="12">
        <v>117.30620999999999</v>
      </c>
      <c r="F1159" s="12">
        <v>63.345353399999993</v>
      </c>
      <c r="G1159" s="20">
        <v>0.46</v>
      </c>
    </row>
    <row r="1160" spans="1:7" x14ac:dyDescent="0.25">
      <c r="A1160" s="10" t="s">
        <v>825</v>
      </c>
      <c r="B1160" s="18">
        <v>46176.129803240743</v>
      </c>
      <c r="C1160" s="11" t="s">
        <v>1410</v>
      </c>
      <c r="D1160" s="10">
        <v>1</v>
      </c>
      <c r="E1160" s="12">
        <v>46.257299999999994</v>
      </c>
      <c r="F1160" s="12">
        <v>21.070200149999998</v>
      </c>
      <c r="G1160" s="20">
        <v>0.54449999999999998</v>
      </c>
    </row>
    <row r="1161" spans="1:7" x14ac:dyDescent="0.25">
      <c r="A1161" s="10" t="s">
        <v>1006</v>
      </c>
      <c r="B1161" s="18">
        <v>46176.26290509259</v>
      </c>
      <c r="C1161" s="11" t="s">
        <v>1410</v>
      </c>
      <c r="D1161" s="10">
        <v>2</v>
      </c>
      <c r="E1161" s="12">
        <v>101.09739999999999</v>
      </c>
      <c r="F1161" s="12">
        <v>55.55302129999999</v>
      </c>
      <c r="G1161" s="20">
        <v>0.45050000000000007</v>
      </c>
    </row>
    <row r="1162" spans="1:7" x14ac:dyDescent="0.25">
      <c r="A1162" s="10" t="s">
        <v>1007</v>
      </c>
      <c r="B1162" s="18">
        <v>46176.395995370367</v>
      </c>
      <c r="C1162" s="11" t="s">
        <v>1412</v>
      </c>
      <c r="D1162" s="10">
        <v>1</v>
      </c>
      <c r="E1162" s="12">
        <v>17.367840000000001</v>
      </c>
      <c r="F1162" s="12">
        <v>9.2831104800000013</v>
      </c>
      <c r="G1162" s="20">
        <v>0.46549999999999997</v>
      </c>
    </row>
    <row r="1163" spans="1:7" x14ac:dyDescent="0.25">
      <c r="A1163" s="10" t="s">
        <v>1008</v>
      </c>
      <c r="B1163" s="18">
        <v>46176.529097222221</v>
      </c>
      <c r="C1163" s="11" t="s">
        <v>1410</v>
      </c>
      <c r="D1163" s="10">
        <v>1</v>
      </c>
      <c r="E1163" s="12">
        <v>47.405000000000001</v>
      </c>
      <c r="F1163" s="12">
        <v>21.52187</v>
      </c>
      <c r="G1163" s="20">
        <v>0.54600000000000004</v>
      </c>
    </row>
    <row r="1164" spans="1:7" x14ac:dyDescent="0.25">
      <c r="A1164" s="10" t="s">
        <v>1009</v>
      </c>
      <c r="B1164" s="18">
        <v>46176.662199074075</v>
      </c>
      <c r="C1164" s="11" t="s">
        <v>1410</v>
      </c>
      <c r="D1164" s="10">
        <v>1</v>
      </c>
      <c r="E1164" s="12">
        <v>52.494799999999998</v>
      </c>
      <c r="F1164" s="12">
        <v>27.034821999999998</v>
      </c>
      <c r="G1164" s="20">
        <v>0.48499999999999999</v>
      </c>
    </row>
    <row r="1165" spans="1:7" x14ac:dyDescent="0.25">
      <c r="A1165" s="10" t="s">
        <v>1010</v>
      </c>
      <c r="B1165" s="18">
        <v>46176.795300925929</v>
      </c>
      <c r="C1165" s="11" t="s">
        <v>1410</v>
      </c>
      <c r="D1165" s="10">
        <v>2</v>
      </c>
      <c r="E1165" s="12">
        <v>105.0894</v>
      </c>
      <c r="F1165" s="12">
        <v>48.498758099999996</v>
      </c>
      <c r="G1165" s="20">
        <v>0.53849999999999998</v>
      </c>
    </row>
    <row r="1166" spans="1:7" x14ac:dyDescent="0.25">
      <c r="A1166" s="10" t="s">
        <v>1011</v>
      </c>
      <c r="B1166" s="18">
        <v>46176.928402777776</v>
      </c>
      <c r="C1166" s="11" t="s">
        <v>1408</v>
      </c>
      <c r="D1166" s="10">
        <v>4</v>
      </c>
      <c r="E1166" s="12">
        <v>60.235920000000007</v>
      </c>
      <c r="F1166" s="12">
        <v>32.677986600000004</v>
      </c>
      <c r="G1166" s="20">
        <v>0.45750000000000002</v>
      </c>
    </row>
    <row r="1167" spans="1:7" x14ac:dyDescent="0.25">
      <c r="A1167" s="10" t="s">
        <v>1012</v>
      </c>
      <c r="B1167" s="18">
        <v>46177.06150462963</v>
      </c>
      <c r="C1167" s="11" t="s">
        <v>1411</v>
      </c>
      <c r="D1167" s="10">
        <v>1</v>
      </c>
      <c r="E1167" s="12">
        <v>40.901590000000006</v>
      </c>
      <c r="F1167" s="12">
        <v>18.773829810000002</v>
      </c>
      <c r="G1167" s="20">
        <v>0.54100000000000004</v>
      </c>
    </row>
    <row r="1168" spans="1:7" x14ac:dyDescent="0.25">
      <c r="A1168" s="10" t="s">
        <v>462</v>
      </c>
      <c r="B1168" s="18">
        <v>46177.194594907407</v>
      </c>
      <c r="C1168" s="11" t="s">
        <v>1411</v>
      </c>
      <c r="D1168" s="10">
        <v>2</v>
      </c>
      <c r="E1168" s="12">
        <v>77.079440000000005</v>
      </c>
      <c r="F1168" s="12">
        <v>35.957558759999998</v>
      </c>
      <c r="G1168" s="20">
        <v>0.53350000000000009</v>
      </c>
    </row>
    <row r="1169" spans="1:7" x14ac:dyDescent="0.25">
      <c r="A1169" s="10" t="s">
        <v>645</v>
      </c>
      <c r="B1169" s="18">
        <v>46177.327696759261</v>
      </c>
      <c r="C1169" s="11" t="s">
        <v>1408</v>
      </c>
      <c r="D1169" s="10">
        <v>1</v>
      </c>
      <c r="E1169" s="12">
        <v>13.523220000000002</v>
      </c>
      <c r="F1169" s="12">
        <v>6.2139195900000015</v>
      </c>
      <c r="G1169" s="20">
        <v>0.54049999999999998</v>
      </c>
    </row>
    <row r="1170" spans="1:7" x14ac:dyDescent="0.25">
      <c r="A1170" s="10" t="s">
        <v>646</v>
      </c>
      <c r="B1170" s="18">
        <v>46177.460798611108</v>
      </c>
      <c r="C1170" s="11" t="s">
        <v>1411</v>
      </c>
      <c r="D1170" s="10">
        <v>4</v>
      </c>
      <c r="E1170" s="12">
        <v>154.90868000000003</v>
      </c>
      <c r="F1170" s="12">
        <v>79.545607180000019</v>
      </c>
      <c r="G1170" s="20">
        <v>0.48649999999999999</v>
      </c>
    </row>
    <row r="1171" spans="1:7" x14ac:dyDescent="0.25">
      <c r="A1171" s="10" t="s">
        <v>647</v>
      </c>
      <c r="B1171" s="18">
        <v>46177.593900462962</v>
      </c>
      <c r="C1171" s="11" t="s">
        <v>1413</v>
      </c>
      <c r="D1171" s="10">
        <v>2</v>
      </c>
      <c r="E1171" s="12">
        <v>25.32</v>
      </c>
      <c r="F1171" s="12">
        <v>13.837380000000001</v>
      </c>
      <c r="G1171" s="20">
        <v>0.45349999999999996</v>
      </c>
    </row>
    <row r="1172" spans="1:7" x14ac:dyDescent="0.25">
      <c r="A1172" s="10" t="s">
        <v>648</v>
      </c>
      <c r="B1172" s="18">
        <v>46177.727002314816</v>
      </c>
      <c r="C1172" s="11" t="s">
        <v>1411</v>
      </c>
      <c r="D1172" s="10">
        <v>1</v>
      </c>
      <c r="E1172" s="12">
        <v>40.526690000000002</v>
      </c>
      <c r="F1172" s="12">
        <v>21.762832530000001</v>
      </c>
      <c r="G1172" s="20">
        <v>0.46300000000000002</v>
      </c>
    </row>
    <row r="1173" spans="1:7" x14ac:dyDescent="0.25">
      <c r="A1173" s="10" t="s">
        <v>649</v>
      </c>
      <c r="B1173" s="18">
        <v>46177.86010416667</v>
      </c>
      <c r="C1173" s="11" t="s">
        <v>1410</v>
      </c>
      <c r="D1173" s="10">
        <v>2</v>
      </c>
      <c r="E1173" s="12">
        <v>100.4986</v>
      </c>
      <c r="F1173" s="12">
        <v>48.289577299999998</v>
      </c>
      <c r="G1173" s="20">
        <v>0.51949999999999996</v>
      </c>
    </row>
    <row r="1174" spans="1:7" x14ac:dyDescent="0.25">
      <c r="A1174" s="10" t="s">
        <v>650</v>
      </c>
      <c r="B1174" s="18">
        <v>46177.993194444447</v>
      </c>
      <c r="C1174" s="11" t="s">
        <v>1408</v>
      </c>
      <c r="D1174" s="10">
        <v>4</v>
      </c>
      <c r="E1174" s="12">
        <v>60.406560000000006</v>
      </c>
      <c r="F1174" s="12">
        <v>30.052263600000003</v>
      </c>
      <c r="G1174" s="20">
        <v>0.50249999999999995</v>
      </c>
    </row>
    <row r="1175" spans="1:7" x14ac:dyDescent="0.25">
      <c r="A1175" s="10" t="s">
        <v>651</v>
      </c>
      <c r="B1175" s="18">
        <v>46178.126296296294</v>
      </c>
      <c r="C1175" s="11" t="s">
        <v>1412</v>
      </c>
      <c r="D1175" s="10">
        <v>1</v>
      </c>
      <c r="E1175" s="12">
        <v>16.23066</v>
      </c>
      <c r="F1175" s="12">
        <v>7.6527561899999998</v>
      </c>
      <c r="G1175" s="20">
        <v>0.52849999999999997</v>
      </c>
    </row>
    <row r="1176" spans="1:7" x14ac:dyDescent="0.25">
      <c r="A1176" s="10" t="s">
        <v>659</v>
      </c>
      <c r="B1176" s="18">
        <v>46178.259398148148</v>
      </c>
      <c r="C1176" s="11" t="s">
        <v>1411</v>
      </c>
      <c r="D1176" s="10">
        <v>1</v>
      </c>
      <c r="E1176" s="12">
        <v>40.56418</v>
      </c>
      <c r="F1176" s="12">
        <v>22.107478100000002</v>
      </c>
      <c r="G1176" s="20">
        <v>0.45499999999999996</v>
      </c>
    </row>
    <row r="1177" spans="1:7" x14ac:dyDescent="0.25">
      <c r="A1177" s="10" t="s">
        <v>834</v>
      </c>
      <c r="B1177" s="18">
        <v>46178.392500000002</v>
      </c>
      <c r="C1177" s="11" t="s">
        <v>1410</v>
      </c>
      <c r="D1177" s="10">
        <v>1</v>
      </c>
      <c r="E1177" s="12">
        <v>45.309199999999997</v>
      </c>
      <c r="F1177" s="12">
        <v>23.266274200000002</v>
      </c>
      <c r="G1177" s="20">
        <v>0.48649999999999993</v>
      </c>
    </row>
    <row r="1178" spans="1:7" x14ac:dyDescent="0.25">
      <c r="A1178" s="10" t="s">
        <v>835</v>
      </c>
      <c r="B1178" s="18">
        <v>46178.525601851848</v>
      </c>
      <c r="C1178" s="11" t="s">
        <v>1410</v>
      </c>
      <c r="D1178" s="10">
        <v>1</v>
      </c>
      <c r="E1178" s="12">
        <v>45.957900000000002</v>
      </c>
      <c r="F1178" s="12">
        <v>23.4844869</v>
      </c>
      <c r="G1178" s="20">
        <v>0.48900000000000005</v>
      </c>
    </row>
    <row r="1179" spans="1:7" x14ac:dyDescent="0.25">
      <c r="A1179" s="10" t="s">
        <v>836</v>
      </c>
      <c r="B1179" s="18">
        <v>46178.658703703702</v>
      </c>
      <c r="C1179" s="11" t="s">
        <v>1413</v>
      </c>
      <c r="D1179" s="10">
        <v>1</v>
      </c>
      <c r="E1179" s="12">
        <v>11.112</v>
      </c>
      <c r="F1179" s="12">
        <v>5.933808</v>
      </c>
      <c r="G1179" s="20">
        <v>0.46600000000000003</v>
      </c>
    </row>
    <row r="1180" spans="1:7" x14ac:dyDescent="0.25">
      <c r="A1180" s="10" t="s">
        <v>837</v>
      </c>
      <c r="B1180" s="18">
        <v>46178.791805555556</v>
      </c>
      <c r="C1180" s="11" t="s">
        <v>1408</v>
      </c>
      <c r="D1180" s="10">
        <v>3</v>
      </c>
      <c r="E1180" s="12">
        <v>39.545820000000006</v>
      </c>
      <c r="F1180" s="12">
        <v>20.227686930000004</v>
      </c>
      <c r="G1180" s="20">
        <v>0.48849999999999999</v>
      </c>
    </row>
    <row r="1181" spans="1:7" x14ac:dyDescent="0.25">
      <c r="A1181" s="10" t="s">
        <v>838</v>
      </c>
      <c r="B1181" s="18">
        <v>46178.924895833334</v>
      </c>
      <c r="C1181" s="11" t="s">
        <v>1411</v>
      </c>
      <c r="D1181" s="10">
        <v>2</v>
      </c>
      <c r="E1181" s="12">
        <v>68.9816</v>
      </c>
      <c r="F1181" s="12">
        <v>31.352137200000001</v>
      </c>
      <c r="G1181" s="20">
        <v>0.54549999999999998</v>
      </c>
    </row>
    <row r="1182" spans="1:7" x14ac:dyDescent="0.25">
      <c r="A1182" s="10" t="s">
        <v>839</v>
      </c>
      <c r="B1182" s="18">
        <v>46179.057997685188</v>
      </c>
      <c r="C1182" s="11" t="s">
        <v>1408</v>
      </c>
      <c r="D1182" s="10">
        <v>3</v>
      </c>
      <c r="E1182" s="12">
        <v>39.844440000000006</v>
      </c>
      <c r="F1182" s="12">
        <v>18.527664600000005</v>
      </c>
      <c r="G1182" s="20">
        <v>0.53499999999999992</v>
      </c>
    </row>
    <row r="1183" spans="1:7" x14ac:dyDescent="0.25">
      <c r="A1183" s="10" t="s">
        <v>477</v>
      </c>
      <c r="B1183" s="18">
        <v>46179.191099537034</v>
      </c>
      <c r="C1183" s="11" t="s">
        <v>1411</v>
      </c>
      <c r="D1183" s="10">
        <v>3</v>
      </c>
      <c r="E1183" s="12">
        <v>112.69494</v>
      </c>
      <c r="F1183" s="12">
        <v>56.685554820000007</v>
      </c>
      <c r="G1183" s="20">
        <v>0.49699999999999994</v>
      </c>
    </row>
    <row r="1184" spans="1:7" x14ac:dyDescent="0.25">
      <c r="A1184" s="10" t="s">
        <v>660</v>
      </c>
      <c r="B1184" s="18">
        <v>46179.324201388888</v>
      </c>
      <c r="C1184" s="11" t="s">
        <v>1410</v>
      </c>
      <c r="D1184" s="10">
        <v>2</v>
      </c>
      <c r="E1184" s="12">
        <v>107.78400000000001</v>
      </c>
      <c r="F1184" s="12">
        <v>48.772260000000003</v>
      </c>
      <c r="G1184" s="20">
        <v>0.54749999999999999</v>
      </c>
    </row>
    <row r="1185" spans="1:7" x14ac:dyDescent="0.25">
      <c r="A1185" s="10" t="s">
        <v>661</v>
      </c>
      <c r="B1185" s="18">
        <v>46179.457303240742</v>
      </c>
      <c r="C1185" s="11" t="s">
        <v>1408</v>
      </c>
      <c r="D1185" s="10">
        <v>1</v>
      </c>
      <c r="E1185" s="12">
        <v>15.158520000000001</v>
      </c>
      <c r="F1185" s="12">
        <v>7.4807296200000009</v>
      </c>
      <c r="G1185" s="20">
        <v>0.50649999999999995</v>
      </c>
    </row>
    <row r="1186" spans="1:7" x14ac:dyDescent="0.25">
      <c r="A1186" s="10" t="s">
        <v>662</v>
      </c>
      <c r="B1186" s="18">
        <v>46179.590405092589</v>
      </c>
      <c r="C1186" s="11" t="s">
        <v>1410</v>
      </c>
      <c r="D1186" s="10">
        <v>1</v>
      </c>
      <c r="E1186" s="12">
        <v>45.508799999999994</v>
      </c>
      <c r="F1186" s="12">
        <v>20.615486399999998</v>
      </c>
      <c r="G1186" s="20">
        <v>0.54699999999999993</v>
      </c>
    </row>
    <row r="1187" spans="1:7" x14ac:dyDescent="0.25">
      <c r="A1187" s="10" t="s">
        <v>663</v>
      </c>
      <c r="B1187" s="18">
        <v>46179.723495370374</v>
      </c>
      <c r="C1187" s="11" t="s">
        <v>1411</v>
      </c>
      <c r="D1187" s="10">
        <v>1</v>
      </c>
      <c r="E1187" s="12">
        <v>34.190880000000007</v>
      </c>
      <c r="F1187" s="12">
        <v>16.531290480000003</v>
      </c>
      <c r="G1187" s="20">
        <v>0.51650000000000007</v>
      </c>
    </row>
    <row r="1188" spans="1:7" x14ac:dyDescent="0.25">
      <c r="A1188" s="10" t="s">
        <v>664</v>
      </c>
      <c r="B1188" s="18">
        <v>46179.85659722222</v>
      </c>
      <c r="C1188" s="11" t="s">
        <v>1410</v>
      </c>
      <c r="D1188" s="10">
        <v>1</v>
      </c>
      <c r="E1188" s="12">
        <v>53.991799999999998</v>
      </c>
      <c r="F1188" s="12">
        <v>24.458285400000001</v>
      </c>
      <c r="G1188" s="20">
        <v>0.54699999999999993</v>
      </c>
    </row>
    <row r="1189" spans="1:7" x14ac:dyDescent="0.25">
      <c r="A1189" s="10" t="s">
        <v>665</v>
      </c>
      <c r="B1189" s="18">
        <v>46179.989699074074</v>
      </c>
      <c r="C1189" s="11" t="s">
        <v>1410</v>
      </c>
      <c r="D1189" s="10">
        <v>1</v>
      </c>
      <c r="E1189" s="12">
        <v>49.101599999999998</v>
      </c>
      <c r="F1189" s="12">
        <v>25.066366800000001</v>
      </c>
      <c r="G1189" s="20">
        <v>0.48949999999999994</v>
      </c>
    </row>
    <row r="1190" spans="1:7" x14ac:dyDescent="0.25">
      <c r="A1190" s="10" t="s">
        <v>666</v>
      </c>
      <c r="B1190" s="18">
        <v>46180.122800925928</v>
      </c>
      <c r="C1190" s="11" t="s">
        <v>1413</v>
      </c>
      <c r="D1190" s="10">
        <v>2</v>
      </c>
      <c r="E1190" s="12">
        <v>22.488</v>
      </c>
      <c r="F1190" s="12">
        <v>11.58132</v>
      </c>
      <c r="G1190" s="20">
        <v>0.48499999999999999</v>
      </c>
    </row>
    <row r="1191" spans="1:7" x14ac:dyDescent="0.25">
      <c r="A1191" s="10" t="s">
        <v>675</v>
      </c>
      <c r="B1191" s="18">
        <v>46180.255902777775</v>
      </c>
      <c r="C1191" s="11" t="s">
        <v>1412</v>
      </c>
      <c r="D1191" s="10">
        <v>2</v>
      </c>
      <c r="E1191" s="12">
        <v>33.150520000000007</v>
      </c>
      <c r="F1191" s="12">
        <v>16.906765200000006</v>
      </c>
      <c r="G1191" s="20">
        <v>0.48999999999999994</v>
      </c>
    </row>
    <row r="1192" spans="1:7" x14ac:dyDescent="0.25">
      <c r="A1192" s="10" t="s">
        <v>848</v>
      </c>
      <c r="B1192" s="18">
        <v>46180.389004629629</v>
      </c>
      <c r="C1192" s="11" t="s">
        <v>1410</v>
      </c>
      <c r="D1192" s="10">
        <v>1</v>
      </c>
      <c r="E1192" s="12">
        <v>48.502799999999993</v>
      </c>
      <c r="F1192" s="12">
        <v>24.784930799999998</v>
      </c>
      <c r="G1192" s="20">
        <v>0.48899999999999999</v>
      </c>
    </row>
    <row r="1193" spans="1:7" x14ac:dyDescent="0.25">
      <c r="A1193" s="10" t="s">
        <v>849</v>
      </c>
      <c r="B1193" s="18">
        <v>46180.522094907406</v>
      </c>
      <c r="C1193" s="11" t="s">
        <v>1408</v>
      </c>
      <c r="D1193" s="10">
        <v>2</v>
      </c>
      <c r="E1193" s="12">
        <v>28.468440000000001</v>
      </c>
      <c r="F1193" s="12">
        <v>13.05277974</v>
      </c>
      <c r="G1193" s="20">
        <v>0.54149999999999998</v>
      </c>
    </row>
    <row r="1194" spans="1:7" x14ac:dyDescent="0.25">
      <c r="A1194" s="10" t="s">
        <v>850</v>
      </c>
      <c r="B1194" s="18">
        <v>46180.65519675926</v>
      </c>
      <c r="C1194" s="11" t="s">
        <v>1410</v>
      </c>
      <c r="D1194" s="10">
        <v>2</v>
      </c>
      <c r="E1194" s="12">
        <v>90.219200000000001</v>
      </c>
      <c r="F1194" s="12">
        <v>46.147120799999996</v>
      </c>
      <c r="G1194" s="20">
        <v>0.48850000000000005</v>
      </c>
    </row>
    <row r="1195" spans="1:7" x14ac:dyDescent="0.25">
      <c r="A1195" s="10" t="s">
        <v>851</v>
      </c>
      <c r="B1195" s="18">
        <v>46180.788298611114</v>
      </c>
      <c r="C1195" s="11" t="s">
        <v>1411</v>
      </c>
      <c r="D1195" s="10">
        <v>2</v>
      </c>
      <c r="E1195" s="12">
        <v>68.231800000000007</v>
      </c>
      <c r="F1195" s="12">
        <v>31.113700800000004</v>
      </c>
      <c r="G1195" s="20">
        <v>0.54400000000000004</v>
      </c>
    </row>
    <row r="1196" spans="1:7" x14ac:dyDescent="0.25">
      <c r="A1196" s="10" t="s">
        <v>852</v>
      </c>
      <c r="B1196" s="18">
        <v>46180.921400462961</v>
      </c>
      <c r="C1196" s="11" t="s">
        <v>1411</v>
      </c>
      <c r="D1196" s="10">
        <v>2</v>
      </c>
      <c r="E1196" s="12">
        <v>81.728200000000001</v>
      </c>
      <c r="F1196" s="12">
        <v>44.950510000000001</v>
      </c>
      <c r="G1196" s="20">
        <v>0.45</v>
      </c>
    </row>
    <row r="1197" spans="1:7" x14ac:dyDescent="0.25">
      <c r="A1197" s="10" t="s">
        <v>853</v>
      </c>
      <c r="B1197" s="18">
        <v>46181.054502314815</v>
      </c>
      <c r="C1197" s="11" t="s">
        <v>1408</v>
      </c>
      <c r="D1197" s="10">
        <v>3</v>
      </c>
      <c r="E1197" s="12">
        <v>39.716460000000005</v>
      </c>
      <c r="F1197" s="12">
        <v>20.255394600000002</v>
      </c>
      <c r="G1197" s="20">
        <v>0.49</v>
      </c>
    </row>
    <row r="1198" spans="1:7" x14ac:dyDescent="0.25">
      <c r="A1198" s="10" t="s">
        <v>854</v>
      </c>
      <c r="B1198" s="18">
        <v>46181.187604166669</v>
      </c>
      <c r="C1198" s="11" t="s">
        <v>1408</v>
      </c>
      <c r="D1198" s="10">
        <v>3</v>
      </c>
      <c r="E1198" s="12">
        <v>38.863260000000004</v>
      </c>
      <c r="F1198" s="12">
        <v>21.025023660000002</v>
      </c>
      <c r="G1198" s="20">
        <v>0.45900000000000002</v>
      </c>
    </row>
    <row r="1199" spans="1:7" x14ac:dyDescent="0.25">
      <c r="A1199" s="10" t="s">
        <v>999</v>
      </c>
      <c r="B1199" s="18">
        <v>46181.320694444446</v>
      </c>
      <c r="C1199" s="11" t="s">
        <v>1410</v>
      </c>
      <c r="D1199" s="10">
        <v>1</v>
      </c>
      <c r="E1199" s="12">
        <v>48.702400000000004</v>
      </c>
      <c r="F1199" s="12">
        <v>23.206693600000001</v>
      </c>
      <c r="G1199" s="20">
        <v>0.52349999999999997</v>
      </c>
    </row>
    <row r="1200" spans="1:7" x14ac:dyDescent="0.25">
      <c r="A1200" s="10" t="s">
        <v>1000</v>
      </c>
      <c r="B1200" s="18">
        <v>46181.453796296293</v>
      </c>
      <c r="C1200" s="11" t="s">
        <v>1411</v>
      </c>
      <c r="D1200" s="10">
        <v>3</v>
      </c>
      <c r="E1200" s="12">
        <v>111.12036000000001</v>
      </c>
      <c r="F1200" s="12">
        <v>54.060055140000003</v>
      </c>
      <c r="G1200" s="20">
        <v>0.51349999999999996</v>
      </c>
    </row>
    <row r="1201" spans="1:7" x14ac:dyDescent="0.25">
      <c r="A1201" s="10" t="s">
        <v>1001</v>
      </c>
      <c r="B1201" s="18">
        <v>46181.586898148147</v>
      </c>
      <c r="C1201" s="11" t="s">
        <v>1411</v>
      </c>
      <c r="D1201" s="10">
        <v>3</v>
      </c>
      <c r="E1201" s="12">
        <v>108.19614</v>
      </c>
      <c r="F1201" s="12">
        <v>58.317719459999999</v>
      </c>
      <c r="G1201" s="20">
        <v>0.46100000000000002</v>
      </c>
    </row>
    <row r="1202" spans="1:7" x14ac:dyDescent="0.25">
      <c r="A1202" s="10" t="s">
        <v>1002</v>
      </c>
      <c r="B1202" s="18">
        <v>46181.72</v>
      </c>
      <c r="C1202" s="11" t="s">
        <v>1413</v>
      </c>
      <c r="D1202" s="10">
        <v>3</v>
      </c>
      <c r="E1202" s="12">
        <v>39.564</v>
      </c>
      <c r="F1202" s="12">
        <v>21.364560000000001</v>
      </c>
      <c r="G1202" s="20">
        <v>0.45999999999999996</v>
      </c>
    </row>
    <row r="1203" spans="1:7" x14ac:dyDescent="0.25">
      <c r="A1203" s="10" t="s">
        <v>1003</v>
      </c>
      <c r="B1203" s="18">
        <v>46181.853101851855</v>
      </c>
      <c r="C1203" s="11" t="s">
        <v>1408</v>
      </c>
      <c r="D1203" s="10">
        <v>2</v>
      </c>
      <c r="E1203" s="12">
        <v>28.610640000000004</v>
      </c>
      <c r="F1203" s="12">
        <v>13.761717840000001</v>
      </c>
      <c r="G1203" s="20">
        <v>0.51900000000000002</v>
      </c>
    </row>
    <row r="1204" spans="1:7" x14ac:dyDescent="0.25">
      <c r="A1204" s="10" t="s">
        <v>1004</v>
      </c>
      <c r="B1204" s="18">
        <v>46181.986203703702</v>
      </c>
      <c r="C1204" s="11" t="s">
        <v>1410</v>
      </c>
      <c r="D1204" s="10">
        <v>1</v>
      </c>
      <c r="E1204" s="12">
        <v>46.756299999999996</v>
      </c>
      <c r="F1204" s="12">
        <v>22.746939949999998</v>
      </c>
      <c r="G1204" s="20">
        <v>0.51349999999999996</v>
      </c>
    </row>
    <row r="1205" spans="1:7" x14ac:dyDescent="0.25">
      <c r="A1205" s="10" t="s">
        <v>1005</v>
      </c>
      <c r="B1205" s="18">
        <v>46182.119305555556</v>
      </c>
      <c r="C1205" s="11" t="s">
        <v>1411</v>
      </c>
      <c r="D1205" s="10">
        <v>1</v>
      </c>
      <c r="E1205" s="12">
        <v>39.664420000000007</v>
      </c>
      <c r="F1205" s="12">
        <v>19.177747070000006</v>
      </c>
      <c r="G1205" s="20">
        <v>0.51649999999999996</v>
      </c>
    </row>
    <row r="1206" spans="1:7" x14ac:dyDescent="0.25">
      <c r="A1206" s="10" t="s">
        <v>1013</v>
      </c>
      <c r="B1206" s="18">
        <v>46182.252395833333</v>
      </c>
      <c r="C1206" s="11" t="s">
        <v>1410</v>
      </c>
      <c r="D1206" s="10">
        <v>1</v>
      </c>
      <c r="E1206" s="12">
        <v>46.806199999999997</v>
      </c>
      <c r="F1206" s="12">
        <v>21.554255099999999</v>
      </c>
      <c r="G1206" s="20">
        <v>0.53949999999999998</v>
      </c>
    </row>
    <row r="1207" spans="1:7" x14ac:dyDescent="0.25">
      <c r="A1207" s="10" t="s">
        <v>1006</v>
      </c>
      <c r="B1207" s="18">
        <v>46182.385497685187</v>
      </c>
      <c r="C1207" s="11" t="s">
        <v>1410</v>
      </c>
      <c r="D1207" s="10">
        <v>4</v>
      </c>
      <c r="E1207" s="12">
        <v>212.97319999999999</v>
      </c>
      <c r="F1207" s="12">
        <v>97.541725599999992</v>
      </c>
      <c r="G1207" s="20">
        <v>0.54200000000000004</v>
      </c>
    </row>
    <row r="1208" spans="1:7" x14ac:dyDescent="0.25">
      <c r="A1208" s="10" t="s">
        <v>1007</v>
      </c>
      <c r="B1208" s="18">
        <v>46182.518599537034</v>
      </c>
      <c r="C1208" s="11" t="s">
        <v>1412</v>
      </c>
      <c r="D1208" s="10">
        <v>1</v>
      </c>
      <c r="E1208" s="12">
        <v>16.437420000000003</v>
      </c>
      <c r="F1208" s="12">
        <v>7.5036822300000017</v>
      </c>
      <c r="G1208" s="20">
        <v>0.54349999999999998</v>
      </c>
    </row>
    <row r="1209" spans="1:7" x14ac:dyDescent="0.25">
      <c r="A1209" s="10" t="s">
        <v>1008</v>
      </c>
      <c r="B1209" s="18">
        <v>46182.651701388888</v>
      </c>
      <c r="C1209" s="11" t="s">
        <v>1410</v>
      </c>
      <c r="D1209" s="10">
        <v>3</v>
      </c>
      <c r="E1209" s="12">
        <v>146.85569999999998</v>
      </c>
      <c r="F1209" s="12">
        <v>68.875323299999991</v>
      </c>
      <c r="G1209" s="20">
        <v>0.53100000000000003</v>
      </c>
    </row>
    <row r="1210" spans="1:7" x14ac:dyDescent="0.25">
      <c r="A1210" s="10" t="s">
        <v>1009</v>
      </c>
      <c r="B1210" s="18">
        <v>46182.784803240742</v>
      </c>
      <c r="C1210" s="11" t="s">
        <v>1410</v>
      </c>
      <c r="D1210" s="10">
        <v>1</v>
      </c>
      <c r="E1210" s="12">
        <v>45.808199999999999</v>
      </c>
      <c r="F1210" s="12">
        <v>24.9883731</v>
      </c>
      <c r="G1210" s="20">
        <v>0.45449999999999996</v>
      </c>
    </row>
    <row r="1211" spans="1:7" x14ac:dyDescent="0.25">
      <c r="A1211" s="10" t="s">
        <v>1010</v>
      </c>
      <c r="B1211" s="18">
        <v>46182.917905092596</v>
      </c>
      <c r="C1211" s="11" t="s">
        <v>1410</v>
      </c>
      <c r="D1211" s="10">
        <v>2</v>
      </c>
      <c r="E1211" s="12">
        <v>106.8858</v>
      </c>
      <c r="F1211" s="12">
        <v>58.3596468</v>
      </c>
      <c r="G1211" s="20">
        <v>0.45400000000000001</v>
      </c>
    </row>
    <row r="1212" spans="1:7" x14ac:dyDescent="0.25">
      <c r="A1212" s="10" t="s">
        <v>1011</v>
      </c>
      <c r="B1212" s="18">
        <v>46183.050995370373</v>
      </c>
      <c r="C1212" s="11" t="s">
        <v>1408</v>
      </c>
      <c r="D1212" s="10">
        <v>2</v>
      </c>
      <c r="E1212" s="12">
        <v>27.672120000000003</v>
      </c>
      <c r="F1212" s="12">
        <v>12.96438822</v>
      </c>
      <c r="G1212" s="20">
        <v>0.53150000000000008</v>
      </c>
    </row>
    <row r="1213" spans="1:7" x14ac:dyDescent="0.25">
      <c r="A1213" s="10" t="s">
        <v>1012</v>
      </c>
      <c r="B1213" s="18">
        <v>46183.18409722222</v>
      </c>
      <c r="C1213" s="11" t="s">
        <v>1411</v>
      </c>
      <c r="D1213" s="10">
        <v>3</v>
      </c>
      <c r="E1213" s="12">
        <v>110.89542</v>
      </c>
      <c r="F1213" s="12">
        <v>52.952563050000002</v>
      </c>
      <c r="G1213" s="20">
        <v>0.52249999999999996</v>
      </c>
    </row>
    <row r="1214" spans="1:7" x14ac:dyDescent="0.25">
      <c r="A1214" s="10" t="s">
        <v>1014</v>
      </c>
      <c r="B1214" s="18">
        <v>46183.317199074074</v>
      </c>
      <c r="C1214" s="11" t="s">
        <v>1412</v>
      </c>
      <c r="D1214" s="10">
        <v>2</v>
      </c>
      <c r="E1214" s="12">
        <v>36.217460000000003</v>
      </c>
      <c r="F1214" s="12">
        <v>18.144947460000004</v>
      </c>
      <c r="G1214" s="20">
        <v>0.49899999999999989</v>
      </c>
    </row>
    <row r="1215" spans="1:7" x14ac:dyDescent="0.25">
      <c r="A1215" s="10" t="s">
        <v>1015</v>
      </c>
      <c r="B1215" s="18">
        <v>46183.450300925928</v>
      </c>
      <c r="C1215" s="11" t="s">
        <v>1411</v>
      </c>
      <c r="D1215" s="10">
        <v>4</v>
      </c>
      <c r="E1215" s="12">
        <v>139.46280000000002</v>
      </c>
      <c r="F1215" s="12">
        <v>73.496895600000002</v>
      </c>
      <c r="G1215" s="20">
        <v>0.47300000000000003</v>
      </c>
    </row>
    <row r="1216" spans="1:7" x14ac:dyDescent="0.25">
      <c r="A1216" s="10" t="s">
        <v>1016</v>
      </c>
      <c r="B1216" s="18">
        <v>46183.583402777775</v>
      </c>
      <c r="C1216" s="11" t="s">
        <v>1413</v>
      </c>
      <c r="D1216" s="10">
        <v>3</v>
      </c>
      <c r="E1216" s="12">
        <v>34.091999999999999</v>
      </c>
      <c r="F1216" s="12">
        <v>16.091424</v>
      </c>
      <c r="G1216" s="20">
        <v>0.52800000000000002</v>
      </c>
    </row>
    <row r="1217" spans="1:7" x14ac:dyDescent="0.25">
      <c r="A1217" s="10" t="s">
        <v>1017</v>
      </c>
      <c r="B1217" s="18">
        <v>46183.716504629629</v>
      </c>
      <c r="C1217" s="11" t="s">
        <v>1411</v>
      </c>
      <c r="D1217" s="10">
        <v>5</v>
      </c>
      <c r="E1217" s="12">
        <v>198.32210000000001</v>
      </c>
      <c r="F1217" s="12">
        <v>108.0855445</v>
      </c>
      <c r="G1217" s="20">
        <v>0.45500000000000002</v>
      </c>
    </row>
    <row r="1218" spans="1:7" x14ac:dyDescent="0.25">
      <c r="A1218" s="10" t="s">
        <v>1018</v>
      </c>
      <c r="B1218" s="18">
        <v>46183.849594907406</v>
      </c>
      <c r="C1218" s="11" t="s">
        <v>1411</v>
      </c>
      <c r="D1218" s="10">
        <v>5</v>
      </c>
      <c r="E1218" s="12">
        <v>195.88525000000004</v>
      </c>
      <c r="F1218" s="12">
        <v>103.23152675000001</v>
      </c>
      <c r="G1218" s="20">
        <v>0.47300000000000003</v>
      </c>
    </row>
    <row r="1219" spans="1:7" x14ac:dyDescent="0.25">
      <c r="A1219" s="10" t="s">
        <v>1019</v>
      </c>
      <c r="B1219" s="18">
        <v>46183.98269675926</v>
      </c>
      <c r="C1219" s="11" t="s">
        <v>1410</v>
      </c>
      <c r="D1219" s="10">
        <v>2</v>
      </c>
      <c r="E1219" s="12">
        <v>108.68219999999999</v>
      </c>
      <c r="F1219" s="12">
        <v>49.667765399999993</v>
      </c>
      <c r="G1219" s="20">
        <v>0.54300000000000004</v>
      </c>
    </row>
    <row r="1220" spans="1:7" x14ac:dyDescent="0.25">
      <c r="A1220" s="10" t="s">
        <v>1020</v>
      </c>
      <c r="B1220" s="18">
        <v>46184.115798611114</v>
      </c>
      <c r="C1220" s="11" t="s">
        <v>1410</v>
      </c>
      <c r="D1220" s="10">
        <v>3</v>
      </c>
      <c r="E1220" s="12">
        <v>135.92759999999998</v>
      </c>
      <c r="F1220" s="12">
        <v>68.983256999999995</v>
      </c>
      <c r="G1220" s="20">
        <v>0.49249999999999999</v>
      </c>
    </row>
    <row r="1221" spans="1:7" x14ac:dyDescent="0.25">
      <c r="A1221" s="10" t="s">
        <v>1021</v>
      </c>
      <c r="B1221" s="18">
        <v>46184.248900462961</v>
      </c>
      <c r="C1221" s="11" t="s">
        <v>1408</v>
      </c>
      <c r="D1221" s="10">
        <v>1</v>
      </c>
      <c r="E1221" s="12">
        <v>12.940200000000001</v>
      </c>
      <c r="F1221" s="12">
        <v>5.8489703999999998</v>
      </c>
      <c r="G1221" s="20">
        <v>0.54800000000000004</v>
      </c>
    </row>
    <row r="1222" spans="1:7" x14ac:dyDescent="0.25">
      <c r="A1222" s="10" t="s">
        <v>1022</v>
      </c>
      <c r="B1222" s="18">
        <v>46184.382002314815</v>
      </c>
      <c r="C1222" s="11" t="s">
        <v>1408</v>
      </c>
      <c r="D1222" s="10">
        <v>3</v>
      </c>
      <c r="E1222" s="12">
        <v>43.939800000000005</v>
      </c>
      <c r="F1222" s="12">
        <v>20.344127400000001</v>
      </c>
      <c r="G1222" s="20">
        <v>0.53700000000000003</v>
      </c>
    </row>
    <row r="1223" spans="1:7" x14ac:dyDescent="0.25">
      <c r="A1223" s="10" t="s">
        <v>1023</v>
      </c>
      <c r="B1223" s="18">
        <v>46184.515104166669</v>
      </c>
      <c r="C1223" s="11" t="s">
        <v>1408</v>
      </c>
      <c r="D1223" s="10">
        <v>1</v>
      </c>
      <c r="E1223" s="12">
        <v>12.84066</v>
      </c>
      <c r="F1223" s="12">
        <v>6.5423162700000006</v>
      </c>
      <c r="G1223" s="20">
        <v>0.49049999999999994</v>
      </c>
    </row>
    <row r="1224" spans="1:7" x14ac:dyDescent="0.25">
      <c r="A1224" s="10" t="s">
        <v>1024</v>
      </c>
      <c r="B1224" s="18">
        <v>46184.648194444446</v>
      </c>
      <c r="C1224" s="11" t="s">
        <v>1411</v>
      </c>
      <c r="D1224" s="10">
        <v>1</v>
      </c>
      <c r="E1224" s="12">
        <v>38.577210000000001</v>
      </c>
      <c r="F1224" s="12">
        <v>20.484498510000002</v>
      </c>
      <c r="G1224" s="20">
        <v>0.46899999999999997</v>
      </c>
    </row>
    <row r="1225" spans="1:7" x14ac:dyDescent="0.25">
      <c r="A1225" s="10" t="s">
        <v>1025</v>
      </c>
      <c r="B1225" s="18">
        <v>46184.7812962963</v>
      </c>
      <c r="C1225" s="11" t="s">
        <v>1408</v>
      </c>
      <c r="D1225" s="10">
        <v>3</v>
      </c>
      <c r="E1225" s="12">
        <v>42.915960000000005</v>
      </c>
      <c r="F1225" s="12">
        <v>19.634051700000004</v>
      </c>
      <c r="G1225" s="20">
        <v>0.54249999999999998</v>
      </c>
    </row>
    <row r="1226" spans="1:7" x14ac:dyDescent="0.25">
      <c r="A1226" s="10" t="s">
        <v>1026</v>
      </c>
      <c r="B1226" s="18">
        <v>46184.914398148147</v>
      </c>
      <c r="C1226" s="11" t="s">
        <v>1412</v>
      </c>
      <c r="D1226" s="10">
        <v>1</v>
      </c>
      <c r="E1226" s="12">
        <v>18.470560000000003</v>
      </c>
      <c r="F1226" s="12">
        <v>9.1983388800000014</v>
      </c>
      <c r="G1226" s="20">
        <v>0.502</v>
      </c>
    </row>
    <row r="1227" spans="1:7" x14ac:dyDescent="0.25">
      <c r="A1227" s="10" t="s">
        <v>1027</v>
      </c>
      <c r="B1227" s="18">
        <v>46185.047500000001</v>
      </c>
      <c r="C1227" s="11" t="s">
        <v>1412</v>
      </c>
      <c r="D1227" s="10">
        <v>1</v>
      </c>
      <c r="E1227" s="12">
        <v>18.2638</v>
      </c>
      <c r="F1227" s="12">
        <v>8.8396792000000008</v>
      </c>
      <c r="G1227" s="20">
        <v>0.5159999999999999</v>
      </c>
    </row>
    <row r="1228" spans="1:7" x14ac:dyDescent="0.25">
      <c r="A1228" s="10" t="s">
        <v>1028</v>
      </c>
      <c r="B1228" s="18">
        <v>46185.180601851855</v>
      </c>
      <c r="C1228" s="11" t="s">
        <v>1411</v>
      </c>
      <c r="D1228" s="10">
        <v>1</v>
      </c>
      <c r="E1228" s="12">
        <v>36.177849999999999</v>
      </c>
      <c r="F1228" s="12">
        <v>19.28279405</v>
      </c>
      <c r="G1228" s="20">
        <v>0.46700000000000003</v>
      </c>
    </row>
    <row r="1229" spans="1:7" x14ac:dyDescent="0.25">
      <c r="A1229" s="10" t="s">
        <v>1029</v>
      </c>
      <c r="B1229" s="18">
        <v>46185.313703703701</v>
      </c>
      <c r="C1229" s="11" t="s">
        <v>1410</v>
      </c>
      <c r="D1229" s="10">
        <v>4</v>
      </c>
      <c r="E1229" s="12">
        <v>187.624</v>
      </c>
      <c r="F1229" s="12">
        <v>88.839963999999995</v>
      </c>
      <c r="G1229" s="20">
        <v>0.52649999999999997</v>
      </c>
    </row>
    <row r="1230" spans="1:7" x14ac:dyDescent="0.25">
      <c r="A1230" s="10" t="s">
        <v>1030</v>
      </c>
      <c r="B1230" s="18">
        <v>46185.446805555555</v>
      </c>
      <c r="C1230" s="11" t="s">
        <v>1410</v>
      </c>
      <c r="D1230" s="10">
        <v>3</v>
      </c>
      <c r="E1230" s="12">
        <v>158.2329</v>
      </c>
      <c r="F1230" s="12">
        <v>73.736531400000004</v>
      </c>
      <c r="G1230" s="20">
        <v>0.53400000000000003</v>
      </c>
    </row>
    <row r="1231" spans="1:7" x14ac:dyDescent="0.25">
      <c r="A1231" s="10" t="s">
        <v>1031</v>
      </c>
      <c r="B1231" s="18">
        <v>46185.579895833333</v>
      </c>
      <c r="C1231" s="11" t="s">
        <v>1410</v>
      </c>
      <c r="D1231" s="10">
        <v>1</v>
      </c>
      <c r="E1231" s="12">
        <v>51.796199999999999</v>
      </c>
      <c r="F1231" s="12">
        <v>24.784481700000001</v>
      </c>
      <c r="G1231" s="20">
        <v>0.52149999999999996</v>
      </c>
    </row>
    <row r="1232" spans="1:7" x14ac:dyDescent="0.25">
      <c r="A1232" s="10" t="s">
        <v>1032</v>
      </c>
      <c r="B1232" s="18">
        <v>46185.712997685187</v>
      </c>
      <c r="C1232" s="11" t="s">
        <v>1410</v>
      </c>
      <c r="D1232" s="10">
        <v>3</v>
      </c>
      <c r="E1232" s="12">
        <v>162.72389999999999</v>
      </c>
      <c r="F1232" s="12">
        <v>76.073423249999991</v>
      </c>
      <c r="G1232" s="20">
        <v>0.53249999999999997</v>
      </c>
    </row>
    <row r="1233" spans="1:7" x14ac:dyDescent="0.25">
      <c r="A1233" s="10" t="s">
        <v>1033</v>
      </c>
      <c r="B1233" s="18">
        <v>46185.846099537041</v>
      </c>
      <c r="C1233" s="11" t="s">
        <v>1413</v>
      </c>
      <c r="D1233" s="10">
        <v>4</v>
      </c>
      <c r="E1233" s="12">
        <v>48.96</v>
      </c>
      <c r="F1233" s="12">
        <v>26.634240000000002</v>
      </c>
      <c r="G1233" s="20">
        <v>0.45599999999999996</v>
      </c>
    </row>
    <row r="1234" spans="1:7" x14ac:dyDescent="0.25">
      <c r="A1234" s="10" t="s">
        <v>1034</v>
      </c>
      <c r="B1234" s="18">
        <v>46185.979201388887</v>
      </c>
      <c r="C1234" s="11" t="s">
        <v>1408</v>
      </c>
      <c r="D1234" s="10">
        <v>3</v>
      </c>
      <c r="E1234" s="12">
        <v>45.987480000000005</v>
      </c>
      <c r="F1234" s="12">
        <v>22.050996659999999</v>
      </c>
      <c r="G1234" s="20">
        <v>0.52050000000000007</v>
      </c>
    </row>
    <row r="1235" spans="1:7" x14ac:dyDescent="0.25">
      <c r="A1235" s="10" t="s">
        <v>1035</v>
      </c>
      <c r="B1235" s="18">
        <v>46186.112303240741</v>
      </c>
      <c r="C1235" s="11" t="s">
        <v>1411</v>
      </c>
      <c r="D1235" s="10">
        <v>5</v>
      </c>
      <c r="E1235" s="12">
        <v>183.70100000000002</v>
      </c>
      <c r="F1235" s="12">
        <v>93.687510000000003</v>
      </c>
      <c r="G1235" s="20">
        <v>0.49000000000000005</v>
      </c>
    </row>
    <row r="1236" spans="1:7" x14ac:dyDescent="0.25">
      <c r="A1236" s="10" t="s">
        <v>1036</v>
      </c>
      <c r="B1236" s="18">
        <v>46186.245405092595</v>
      </c>
      <c r="C1236" s="11" t="s">
        <v>1410</v>
      </c>
      <c r="D1236" s="10">
        <v>1</v>
      </c>
      <c r="E1236" s="12">
        <v>53.792199999999994</v>
      </c>
      <c r="F1236" s="12">
        <v>26.089216999999998</v>
      </c>
      <c r="G1236" s="20">
        <v>0.51500000000000001</v>
      </c>
    </row>
    <row r="1237" spans="1:7" x14ac:dyDescent="0.25">
      <c r="A1237" s="10" t="s">
        <v>1037</v>
      </c>
      <c r="B1237" s="18">
        <v>46186.378495370373</v>
      </c>
      <c r="C1237" s="11" t="s">
        <v>1411</v>
      </c>
      <c r="D1237" s="10">
        <v>5</v>
      </c>
      <c r="E1237" s="12">
        <v>197.19740000000002</v>
      </c>
      <c r="F1237" s="12">
        <v>101.26086490000002</v>
      </c>
      <c r="G1237" s="20">
        <v>0.48649999999999999</v>
      </c>
    </row>
    <row r="1238" spans="1:7" x14ac:dyDescent="0.25">
      <c r="A1238" s="10" t="s">
        <v>1038</v>
      </c>
      <c r="B1238" s="18">
        <v>46186.511597222219</v>
      </c>
      <c r="C1238" s="11" t="s">
        <v>1410</v>
      </c>
      <c r="D1238" s="10">
        <v>2</v>
      </c>
      <c r="E1238" s="12">
        <v>107.78400000000001</v>
      </c>
      <c r="F1238" s="12">
        <v>49.472856</v>
      </c>
      <c r="G1238" s="20">
        <v>0.54100000000000004</v>
      </c>
    </row>
    <row r="1239" spans="1:7" x14ac:dyDescent="0.25">
      <c r="A1239" s="10" t="s">
        <v>1039</v>
      </c>
      <c r="B1239" s="18">
        <v>46186.644699074073</v>
      </c>
      <c r="C1239" s="11" t="s">
        <v>1411</v>
      </c>
      <c r="D1239" s="10">
        <v>3</v>
      </c>
      <c r="E1239" s="12">
        <v>109.20837</v>
      </c>
      <c r="F1239" s="12">
        <v>58.590290505000006</v>
      </c>
      <c r="G1239" s="20">
        <v>0.46349999999999997</v>
      </c>
    </row>
    <row r="1240" spans="1:7" x14ac:dyDescent="0.25">
      <c r="A1240" s="10" t="s">
        <v>1040</v>
      </c>
      <c r="B1240" s="18">
        <v>46186.777800925927</v>
      </c>
      <c r="C1240" s="11" t="s">
        <v>1410</v>
      </c>
      <c r="D1240" s="10">
        <v>2</v>
      </c>
      <c r="E1240" s="12">
        <v>99.8</v>
      </c>
      <c r="F1240" s="12">
        <v>47.804199999999994</v>
      </c>
      <c r="G1240" s="20">
        <v>0.52100000000000002</v>
      </c>
    </row>
    <row r="1241" spans="1:7" x14ac:dyDescent="0.25">
      <c r="A1241" s="10" t="s">
        <v>1041</v>
      </c>
      <c r="B1241" s="18">
        <v>46186.910902777781</v>
      </c>
      <c r="C1241" s="11" t="s">
        <v>1408</v>
      </c>
      <c r="D1241" s="10">
        <v>3</v>
      </c>
      <c r="E1241" s="12">
        <v>46.67004</v>
      </c>
      <c r="F1241" s="12">
        <v>24.151745699999999</v>
      </c>
      <c r="G1241" s="20">
        <v>0.48250000000000004</v>
      </c>
    </row>
    <row r="1242" spans="1:7" x14ac:dyDescent="0.25">
      <c r="A1242" s="10" t="s">
        <v>1042</v>
      </c>
      <c r="B1242" s="18">
        <v>46187.044004629628</v>
      </c>
      <c r="C1242" s="11" t="s">
        <v>1410</v>
      </c>
      <c r="D1242" s="10">
        <v>4</v>
      </c>
      <c r="E1242" s="12">
        <v>199.99919999999997</v>
      </c>
      <c r="F1242" s="12">
        <v>91.899632399999987</v>
      </c>
      <c r="G1242" s="20">
        <v>0.54049999999999998</v>
      </c>
    </row>
    <row r="1243" spans="1:7" x14ac:dyDescent="0.25">
      <c r="A1243" s="10" t="s">
        <v>1043</v>
      </c>
      <c r="B1243" s="18">
        <v>46187.177094907405</v>
      </c>
      <c r="C1243" s="11" t="s">
        <v>1411</v>
      </c>
      <c r="D1243" s="10">
        <v>1</v>
      </c>
      <c r="E1243" s="12">
        <v>34.303350000000002</v>
      </c>
      <c r="F1243" s="12">
        <v>18.403747275000001</v>
      </c>
      <c r="G1243" s="20">
        <v>0.46350000000000002</v>
      </c>
    </row>
    <row r="1244" spans="1:7" x14ac:dyDescent="0.25">
      <c r="A1244" s="10" t="s">
        <v>1044</v>
      </c>
      <c r="B1244" s="18">
        <v>46187.310196759259</v>
      </c>
      <c r="C1244" s="11" t="s">
        <v>1411</v>
      </c>
      <c r="D1244" s="10">
        <v>5</v>
      </c>
      <c r="E1244" s="12">
        <v>184.26335</v>
      </c>
      <c r="F1244" s="12">
        <v>87.340827900000008</v>
      </c>
      <c r="G1244" s="20">
        <v>0.52599999999999991</v>
      </c>
    </row>
    <row r="1245" spans="1:7" x14ac:dyDescent="0.25">
      <c r="A1245" s="10" t="s">
        <v>1045</v>
      </c>
      <c r="B1245" s="18">
        <v>46187.443298611113</v>
      </c>
      <c r="C1245" s="11" t="s">
        <v>1412</v>
      </c>
      <c r="D1245" s="10">
        <v>2</v>
      </c>
      <c r="E1245" s="12">
        <v>34.942440000000005</v>
      </c>
      <c r="F1245" s="12">
        <v>18.903860040000005</v>
      </c>
      <c r="G1245" s="20">
        <v>0.45899999999999991</v>
      </c>
    </row>
    <row r="1246" spans="1:7" x14ac:dyDescent="0.25">
      <c r="A1246" s="10" t="s">
        <v>1046</v>
      </c>
      <c r="B1246" s="18">
        <v>46187.57640046296</v>
      </c>
      <c r="C1246" s="11" t="s">
        <v>1408</v>
      </c>
      <c r="D1246" s="10">
        <v>5</v>
      </c>
      <c r="E1246" s="12">
        <v>64.985400000000013</v>
      </c>
      <c r="F1246" s="12">
        <v>34.474754700000005</v>
      </c>
      <c r="G1246" s="20">
        <v>0.46950000000000003</v>
      </c>
    </row>
    <row r="1247" spans="1:7" x14ac:dyDescent="0.25">
      <c r="A1247" s="10" t="s">
        <v>1047</v>
      </c>
      <c r="B1247" s="18">
        <v>46187.709502314814</v>
      </c>
      <c r="C1247" s="11" t="s">
        <v>1413</v>
      </c>
      <c r="D1247" s="10">
        <v>3</v>
      </c>
      <c r="E1247" s="12">
        <v>35.387999999999998</v>
      </c>
      <c r="F1247" s="12">
        <v>16.207704</v>
      </c>
      <c r="G1247" s="20">
        <v>0.54200000000000004</v>
      </c>
    </row>
    <row r="1248" spans="1:7" x14ac:dyDescent="0.25">
      <c r="A1248" s="10" t="s">
        <v>1048</v>
      </c>
      <c r="B1248" s="18">
        <v>46187.842604166668</v>
      </c>
      <c r="C1248" s="11" t="s">
        <v>1412</v>
      </c>
      <c r="D1248" s="10">
        <v>1</v>
      </c>
      <c r="E1248" s="12">
        <v>18.52225</v>
      </c>
      <c r="F1248" s="12">
        <v>9.4833920000000003</v>
      </c>
      <c r="G1248" s="20">
        <v>0.48799999999999999</v>
      </c>
    </row>
    <row r="1249" spans="1:7" x14ac:dyDescent="0.25">
      <c r="A1249" s="10" t="s">
        <v>1049</v>
      </c>
      <c r="B1249" s="18">
        <v>46187.975694444445</v>
      </c>
      <c r="C1249" s="11" t="s">
        <v>1408</v>
      </c>
      <c r="D1249" s="10">
        <v>2</v>
      </c>
      <c r="E1249" s="12">
        <v>29.805120000000002</v>
      </c>
      <c r="F1249" s="12">
        <v>15.17080608</v>
      </c>
      <c r="G1249" s="20">
        <v>0.49100000000000005</v>
      </c>
    </row>
    <row r="1250" spans="1:7" x14ac:dyDescent="0.25">
      <c r="A1250" s="10" t="s">
        <v>1050</v>
      </c>
      <c r="B1250" s="18">
        <v>46188.108796296299</v>
      </c>
      <c r="C1250" s="11" t="s">
        <v>1411</v>
      </c>
      <c r="D1250" s="10">
        <v>2</v>
      </c>
      <c r="E1250" s="12">
        <v>72.280720000000002</v>
      </c>
      <c r="F1250" s="12">
        <v>35.923517840000002</v>
      </c>
      <c r="G1250" s="20">
        <v>0.503</v>
      </c>
    </row>
    <row r="1251" spans="1:7" x14ac:dyDescent="0.25">
      <c r="A1251" s="10" t="s">
        <v>1051</v>
      </c>
      <c r="B1251" s="18">
        <v>46188.241898148146</v>
      </c>
      <c r="C1251" s="11" t="s">
        <v>1410</v>
      </c>
      <c r="D1251" s="10">
        <v>1</v>
      </c>
      <c r="E1251" s="12">
        <v>45.059699999999999</v>
      </c>
      <c r="F1251" s="12">
        <v>23.295864900000002</v>
      </c>
      <c r="G1251" s="20">
        <v>0.48299999999999998</v>
      </c>
    </row>
    <row r="1252" spans="1:7" x14ac:dyDescent="0.25">
      <c r="A1252" s="10" t="s">
        <v>1052</v>
      </c>
      <c r="B1252" s="18">
        <v>46188.375</v>
      </c>
      <c r="C1252" s="11" t="s">
        <v>1412</v>
      </c>
      <c r="D1252" s="10">
        <v>1</v>
      </c>
      <c r="E1252" s="12">
        <v>16.937090000000001</v>
      </c>
      <c r="F1252" s="12">
        <v>8.1806144700000001</v>
      </c>
      <c r="G1252" s="20">
        <v>0.51700000000000002</v>
      </c>
    </row>
    <row r="1253" spans="1:7" x14ac:dyDescent="0.25">
      <c r="A1253" s="10" t="s">
        <v>1053</v>
      </c>
      <c r="B1253" s="18">
        <v>46188.508101851854</v>
      </c>
      <c r="C1253" s="11" t="s">
        <v>1413</v>
      </c>
      <c r="D1253" s="10">
        <v>2</v>
      </c>
      <c r="E1253" s="12">
        <v>25.248000000000001</v>
      </c>
      <c r="F1253" s="12">
        <v>11.942304</v>
      </c>
      <c r="G1253" s="20">
        <v>0.52700000000000002</v>
      </c>
    </row>
    <row r="1254" spans="1:7" x14ac:dyDescent="0.25">
      <c r="A1254" s="10" t="s">
        <v>1054</v>
      </c>
      <c r="B1254" s="18">
        <v>46188.641203703701</v>
      </c>
      <c r="C1254" s="11" t="s">
        <v>1410</v>
      </c>
      <c r="D1254" s="10">
        <v>1</v>
      </c>
      <c r="E1254" s="12">
        <v>45.1096</v>
      </c>
      <c r="F1254" s="12">
        <v>21.765382000000002</v>
      </c>
      <c r="G1254" s="20">
        <v>0.51749999999999996</v>
      </c>
    </row>
    <row r="1255" spans="1:7" x14ac:dyDescent="0.25">
      <c r="A1255" s="10" t="s">
        <v>1055</v>
      </c>
      <c r="B1255" s="18">
        <v>46188.774305555555</v>
      </c>
      <c r="C1255" s="11" t="s">
        <v>1410</v>
      </c>
      <c r="D1255" s="10">
        <v>1</v>
      </c>
      <c r="E1255" s="12">
        <v>52.395000000000003</v>
      </c>
      <c r="F1255" s="12">
        <v>28.450485</v>
      </c>
      <c r="G1255" s="20">
        <v>0.45700000000000002</v>
      </c>
    </row>
    <row r="1256" spans="1:7" x14ac:dyDescent="0.25">
      <c r="A1256" s="10" t="s">
        <v>1056</v>
      </c>
      <c r="B1256" s="18">
        <v>46188.907395833332</v>
      </c>
      <c r="C1256" s="11" t="s">
        <v>1410</v>
      </c>
      <c r="D1256" s="10">
        <v>2</v>
      </c>
      <c r="E1256" s="12">
        <v>104.09139999999999</v>
      </c>
      <c r="F1256" s="12">
        <v>48.506592399999995</v>
      </c>
      <c r="G1256" s="20">
        <v>0.53400000000000003</v>
      </c>
    </row>
    <row r="1257" spans="1:7" x14ac:dyDescent="0.25">
      <c r="A1257" s="10" t="s">
        <v>1057</v>
      </c>
      <c r="B1257" s="18">
        <v>46189.040497685186</v>
      </c>
      <c r="C1257" s="11" t="s">
        <v>1412</v>
      </c>
      <c r="D1257" s="10">
        <v>1</v>
      </c>
      <c r="E1257" s="12">
        <v>17.385069999999999</v>
      </c>
      <c r="F1257" s="12">
        <v>8.5621469749999992</v>
      </c>
      <c r="G1257" s="20">
        <v>0.50750000000000006</v>
      </c>
    </row>
    <row r="1258" spans="1:7" x14ac:dyDescent="0.25">
      <c r="A1258" s="10" t="s">
        <v>1058</v>
      </c>
      <c r="B1258" s="18">
        <v>46189.17359953704</v>
      </c>
      <c r="C1258" s="11" t="s">
        <v>1410</v>
      </c>
      <c r="D1258" s="10">
        <v>1</v>
      </c>
      <c r="E1258" s="12">
        <v>52.195399999999999</v>
      </c>
      <c r="F1258" s="12">
        <v>27.533073499999997</v>
      </c>
      <c r="G1258" s="20">
        <v>0.47250000000000003</v>
      </c>
    </row>
    <row r="1259" spans="1:7" x14ac:dyDescent="0.25">
      <c r="A1259" s="10" t="s">
        <v>1059</v>
      </c>
      <c r="B1259" s="18">
        <v>46189.306701388887</v>
      </c>
      <c r="C1259" s="11" t="s">
        <v>1412</v>
      </c>
      <c r="D1259" s="10">
        <v>2</v>
      </c>
      <c r="E1259" s="12">
        <v>33.598500000000001</v>
      </c>
      <c r="F1259" s="12">
        <v>16.967242500000001</v>
      </c>
      <c r="G1259" s="20">
        <v>0.495</v>
      </c>
    </row>
    <row r="1260" spans="1:7" x14ac:dyDescent="0.25">
      <c r="A1260" s="10" t="s">
        <v>1060</v>
      </c>
      <c r="B1260" s="18">
        <v>46189.439803240741</v>
      </c>
      <c r="C1260" s="11" t="s">
        <v>1411</v>
      </c>
      <c r="D1260" s="10">
        <v>2</v>
      </c>
      <c r="E1260" s="12">
        <v>70.856100000000012</v>
      </c>
      <c r="F1260" s="12">
        <v>38.085153750000003</v>
      </c>
      <c r="G1260" s="20">
        <v>0.46250000000000002</v>
      </c>
    </row>
    <row r="1261" spans="1:7" x14ac:dyDescent="0.25">
      <c r="A1261" s="10" t="s">
        <v>1061</v>
      </c>
      <c r="B1261" s="18">
        <v>46189.572905092595</v>
      </c>
      <c r="C1261" s="11" t="s">
        <v>1410</v>
      </c>
      <c r="D1261" s="10">
        <v>2</v>
      </c>
      <c r="E1261" s="12">
        <v>101.09739999999999</v>
      </c>
      <c r="F1261" s="12">
        <v>53.733268099999997</v>
      </c>
      <c r="G1261" s="20">
        <v>0.46849999999999997</v>
      </c>
    </row>
    <row r="1262" spans="1:7" x14ac:dyDescent="0.25">
      <c r="A1262" s="10" t="s">
        <v>1062</v>
      </c>
      <c r="B1262" s="18">
        <v>46189.705995370372</v>
      </c>
      <c r="C1262" s="11" t="s">
        <v>1413</v>
      </c>
      <c r="D1262" s="10">
        <v>3</v>
      </c>
      <c r="E1262" s="12">
        <v>32.472000000000001</v>
      </c>
      <c r="F1262" s="12">
        <v>15.424200000000001</v>
      </c>
      <c r="G1262" s="20">
        <v>0.52500000000000002</v>
      </c>
    </row>
    <row r="1263" spans="1:7" x14ac:dyDescent="0.25">
      <c r="A1263" s="10" t="s">
        <v>1063</v>
      </c>
      <c r="B1263" s="18">
        <v>46189.839097222219</v>
      </c>
      <c r="C1263" s="11" t="s">
        <v>1410</v>
      </c>
      <c r="D1263" s="10">
        <v>1</v>
      </c>
      <c r="E1263" s="12">
        <v>52.694400000000002</v>
      </c>
      <c r="F1263" s="12">
        <v>28.323240000000002</v>
      </c>
      <c r="G1263" s="20">
        <v>0.46249999999999997</v>
      </c>
    </row>
    <row r="1264" spans="1:7" x14ac:dyDescent="0.25">
      <c r="A1264" s="10" t="s">
        <v>1064</v>
      </c>
      <c r="B1264" s="18">
        <v>46189.972199074073</v>
      </c>
      <c r="C1264" s="11" t="s">
        <v>1411</v>
      </c>
      <c r="D1264" s="10">
        <v>1</v>
      </c>
      <c r="E1264" s="12">
        <v>34.415819999999997</v>
      </c>
      <c r="F1264" s="12">
        <v>18.292008329999998</v>
      </c>
      <c r="G1264" s="20">
        <v>0.46850000000000003</v>
      </c>
    </row>
    <row r="1265" spans="1:7" x14ac:dyDescent="0.25">
      <c r="A1265" s="10" t="s">
        <v>1065</v>
      </c>
      <c r="B1265" s="18">
        <v>46190.105300925927</v>
      </c>
      <c r="C1265" s="11" t="s">
        <v>1412</v>
      </c>
      <c r="D1265" s="10">
        <v>1</v>
      </c>
      <c r="E1265" s="12">
        <v>17.161080000000002</v>
      </c>
      <c r="F1265" s="12">
        <v>7.8855162600000011</v>
      </c>
      <c r="G1265" s="20">
        <v>0.54049999999999998</v>
      </c>
    </row>
    <row r="1266" spans="1:7" x14ac:dyDescent="0.25">
      <c r="A1266" s="10" t="s">
        <v>1066</v>
      </c>
      <c r="B1266" s="18">
        <v>46190.238402777781</v>
      </c>
      <c r="C1266" s="11" t="s">
        <v>1408</v>
      </c>
      <c r="D1266" s="10">
        <v>2</v>
      </c>
      <c r="E1266" s="12">
        <v>26.221679999999999</v>
      </c>
      <c r="F1266" s="12">
        <v>12.61262808</v>
      </c>
      <c r="G1266" s="20">
        <v>0.51900000000000002</v>
      </c>
    </row>
    <row r="1267" spans="1:7" x14ac:dyDescent="0.25">
      <c r="A1267" s="10" t="s">
        <v>1067</v>
      </c>
      <c r="B1267" s="18">
        <v>46190.371504629627</v>
      </c>
      <c r="C1267" s="11" t="s">
        <v>1413</v>
      </c>
      <c r="D1267" s="10">
        <v>1</v>
      </c>
      <c r="E1267" s="12">
        <v>12.228</v>
      </c>
      <c r="F1267" s="12">
        <v>5.7716159999999999</v>
      </c>
      <c r="G1267" s="20">
        <v>0.52800000000000002</v>
      </c>
    </row>
    <row r="1268" spans="1:7" x14ac:dyDescent="0.25">
      <c r="A1268" s="10" t="s">
        <v>1068</v>
      </c>
      <c r="B1268" s="18">
        <v>46190.504594907405</v>
      </c>
      <c r="C1268" s="11" t="s">
        <v>1410</v>
      </c>
      <c r="D1268" s="10">
        <v>2</v>
      </c>
      <c r="E1268" s="12">
        <v>91.416800000000009</v>
      </c>
      <c r="F1268" s="12">
        <v>47.491027600000002</v>
      </c>
      <c r="G1268" s="20">
        <v>0.48050000000000004</v>
      </c>
    </row>
    <row r="1269" spans="1:7" x14ac:dyDescent="0.25">
      <c r="A1269" s="10" t="s">
        <v>1069</v>
      </c>
      <c r="B1269" s="18">
        <v>46190.637696759259</v>
      </c>
      <c r="C1269" s="11" t="s">
        <v>1410</v>
      </c>
      <c r="D1269" s="10">
        <v>2</v>
      </c>
      <c r="E1269" s="12">
        <v>91.316999999999993</v>
      </c>
      <c r="F1269" s="12">
        <v>47.028254999999994</v>
      </c>
      <c r="G1269" s="20">
        <v>0.48500000000000004</v>
      </c>
    </row>
    <row r="1270" spans="1:7" x14ac:dyDescent="0.25">
      <c r="A1270" s="10" t="s">
        <v>1070</v>
      </c>
      <c r="B1270" s="18">
        <v>46190.770798611113</v>
      </c>
      <c r="C1270" s="11" t="s">
        <v>1410</v>
      </c>
      <c r="D1270" s="10">
        <v>1</v>
      </c>
      <c r="E1270" s="12">
        <v>49.401000000000003</v>
      </c>
      <c r="F1270" s="12">
        <v>27.022347</v>
      </c>
      <c r="G1270" s="20">
        <v>0.45300000000000001</v>
      </c>
    </row>
    <row r="1271" spans="1:7" x14ac:dyDescent="0.25">
      <c r="A1271" s="10" t="s">
        <v>1071</v>
      </c>
      <c r="B1271" s="18">
        <v>46190.903900462959</v>
      </c>
      <c r="C1271" s="11" t="s">
        <v>1408</v>
      </c>
      <c r="D1271" s="10">
        <v>1</v>
      </c>
      <c r="E1271" s="12">
        <v>13.0113</v>
      </c>
      <c r="F1271" s="12">
        <v>6.1022997000000005</v>
      </c>
      <c r="G1271" s="20">
        <v>0.53099999999999992</v>
      </c>
    </row>
    <row r="1272" spans="1:7" x14ac:dyDescent="0.25">
      <c r="A1272" s="10" t="s">
        <v>1072</v>
      </c>
      <c r="B1272" s="18">
        <v>46191.037002314813</v>
      </c>
      <c r="C1272" s="11" t="s">
        <v>1413</v>
      </c>
      <c r="D1272" s="10">
        <v>1</v>
      </c>
      <c r="E1272" s="12">
        <v>11.94</v>
      </c>
      <c r="F1272" s="12">
        <v>5.7252299999999998</v>
      </c>
      <c r="G1272" s="20">
        <v>0.52049999999999996</v>
      </c>
    </row>
    <row r="1273" spans="1:7" x14ac:dyDescent="0.25">
      <c r="A1273" s="10" t="s">
        <v>1073</v>
      </c>
      <c r="B1273" s="18">
        <v>46191.170104166667</v>
      </c>
      <c r="C1273" s="11" t="s">
        <v>1410</v>
      </c>
      <c r="D1273" s="10">
        <v>2</v>
      </c>
      <c r="E1273" s="12">
        <v>92.115399999999994</v>
      </c>
      <c r="F1273" s="12">
        <v>45.2286614</v>
      </c>
      <c r="G1273" s="20">
        <v>0.50900000000000001</v>
      </c>
    </row>
    <row r="1274" spans="1:7" x14ac:dyDescent="0.25">
      <c r="A1274" s="10" t="s">
        <v>1074</v>
      </c>
      <c r="B1274" s="18">
        <v>46191.303194444445</v>
      </c>
      <c r="C1274" s="11" t="s">
        <v>1411</v>
      </c>
      <c r="D1274" s="10">
        <v>2</v>
      </c>
      <c r="E1274" s="12">
        <v>70.631160000000008</v>
      </c>
      <c r="F1274" s="12">
        <v>32.490333600000007</v>
      </c>
      <c r="G1274" s="20">
        <v>0.53999999999999992</v>
      </c>
    </row>
    <row r="1275" spans="1:7" x14ac:dyDescent="0.25">
      <c r="A1275" s="10" t="s">
        <v>1075</v>
      </c>
      <c r="B1275" s="18">
        <v>46191.436296296299</v>
      </c>
      <c r="C1275" s="11" t="s">
        <v>1408</v>
      </c>
      <c r="D1275" s="10">
        <v>3</v>
      </c>
      <c r="E1275" s="12">
        <v>43.939800000000005</v>
      </c>
      <c r="F1275" s="12">
        <v>19.904729400000004</v>
      </c>
      <c r="G1275" s="20">
        <v>0.54699999999999993</v>
      </c>
    </row>
    <row r="1276" spans="1:7" x14ac:dyDescent="0.25">
      <c r="A1276" s="10" t="s">
        <v>1076</v>
      </c>
      <c r="B1276" s="18">
        <v>46191.569398148145</v>
      </c>
      <c r="C1276" s="11" t="s">
        <v>1408</v>
      </c>
      <c r="D1276" s="10">
        <v>1</v>
      </c>
      <c r="E1276" s="12">
        <v>15.371820000000001</v>
      </c>
      <c r="F1276" s="12">
        <v>7.7781409200000011</v>
      </c>
      <c r="G1276" s="20">
        <v>0.49399999999999999</v>
      </c>
    </row>
    <row r="1277" spans="1:7" x14ac:dyDescent="0.25">
      <c r="A1277" s="10" t="s">
        <v>1077</v>
      </c>
      <c r="B1277" s="18">
        <v>46191.702499999999</v>
      </c>
      <c r="C1277" s="11" t="s">
        <v>1411</v>
      </c>
      <c r="D1277" s="10">
        <v>2</v>
      </c>
      <c r="E1277" s="12">
        <v>76.704540000000009</v>
      </c>
      <c r="F1277" s="12">
        <v>41.190337980000002</v>
      </c>
      <c r="G1277" s="20">
        <v>0.46300000000000002</v>
      </c>
    </row>
    <row r="1278" spans="1:7" x14ac:dyDescent="0.25">
      <c r="A1278" s="10" t="s">
        <v>1078</v>
      </c>
      <c r="B1278" s="18">
        <v>46191.835601851853</v>
      </c>
      <c r="C1278" s="11" t="s">
        <v>1410</v>
      </c>
      <c r="D1278" s="10">
        <v>2</v>
      </c>
      <c r="E1278" s="12">
        <v>106.98559999999999</v>
      </c>
      <c r="F1278" s="12">
        <v>52.636915199999997</v>
      </c>
      <c r="G1278" s="20">
        <v>0.50800000000000001</v>
      </c>
    </row>
    <row r="1279" spans="1:7" x14ac:dyDescent="0.25">
      <c r="A1279" s="10" t="s">
        <v>1079</v>
      </c>
      <c r="B1279" s="18">
        <v>46191.9687037037</v>
      </c>
      <c r="C1279" s="11" t="s">
        <v>1410</v>
      </c>
      <c r="D1279" s="10">
        <v>2</v>
      </c>
      <c r="E1279" s="12">
        <v>102.59439999999999</v>
      </c>
      <c r="F1279" s="12">
        <v>46.88564079999999</v>
      </c>
      <c r="G1279" s="20">
        <v>0.54300000000000004</v>
      </c>
    </row>
    <row r="1280" spans="1:7" x14ac:dyDescent="0.25">
      <c r="A1280" s="10" t="s">
        <v>1080</v>
      </c>
      <c r="B1280" s="18">
        <v>46192.101805555554</v>
      </c>
      <c r="C1280" s="11" t="s">
        <v>1408</v>
      </c>
      <c r="D1280" s="10">
        <v>3</v>
      </c>
      <c r="E1280" s="12">
        <v>45.560880000000004</v>
      </c>
      <c r="F1280" s="12">
        <v>24.944581800000005</v>
      </c>
      <c r="G1280" s="20">
        <v>0.45249999999999996</v>
      </c>
    </row>
    <row r="1281" spans="1:7" x14ac:dyDescent="0.25">
      <c r="A1281" s="10" t="s">
        <v>1081</v>
      </c>
      <c r="B1281" s="18">
        <v>46192.234895833331</v>
      </c>
      <c r="C1281" s="11" t="s">
        <v>1413</v>
      </c>
      <c r="D1281" s="10">
        <v>1</v>
      </c>
      <c r="E1281" s="12">
        <v>12.324</v>
      </c>
      <c r="F1281" s="12">
        <v>5.7121740000000001</v>
      </c>
      <c r="G1281" s="20">
        <v>0.53649999999999998</v>
      </c>
    </row>
    <row r="1282" spans="1:7" x14ac:dyDescent="0.25">
      <c r="A1282" s="10" t="s">
        <v>1082</v>
      </c>
      <c r="B1282" s="18">
        <v>46192.367997685185</v>
      </c>
      <c r="C1282" s="11" t="s">
        <v>1411</v>
      </c>
      <c r="D1282" s="10">
        <v>1</v>
      </c>
      <c r="E1282" s="12">
        <v>39.776890000000002</v>
      </c>
      <c r="F1282" s="12">
        <v>19.669672105</v>
      </c>
      <c r="G1282" s="20">
        <v>0.50550000000000006</v>
      </c>
    </row>
    <row r="1283" spans="1:7" x14ac:dyDescent="0.25">
      <c r="A1283" s="10" t="s">
        <v>1083</v>
      </c>
      <c r="B1283" s="18">
        <v>46192.501099537039</v>
      </c>
      <c r="C1283" s="11" t="s">
        <v>1410</v>
      </c>
      <c r="D1283" s="10">
        <v>1</v>
      </c>
      <c r="E1283" s="12">
        <v>54.241299999999995</v>
      </c>
      <c r="F1283" s="12">
        <v>27.527459749999998</v>
      </c>
      <c r="G1283" s="20">
        <v>0.49249999999999999</v>
      </c>
    </row>
    <row r="1284" spans="1:7" x14ac:dyDescent="0.25">
      <c r="A1284" s="10" t="s">
        <v>1084</v>
      </c>
      <c r="B1284" s="18">
        <v>46192.634201388886</v>
      </c>
      <c r="C1284" s="11" t="s">
        <v>1411</v>
      </c>
      <c r="D1284" s="10">
        <v>2</v>
      </c>
      <c r="E1284" s="12">
        <v>70.631160000000008</v>
      </c>
      <c r="F1284" s="12">
        <v>38.246773140000002</v>
      </c>
      <c r="G1284" s="20">
        <v>0.45850000000000002</v>
      </c>
    </row>
    <row r="1285" spans="1:7" x14ac:dyDescent="0.25">
      <c r="A1285" s="10" t="s">
        <v>1085</v>
      </c>
      <c r="B1285" s="18">
        <v>46192.76730324074</v>
      </c>
      <c r="C1285" s="11" t="s">
        <v>1408</v>
      </c>
      <c r="D1285" s="10">
        <v>2</v>
      </c>
      <c r="E1285" s="12">
        <v>26.07948</v>
      </c>
      <c r="F1285" s="12">
        <v>13.300534799999999</v>
      </c>
      <c r="G1285" s="20">
        <v>0.49000000000000005</v>
      </c>
    </row>
    <row r="1286" spans="1:7" x14ac:dyDescent="0.25">
      <c r="A1286" s="10" t="s">
        <v>1086</v>
      </c>
      <c r="B1286" s="18">
        <v>46192.900405092594</v>
      </c>
      <c r="C1286" s="11" t="s">
        <v>1413</v>
      </c>
      <c r="D1286" s="10">
        <v>2</v>
      </c>
      <c r="E1286" s="12">
        <v>21.84</v>
      </c>
      <c r="F1286" s="12">
        <v>9.8279999999999994</v>
      </c>
      <c r="G1286" s="20">
        <v>0.55000000000000004</v>
      </c>
    </row>
    <row r="1287" spans="1:7" x14ac:dyDescent="0.25">
      <c r="A1287" s="10" t="s">
        <v>1087</v>
      </c>
      <c r="B1287" s="18">
        <v>46193.033495370371</v>
      </c>
      <c r="C1287" s="11" t="s">
        <v>1408</v>
      </c>
      <c r="D1287" s="10">
        <v>3</v>
      </c>
      <c r="E1287" s="12">
        <v>41.593499999999999</v>
      </c>
      <c r="F1287" s="12">
        <v>18.717075000000001</v>
      </c>
      <c r="G1287" s="20">
        <v>0.54999999999999993</v>
      </c>
    </row>
    <row r="1288" spans="1:7" x14ac:dyDescent="0.25">
      <c r="A1288" s="10" t="s">
        <v>1088</v>
      </c>
      <c r="B1288" s="18">
        <v>46193.166597222225</v>
      </c>
      <c r="C1288" s="11" t="s">
        <v>1413</v>
      </c>
      <c r="D1288" s="10">
        <v>3</v>
      </c>
      <c r="E1288" s="12">
        <v>39.311999999999998</v>
      </c>
      <c r="F1288" s="12">
        <v>20.619143999999999</v>
      </c>
      <c r="G1288" s="20">
        <v>0.47549999999999998</v>
      </c>
    </row>
    <row r="1289" spans="1:7" x14ac:dyDescent="0.25">
      <c r="A1289" s="10" t="s">
        <v>1089</v>
      </c>
      <c r="B1289" s="18">
        <v>46193.299699074072</v>
      </c>
      <c r="C1289" s="11" t="s">
        <v>1411</v>
      </c>
      <c r="D1289" s="10">
        <v>3</v>
      </c>
      <c r="E1289" s="12">
        <v>103.13499</v>
      </c>
      <c r="F1289" s="12">
        <v>49.659497685000005</v>
      </c>
      <c r="G1289" s="20">
        <v>0.51849999999999996</v>
      </c>
    </row>
    <row r="1290" spans="1:7" x14ac:dyDescent="0.25">
      <c r="A1290" s="10" t="s">
        <v>1090</v>
      </c>
      <c r="B1290" s="18">
        <v>46193.432800925926</v>
      </c>
      <c r="C1290" s="11" t="s">
        <v>1411</v>
      </c>
      <c r="D1290" s="10">
        <v>4</v>
      </c>
      <c r="E1290" s="12">
        <v>148.76032000000001</v>
      </c>
      <c r="F1290" s="12">
        <v>79.512391039999997</v>
      </c>
      <c r="G1290" s="20">
        <v>0.46550000000000002</v>
      </c>
    </row>
    <row r="1291" spans="1:7" x14ac:dyDescent="0.25">
      <c r="A1291" s="10" t="s">
        <v>1091</v>
      </c>
      <c r="B1291" s="18">
        <v>46193.56590277778</v>
      </c>
      <c r="C1291" s="11" t="s">
        <v>1408</v>
      </c>
      <c r="D1291" s="10">
        <v>4</v>
      </c>
      <c r="E1291" s="12">
        <v>58.529520000000005</v>
      </c>
      <c r="F1291" s="12">
        <v>29.235495240000002</v>
      </c>
      <c r="G1291" s="20">
        <v>0.50050000000000006</v>
      </c>
    </row>
    <row r="1292" spans="1:7" x14ac:dyDescent="0.25">
      <c r="A1292" s="10" t="s">
        <v>1092</v>
      </c>
      <c r="B1292" s="18">
        <v>46193.699004629627</v>
      </c>
      <c r="C1292" s="11" t="s">
        <v>1411</v>
      </c>
      <c r="D1292" s="10">
        <v>3</v>
      </c>
      <c r="E1292" s="12">
        <v>118.54338</v>
      </c>
      <c r="F1292" s="12">
        <v>57.019365780000001</v>
      </c>
      <c r="G1292" s="20">
        <v>0.51900000000000002</v>
      </c>
    </row>
    <row r="1293" spans="1:7" x14ac:dyDescent="0.25">
      <c r="A1293" s="10" t="s">
        <v>1093</v>
      </c>
      <c r="B1293" s="18">
        <v>46193.832094907404</v>
      </c>
      <c r="C1293" s="11" t="s">
        <v>1410</v>
      </c>
      <c r="D1293" s="10">
        <v>1</v>
      </c>
      <c r="E1293" s="12">
        <v>54.790199999999999</v>
      </c>
      <c r="F1293" s="12">
        <v>27.806026500000002</v>
      </c>
      <c r="G1293" s="20">
        <v>0.49249999999999994</v>
      </c>
    </row>
    <row r="1294" spans="1:7" x14ac:dyDescent="0.25">
      <c r="A1294" s="10" t="s">
        <v>1094</v>
      </c>
      <c r="B1294" s="18">
        <v>46193.965196759258</v>
      </c>
      <c r="C1294" s="11" t="s">
        <v>1410</v>
      </c>
      <c r="D1294" s="10">
        <v>2</v>
      </c>
      <c r="E1294" s="12">
        <v>101.09739999999999</v>
      </c>
      <c r="F1294" s="12">
        <v>52.065161000000003</v>
      </c>
      <c r="G1294" s="20">
        <v>0.48499999999999993</v>
      </c>
    </row>
    <row r="1295" spans="1:7" x14ac:dyDescent="0.25">
      <c r="A1295" s="10" t="s">
        <v>1095</v>
      </c>
      <c r="B1295" s="18">
        <v>46194.098298611112</v>
      </c>
      <c r="C1295" s="11" t="s">
        <v>1413</v>
      </c>
      <c r="D1295" s="10">
        <v>1</v>
      </c>
      <c r="E1295" s="12">
        <v>13.092000000000001</v>
      </c>
      <c r="F1295" s="12">
        <v>6.9322140000000001</v>
      </c>
      <c r="G1295" s="20">
        <v>0.47050000000000003</v>
      </c>
    </row>
    <row r="1296" spans="1:7" x14ac:dyDescent="0.25">
      <c r="A1296" s="10" t="s">
        <v>1096</v>
      </c>
      <c r="B1296" s="18">
        <v>46194.231400462966</v>
      </c>
      <c r="C1296" s="11" t="s">
        <v>1411</v>
      </c>
      <c r="D1296" s="10">
        <v>3</v>
      </c>
      <c r="E1296" s="12">
        <v>122.25489</v>
      </c>
      <c r="F1296" s="12">
        <v>57.704308080000004</v>
      </c>
      <c r="G1296" s="20">
        <v>0.52800000000000002</v>
      </c>
    </row>
    <row r="1297" spans="1:7" x14ac:dyDescent="0.25">
      <c r="A1297" s="10" t="s">
        <v>1097</v>
      </c>
      <c r="B1297" s="18">
        <v>46194.364502314813</v>
      </c>
      <c r="C1297" s="11" t="s">
        <v>1413</v>
      </c>
      <c r="D1297" s="10">
        <v>2</v>
      </c>
      <c r="E1297" s="12">
        <v>26.352</v>
      </c>
      <c r="F1297" s="12">
        <v>12.424968000000002</v>
      </c>
      <c r="G1297" s="20">
        <v>0.52849999999999997</v>
      </c>
    </row>
    <row r="1298" spans="1:7" x14ac:dyDescent="0.25">
      <c r="A1298" s="10" t="s">
        <v>1098</v>
      </c>
      <c r="B1298" s="18">
        <v>46194.497604166667</v>
      </c>
      <c r="C1298" s="11" t="s">
        <v>1408</v>
      </c>
      <c r="D1298" s="10">
        <v>4</v>
      </c>
      <c r="E1298" s="12">
        <v>59.26896</v>
      </c>
      <c r="F1298" s="12">
        <v>29.397404159999997</v>
      </c>
      <c r="G1298" s="20">
        <v>0.504</v>
      </c>
    </row>
    <row r="1299" spans="1:7" x14ac:dyDescent="0.25">
      <c r="A1299" s="10" t="s">
        <v>1099</v>
      </c>
      <c r="B1299" s="18">
        <v>46194.630694444444</v>
      </c>
      <c r="C1299" s="11" t="s">
        <v>1411</v>
      </c>
      <c r="D1299" s="10">
        <v>1</v>
      </c>
      <c r="E1299" s="12">
        <v>40.526690000000002</v>
      </c>
      <c r="F1299" s="12">
        <v>20.992825420000003</v>
      </c>
      <c r="G1299" s="20">
        <v>0.48199999999999998</v>
      </c>
    </row>
    <row r="1300" spans="1:7" x14ac:dyDescent="0.25">
      <c r="A1300" s="10" t="s">
        <v>1100</v>
      </c>
      <c r="B1300" s="18">
        <v>46194.763796296298</v>
      </c>
      <c r="C1300" s="11" t="s">
        <v>1411</v>
      </c>
      <c r="D1300" s="10">
        <v>2</v>
      </c>
      <c r="E1300" s="12">
        <v>79.40382000000001</v>
      </c>
      <c r="F1300" s="12">
        <v>39.106381350000007</v>
      </c>
      <c r="G1300" s="20">
        <v>0.50749999999999995</v>
      </c>
    </row>
    <row r="1301" spans="1:7" x14ac:dyDescent="0.25">
      <c r="A1301" s="10" t="s">
        <v>1101</v>
      </c>
      <c r="B1301" s="18">
        <v>46194.896898148145</v>
      </c>
      <c r="C1301" s="11" t="s">
        <v>1410</v>
      </c>
      <c r="D1301" s="10">
        <v>2</v>
      </c>
      <c r="E1301" s="12">
        <v>101.3968</v>
      </c>
      <c r="F1301" s="12">
        <v>49.583035199999998</v>
      </c>
      <c r="G1301" s="20">
        <v>0.51100000000000001</v>
      </c>
    </row>
    <row r="1302" spans="1:7" x14ac:dyDescent="0.25">
      <c r="A1302" s="10" t="s">
        <v>1102</v>
      </c>
      <c r="B1302" s="18">
        <v>46195.03</v>
      </c>
      <c r="C1302" s="11" t="s">
        <v>1410</v>
      </c>
      <c r="D1302" s="10">
        <v>1</v>
      </c>
      <c r="E1302" s="12">
        <v>50.498799999999996</v>
      </c>
      <c r="F1302" s="12">
        <v>25.501893999999997</v>
      </c>
      <c r="G1302" s="20">
        <v>0.49500000000000005</v>
      </c>
    </row>
    <row r="1303" spans="1:7" x14ac:dyDescent="0.25">
      <c r="A1303" s="10" t="s">
        <v>1103</v>
      </c>
      <c r="B1303" s="18">
        <v>46195.163101851853</v>
      </c>
      <c r="C1303" s="11" t="s">
        <v>1408</v>
      </c>
      <c r="D1303" s="10">
        <v>1</v>
      </c>
      <c r="E1303" s="12">
        <v>15.414480000000001</v>
      </c>
      <c r="F1303" s="12">
        <v>7.3835359199999999</v>
      </c>
      <c r="G1303" s="20">
        <v>0.52100000000000002</v>
      </c>
    </row>
    <row r="1304" spans="1:7" x14ac:dyDescent="0.25">
      <c r="A1304" s="10" t="s">
        <v>1104</v>
      </c>
      <c r="B1304" s="18">
        <v>46195.296203703707</v>
      </c>
      <c r="C1304" s="11" t="s">
        <v>1411</v>
      </c>
      <c r="D1304" s="10">
        <v>3</v>
      </c>
      <c r="E1304" s="12">
        <v>116.29397999999999</v>
      </c>
      <c r="F1304" s="12">
        <v>62.566161239999992</v>
      </c>
      <c r="G1304" s="20">
        <v>0.46200000000000002</v>
      </c>
    </row>
    <row r="1305" spans="1:7" x14ac:dyDescent="0.25">
      <c r="A1305" s="10" t="s">
        <v>1105</v>
      </c>
      <c r="B1305" s="18">
        <v>46195.429305555554</v>
      </c>
      <c r="C1305" s="11" t="s">
        <v>1410</v>
      </c>
      <c r="D1305" s="10">
        <v>2</v>
      </c>
      <c r="E1305" s="12">
        <v>97.005599999999987</v>
      </c>
      <c r="F1305" s="12">
        <v>45.932151599999997</v>
      </c>
      <c r="G1305" s="20">
        <v>0.52649999999999997</v>
      </c>
    </row>
    <row r="1306" spans="1:7" x14ac:dyDescent="0.25">
      <c r="A1306" s="10" t="s">
        <v>1106</v>
      </c>
      <c r="B1306" s="18">
        <v>46195.562395833331</v>
      </c>
      <c r="C1306" s="11" t="s">
        <v>1411</v>
      </c>
      <c r="D1306" s="10">
        <v>2</v>
      </c>
      <c r="E1306" s="12">
        <v>77.304380000000009</v>
      </c>
      <c r="F1306" s="12">
        <v>36.178449839999999</v>
      </c>
      <c r="G1306" s="20">
        <v>0.53200000000000003</v>
      </c>
    </row>
    <row r="1307" spans="1:7" x14ac:dyDescent="0.25">
      <c r="A1307" s="10" t="s">
        <v>1107</v>
      </c>
      <c r="B1307" s="18">
        <v>46195.695497685185</v>
      </c>
      <c r="C1307" s="11" t="s">
        <v>1410</v>
      </c>
      <c r="D1307" s="10">
        <v>2</v>
      </c>
      <c r="E1307" s="12">
        <v>102.794</v>
      </c>
      <c r="F1307" s="12">
        <v>47.593621999999996</v>
      </c>
      <c r="G1307" s="20">
        <v>0.53700000000000003</v>
      </c>
    </row>
    <row r="1308" spans="1:7" x14ac:dyDescent="0.25">
      <c r="A1308" s="10" t="s">
        <v>1108</v>
      </c>
      <c r="B1308" s="18">
        <v>46195.828599537039</v>
      </c>
      <c r="C1308" s="11" t="s">
        <v>1410</v>
      </c>
      <c r="D1308" s="10">
        <v>1</v>
      </c>
      <c r="E1308" s="12">
        <v>48.153500000000001</v>
      </c>
      <c r="F1308" s="12">
        <v>24.534208249999999</v>
      </c>
      <c r="G1308" s="20">
        <v>0.49050000000000005</v>
      </c>
    </row>
    <row r="1309" spans="1:7" x14ac:dyDescent="0.25">
      <c r="A1309" s="10" t="s">
        <v>1109</v>
      </c>
      <c r="B1309" s="18">
        <v>46195.961701388886</v>
      </c>
      <c r="C1309" s="11" t="s">
        <v>1408</v>
      </c>
      <c r="D1309" s="10">
        <v>2</v>
      </c>
      <c r="E1309" s="12">
        <v>27.1602</v>
      </c>
      <c r="F1309" s="12">
        <v>13.2405975</v>
      </c>
      <c r="G1309" s="20">
        <v>0.51249999999999996</v>
      </c>
    </row>
    <row r="1310" spans="1:7" x14ac:dyDescent="0.25">
      <c r="A1310" s="10" t="s">
        <v>1110</v>
      </c>
      <c r="B1310" s="18">
        <v>46196.09480324074</v>
      </c>
      <c r="C1310" s="11" t="s">
        <v>1410</v>
      </c>
      <c r="D1310" s="10">
        <v>1</v>
      </c>
      <c r="E1310" s="12">
        <v>53.892000000000003</v>
      </c>
      <c r="F1310" s="12">
        <v>27.026838000000001</v>
      </c>
      <c r="G1310" s="20">
        <v>0.4985</v>
      </c>
    </row>
    <row r="1311" spans="1:7" x14ac:dyDescent="0.25">
      <c r="A1311" s="10" t="s">
        <v>1111</v>
      </c>
      <c r="B1311" s="18">
        <v>46196.227905092594</v>
      </c>
      <c r="C1311" s="11" t="s">
        <v>1411</v>
      </c>
      <c r="D1311" s="10">
        <v>3</v>
      </c>
      <c r="E1311" s="12">
        <v>108.87096</v>
      </c>
      <c r="F1311" s="12">
        <v>59.062495799999994</v>
      </c>
      <c r="G1311" s="20">
        <v>0.45750000000000002</v>
      </c>
    </row>
    <row r="1312" spans="1:7" x14ac:dyDescent="0.25">
      <c r="A1312" s="10" t="s">
        <v>1112</v>
      </c>
      <c r="B1312" s="18">
        <v>46196.360995370371</v>
      </c>
      <c r="C1312" s="11" t="s">
        <v>1413</v>
      </c>
      <c r="D1312" s="10">
        <v>1</v>
      </c>
      <c r="E1312" s="12">
        <v>12.456</v>
      </c>
      <c r="F1312" s="12">
        <v>6.8134319999999997</v>
      </c>
      <c r="G1312" s="20">
        <v>0.45300000000000001</v>
      </c>
    </row>
    <row r="1313" spans="1:7" x14ac:dyDescent="0.25">
      <c r="A1313" s="10" t="s">
        <v>1113</v>
      </c>
      <c r="B1313" s="18">
        <v>46196.494097222225</v>
      </c>
      <c r="C1313" s="11" t="s">
        <v>1412</v>
      </c>
      <c r="D1313" s="10">
        <v>2</v>
      </c>
      <c r="E1313" s="12">
        <v>36.975580000000001</v>
      </c>
      <c r="F1313" s="12">
        <v>19.726471929999999</v>
      </c>
      <c r="G1313" s="20">
        <v>0.46650000000000003</v>
      </c>
    </row>
    <row r="1314" spans="1:7" x14ac:dyDescent="0.25">
      <c r="A1314" s="10" t="s">
        <v>1114</v>
      </c>
      <c r="B1314" s="18">
        <v>46196.627199074072</v>
      </c>
      <c r="C1314" s="11" t="s">
        <v>1410</v>
      </c>
      <c r="D1314" s="10">
        <v>1</v>
      </c>
      <c r="E1314" s="12">
        <v>47.604599999999998</v>
      </c>
      <c r="F1314" s="12">
        <v>24.064125300000001</v>
      </c>
      <c r="G1314" s="20">
        <v>0.49449999999999994</v>
      </c>
    </row>
    <row r="1315" spans="1:7" x14ac:dyDescent="0.25">
      <c r="A1315" s="10" t="s">
        <v>1115</v>
      </c>
      <c r="B1315" s="18">
        <v>46196.760300925926</v>
      </c>
      <c r="C1315" s="11" t="s">
        <v>1410</v>
      </c>
      <c r="D1315" s="10">
        <v>2</v>
      </c>
      <c r="E1315" s="12">
        <v>96.706199999999995</v>
      </c>
      <c r="F1315" s="12">
        <v>52.849938299999991</v>
      </c>
      <c r="G1315" s="20">
        <v>0.45350000000000007</v>
      </c>
    </row>
    <row r="1316" spans="1:7" x14ac:dyDescent="0.25">
      <c r="A1316" s="10" t="s">
        <v>1116</v>
      </c>
      <c r="B1316" s="18">
        <v>46196.89340277778</v>
      </c>
      <c r="C1316" s="11" t="s">
        <v>1410</v>
      </c>
      <c r="D1316" s="10">
        <v>1</v>
      </c>
      <c r="E1316" s="12">
        <v>52.544699999999999</v>
      </c>
      <c r="F1316" s="12">
        <v>23.960383199999999</v>
      </c>
      <c r="G1316" s="20">
        <v>0.54400000000000004</v>
      </c>
    </row>
    <row r="1317" spans="1:7" x14ac:dyDescent="0.25">
      <c r="A1317" s="10" t="s">
        <v>1117</v>
      </c>
      <c r="B1317" s="18">
        <v>46197.026504629626</v>
      </c>
      <c r="C1317" s="11" t="s">
        <v>1411</v>
      </c>
      <c r="D1317" s="10">
        <v>4</v>
      </c>
      <c r="E1317" s="12">
        <v>134.964</v>
      </c>
      <c r="F1317" s="12">
        <v>62.083440000000003</v>
      </c>
      <c r="G1317" s="20">
        <v>0.54</v>
      </c>
    </row>
    <row r="1318" spans="1:7" x14ac:dyDescent="0.25">
      <c r="A1318" s="10" t="s">
        <v>1118</v>
      </c>
      <c r="B1318" s="18">
        <v>46197.159594907411</v>
      </c>
      <c r="C1318" s="11" t="s">
        <v>1408</v>
      </c>
      <c r="D1318" s="10">
        <v>3</v>
      </c>
      <c r="E1318" s="12">
        <v>46.371420000000008</v>
      </c>
      <c r="F1318" s="12">
        <v>23.324824260000003</v>
      </c>
      <c r="G1318" s="20">
        <v>0.497</v>
      </c>
    </row>
    <row r="1319" spans="1:7" x14ac:dyDescent="0.25">
      <c r="A1319" s="10" t="s">
        <v>1119</v>
      </c>
      <c r="B1319" s="18">
        <v>46197.292696759258</v>
      </c>
      <c r="C1319" s="11" t="s">
        <v>1411</v>
      </c>
      <c r="D1319" s="10">
        <v>3</v>
      </c>
      <c r="E1319" s="12">
        <v>102.12276</v>
      </c>
      <c r="F1319" s="12">
        <v>47.844513059999997</v>
      </c>
      <c r="G1319" s="20">
        <v>0.53149999999999997</v>
      </c>
    </row>
    <row r="1320" spans="1:7" x14ac:dyDescent="0.25">
      <c r="A1320" s="10" t="s">
        <v>1120</v>
      </c>
      <c r="B1320" s="18">
        <v>46197.425798611112</v>
      </c>
      <c r="C1320" s="11" t="s">
        <v>1410</v>
      </c>
      <c r="D1320" s="10">
        <v>1</v>
      </c>
      <c r="E1320" s="12">
        <v>54.191400000000002</v>
      </c>
      <c r="F1320" s="12">
        <v>26.851838700000002</v>
      </c>
      <c r="G1320" s="20">
        <v>0.50449999999999995</v>
      </c>
    </row>
    <row r="1321" spans="1:7" x14ac:dyDescent="0.25">
      <c r="A1321" s="10" t="s">
        <v>1121</v>
      </c>
      <c r="B1321" s="18">
        <v>46197.558900462966</v>
      </c>
      <c r="C1321" s="11" t="s">
        <v>1410</v>
      </c>
      <c r="D1321" s="10">
        <v>2</v>
      </c>
      <c r="E1321" s="12">
        <v>98.402799999999999</v>
      </c>
      <c r="F1321" s="12">
        <v>47.1349412</v>
      </c>
      <c r="G1321" s="20">
        <v>0.52100000000000002</v>
      </c>
    </row>
    <row r="1322" spans="1:7" x14ac:dyDescent="0.25">
      <c r="A1322" s="10" t="s">
        <v>1122</v>
      </c>
      <c r="B1322" s="18">
        <v>46197.692002314812</v>
      </c>
      <c r="C1322" s="11" t="s">
        <v>1410</v>
      </c>
      <c r="D1322" s="10">
        <v>1</v>
      </c>
      <c r="E1322" s="12">
        <v>48.702400000000004</v>
      </c>
      <c r="F1322" s="12">
        <v>26.688915200000004</v>
      </c>
      <c r="G1322" s="20">
        <v>0.45199999999999996</v>
      </c>
    </row>
    <row r="1323" spans="1:7" x14ac:dyDescent="0.25">
      <c r="A1323" s="10" t="s">
        <v>1123</v>
      </c>
      <c r="B1323" s="18">
        <v>46197.825104166666</v>
      </c>
      <c r="C1323" s="11" t="s">
        <v>1410</v>
      </c>
      <c r="D1323" s="10">
        <v>1</v>
      </c>
      <c r="E1323" s="12">
        <v>49.2014</v>
      </c>
      <c r="F1323" s="12">
        <v>22.411237700000001</v>
      </c>
      <c r="G1323" s="20">
        <v>0.54449999999999998</v>
      </c>
    </row>
    <row r="1324" spans="1:7" x14ac:dyDescent="0.25">
      <c r="A1324" s="10" t="s">
        <v>1124</v>
      </c>
      <c r="B1324" s="18">
        <v>46197.958194444444</v>
      </c>
      <c r="C1324" s="11" t="s">
        <v>1410</v>
      </c>
      <c r="D1324" s="10">
        <v>2</v>
      </c>
      <c r="E1324" s="12">
        <v>104.49059999999999</v>
      </c>
      <c r="F1324" s="12">
        <v>52.611017099999991</v>
      </c>
      <c r="G1324" s="20">
        <v>0.4965</v>
      </c>
    </row>
    <row r="1325" spans="1:7" x14ac:dyDescent="0.25">
      <c r="A1325" s="10" t="s">
        <v>1125</v>
      </c>
      <c r="B1325" s="18">
        <v>46198.091296296298</v>
      </c>
      <c r="C1325" s="11" t="s">
        <v>1411</v>
      </c>
      <c r="D1325" s="10">
        <v>3</v>
      </c>
      <c r="E1325" s="12">
        <v>119.10572999999999</v>
      </c>
      <c r="F1325" s="12">
        <v>56.515668884999997</v>
      </c>
      <c r="G1325" s="20">
        <v>0.52549999999999997</v>
      </c>
    </row>
    <row r="1326" spans="1:7" x14ac:dyDescent="0.25">
      <c r="A1326" s="10" t="s">
        <v>1126</v>
      </c>
      <c r="B1326" s="18">
        <v>46198.224398148152</v>
      </c>
      <c r="C1326" s="11" t="s">
        <v>1410</v>
      </c>
      <c r="D1326" s="10">
        <v>2</v>
      </c>
      <c r="E1326" s="12">
        <v>109.4806</v>
      </c>
      <c r="F1326" s="12">
        <v>58.845822499999997</v>
      </c>
      <c r="G1326" s="20">
        <v>0.46250000000000002</v>
      </c>
    </row>
    <row r="1327" spans="1:7" x14ac:dyDescent="0.25">
      <c r="A1327" s="10" t="s">
        <v>1127</v>
      </c>
      <c r="B1327" s="18">
        <v>46198.357499999998</v>
      </c>
      <c r="C1327" s="11" t="s">
        <v>1410</v>
      </c>
      <c r="D1327" s="10">
        <v>1</v>
      </c>
      <c r="E1327" s="12">
        <v>53.941900000000004</v>
      </c>
      <c r="F1327" s="12">
        <v>28.751032700000003</v>
      </c>
      <c r="G1327" s="20">
        <v>0.46699999999999997</v>
      </c>
    </row>
    <row r="1328" spans="1:7" x14ac:dyDescent="0.25">
      <c r="A1328" s="10" t="s">
        <v>1128</v>
      </c>
      <c r="B1328" s="18">
        <v>46198.490601851852</v>
      </c>
      <c r="C1328" s="11" t="s">
        <v>1408</v>
      </c>
      <c r="D1328" s="10">
        <v>1</v>
      </c>
      <c r="E1328" s="12">
        <v>14.81724</v>
      </c>
      <c r="F1328" s="12">
        <v>7.0604148599999998</v>
      </c>
      <c r="G1328" s="20">
        <v>0.52349999999999997</v>
      </c>
    </row>
    <row r="1329" spans="1:7" x14ac:dyDescent="0.25">
      <c r="A1329" s="10" t="s">
        <v>1129</v>
      </c>
      <c r="B1329" s="18">
        <v>46198.623703703706</v>
      </c>
      <c r="C1329" s="11" t="s">
        <v>1411</v>
      </c>
      <c r="D1329" s="10">
        <v>3</v>
      </c>
      <c r="E1329" s="12">
        <v>111.45777000000001</v>
      </c>
      <c r="F1329" s="12">
        <v>60.075738030000011</v>
      </c>
      <c r="G1329" s="20">
        <v>0.46099999999999997</v>
      </c>
    </row>
    <row r="1330" spans="1:7" x14ac:dyDescent="0.25">
      <c r="A1330" s="10" t="s">
        <v>1130</v>
      </c>
      <c r="B1330" s="18">
        <v>46198.756805555553</v>
      </c>
      <c r="C1330" s="11" t="s">
        <v>1411</v>
      </c>
      <c r="D1330" s="10">
        <v>1</v>
      </c>
      <c r="E1330" s="12">
        <v>34.04092</v>
      </c>
      <c r="F1330" s="12">
        <v>16.152416540000001</v>
      </c>
      <c r="G1330" s="20">
        <v>0.52549999999999997</v>
      </c>
    </row>
    <row r="1331" spans="1:7" x14ac:dyDescent="0.25">
      <c r="A1331" s="10" t="s">
        <v>1131</v>
      </c>
      <c r="B1331" s="18">
        <v>46198.88989583333</v>
      </c>
      <c r="C1331" s="11" t="s">
        <v>1408</v>
      </c>
      <c r="D1331" s="10">
        <v>1</v>
      </c>
      <c r="E1331" s="12">
        <v>15.471360000000001</v>
      </c>
      <c r="F1331" s="12">
        <v>7.0317331200000002</v>
      </c>
      <c r="G1331" s="20">
        <v>0.54549999999999998</v>
      </c>
    </row>
    <row r="1332" spans="1:7" x14ac:dyDescent="0.25">
      <c r="A1332" s="10" t="s">
        <v>1132</v>
      </c>
      <c r="B1332" s="18">
        <v>46199.022997685184</v>
      </c>
      <c r="C1332" s="11" t="s">
        <v>1410</v>
      </c>
      <c r="D1332" s="10">
        <v>1</v>
      </c>
      <c r="E1332" s="12">
        <v>51.696400000000004</v>
      </c>
      <c r="F1332" s="12">
        <v>25.589718000000001</v>
      </c>
      <c r="G1332" s="20">
        <v>0.505</v>
      </c>
    </row>
    <row r="1333" spans="1:7" x14ac:dyDescent="0.25">
      <c r="A1333" s="10" t="s">
        <v>1133</v>
      </c>
      <c r="B1333" s="18">
        <v>46199.156099537038</v>
      </c>
      <c r="C1333" s="11" t="s">
        <v>1410</v>
      </c>
      <c r="D1333" s="10">
        <v>1</v>
      </c>
      <c r="E1333" s="12">
        <v>46.806199999999997</v>
      </c>
      <c r="F1333" s="12">
        <v>24.620061199999999</v>
      </c>
      <c r="G1333" s="20">
        <v>0.47399999999999998</v>
      </c>
    </row>
    <row r="1334" spans="1:7" x14ac:dyDescent="0.25">
      <c r="A1334" s="10" t="s">
        <v>1134</v>
      </c>
      <c r="B1334" s="18">
        <v>46199.289201388892</v>
      </c>
      <c r="C1334" s="11" t="s">
        <v>1411</v>
      </c>
      <c r="D1334" s="10">
        <v>3</v>
      </c>
      <c r="E1334" s="12">
        <v>116.40644999999999</v>
      </c>
      <c r="F1334" s="12">
        <v>56.515331474999996</v>
      </c>
      <c r="G1334" s="20">
        <v>0.51449999999999996</v>
      </c>
    </row>
    <row r="1335" spans="1:7" x14ac:dyDescent="0.25">
      <c r="A1335" s="10" t="s">
        <v>1135</v>
      </c>
      <c r="B1335" s="18">
        <v>46199.422303240739</v>
      </c>
      <c r="C1335" s="11" t="s">
        <v>1410</v>
      </c>
      <c r="D1335" s="10">
        <v>2</v>
      </c>
      <c r="E1335" s="12">
        <v>91.516599999999997</v>
      </c>
      <c r="F1335" s="12">
        <v>47.1768073</v>
      </c>
      <c r="G1335" s="20">
        <v>0.48449999999999999</v>
      </c>
    </row>
    <row r="1336" spans="1:7" x14ac:dyDescent="0.25">
      <c r="A1336" s="10" t="s">
        <v>1136</v>
      </c>
      <c r="B1336" s="18">
        <v>46199.555405092593</v>
      </c>
      <c r="C1336" s="11" t="s">
        <v>1410</v>
      </c>
      <c r="D1336" s="10">
        <v>2</v>
      </c>
      <c r="E1336" s="12">
        <v>105.788</v>
      </c>
      <c r="F1336" s="12">
        <v>55.697381999999998</v>
      </c>
      <c r="G1336" s="20">
        <v>0.47350000000000003</v>
      </c>
    </row>
    <row r="1337" spans="1:7" x14ac:dyDescent="0.25">
      <c r="A1337" s="10" t="s">
        <v>1137</v>
      </c>
      <c r="B1337" s="18">
        <v>46199.68849537037</v>
      </c>
      <c r="C1337" s="11" t="s">
        <v>1410</v>
      </c>
      <c r="D1337" s="10">
        <v>1</v>
      </c>
      <c r="E1337" s="12">
        <v>45.758299999999998</v>
      </c>
      <c r="F1337" s="12">
        <v>25.09842755</v>
      </c>
      <c r="G1337" s="20">
        <v>0.45149999999999996</v>
      </c>
    </row>
    <row r="1338" spans="1:7" x14ac:dyDescent="0.25">
      <c r="A1338" s="10" t="s">
        <v>1138</v>
      </c>
      <c r="B1338" s="18">
        <v>46199.821597222224</v>
      </c>
      <c r="C1338" s="11" t="s">
        <v>1410</v>
      </c>
      <c r="D1338" s="10">
        <v>2</v>
      </c>
      <c r="E1338" s="12">
        <v>108.68219999999999</v>
      </c>
      <c r="F1338" s="12">
        <v>58.362341399999998</v>
      </c>
      <c r="G1338" s="20">
        <v>0.46299999999999997</v>
      </c>
    </row>
    <row r="1339" spans="1:7" x14ac:dyDescent="0.25">
      <c r="A1339" s="10" t="s">
        <v>1139</v>
      </c>
      <c r="B1339" s="18">
        <v>46199.954699074071</v>
      </c>
      <c r="C1339" s="11" t="s">
        <v>1413</v>
      </c>
      <c r="D1339" s="10">
        <v>1</v>
      </c>
      <c r="E1339" s="12">
        <v>12.36</v>
      </c>
      <c r="F1339" s="12">
        <v>6.2047199999999991</v>
      </c>
      <c r="G1339" s="20">
        <v>0.49800000000000005</v>
      </c>
    </row>
    <row r="1340" spans="1:7" x14ac:dyDescent="0.25">
      <c r="A1340" s="10" t="s">
        <v>1140</v>
      </c>
      <c r="B1340" s="18">
        <v>46200.087800925925</v>
      </c>
      <c r="C1340" s="11" t="s">
        <v>1410</v>
      </c>
      <c r="D1340" s="10">
        <v>2</v>
      </c>
      <c r="E1340" s="12">
        <v>93.313000000000002</v>
      </c>
      <c r="F1340" s="12">
        <v>45.443431000000004</v>
      </c>
      <c r="G1340" s="20">
        <v>0.51300000000000001</v>
      </c>
    </row>
    <row r="1341" spans="1:7" x14ac:dyDescent="0.25">
      <c r="A1341" s="10" t="s">
        <v>1141</v>
      </c>
      <c r="B1341" s="18">
        <v>46200.220902777779</v>
      </c>
      <c r="C1341" s="11" t="s">
        <v>1410</v>
      </c>
      <c r="D1341" s="10">
        <v>1</v>
      </c>
      <c r="E1341" s="12">
        <v>54.191400000000002</v>
      </c>
      <c r="F1341" s="12">
        <v>27.989858100000003</v>
      </c>
      <c r="G1341" s="20">
        <v>0.48349999999999999</v>
      </c>
    </row>
    <row r="1342" spans="1:7" x14ac:dyDescent="0.25">
      <c r="A1342" s="10" t="s">
        <v>1142</v>
      </c>
      <c r="B1342" s="18">
        <v>46200.354004629633</v>
      </c>
      <c r="C1342" s="11" t="s">
        <v>1413</v>
      </c>
      <c r="D1342" s="10">
        <v>3</v>
      </c>
      <c r="E1342" s="12">
        <v>37.008000000000003</v>
      </c>
      <c r="F1342" s="12">
        <v>17.134704000000003</v>
      </c>
      <c r="G1342" s="20">
        <v>0.53699999999999992</v>
      </c>
    </row>
    <row r="1343" spans="1:7" x14ac:dyDescent="0.25">
      <c r="A1343" s="10" t="s">
        <v>1143</v>
      </c>
      <c r="B1343" s="18">
        <v>46200.48709490741</v>
      </c>
      <c r="C1343" s="11" t="s">
        <v>1411</v>
      </c>
      <c r="D1343" s="10">
        <v>2</v>
      </c>
      <c r="E1343" s="12">
        <v>77.079440000000005</v>
      </c>
      <c r="F1343" s="12">
        <v>36.57419428</v>
      </c>
      <c r="G1343" s="20">
        <v>0.52550000000000008</v>
      </c>
    </row>
    <row r="1344" spans="1:7" x14ac:dyDescent="0.25">
      <c r="A1344" s="10" t="s">
        <v>1144</v>
      </c>
      <c r="B1344" s="18">
        <v>46200.620196759257</v>
      </c>
      <c r="C1344" s="11" t="s">
        <v>1410</v>
      </c>
      <c r="D1344" s="10">
        <v>2</v>
      </c>
      <c r="E1344" s="12">
        <v>97.205199999999991</v>
      </c>
      <c r="F1344" s="12">
        <v>48.505394799999998</v>
      </c>
      <c r="G1344" s="20">
        <v>0.501</v>
      </c>
    </row>
    <row r="1345" spans="1:7" x14ac:dyDescent="0.25">
      <c r="A1345" s="10" t="s">
        <v>1145</v>
      </c>
      <c r="B1345" s="18">
        <v>46200.753298611111</v>
      </c>
      <c r="C1345" s="11" t="s">
        <v>1410</v>
      </c>
      <c r="D1345" s="10">
        <v>2</v>
      </c>
      <c r="E1345" s="12">
        <v>105.48859999999999</v>
      </c>
      <c r="F1345" s="12">
        <v>52.375089899999999</v>
      </c>
      <c r="G1345" s="20">
        <v>0.50349999999999995</v>
      </c>
    </row>
    <row r="1346" spans="1:7" x14ac:dyDescent="0.25">
      <c r="A1346" s="10" t="s">
        <v>1146</v>
      </c>
      <c r="B1346" s="18">
        <v>46200.886400462965</v>
      </c>
      <c r="C1346" s="11" t="s">
        <v>1408</v>
      </c>
      <c r="D1346" s="10">
        <v>1</v>
      </c>
      <c r="E1346" s="12">
        <v>13.366800000000001</v>
      </c>
      <c r="F1346" s="12">
        <v>6.5229984000000005</v>
      </c>
      <c r="G1346" s="20">
        <v>0.51200000000000001</v>
      </c>
    </row>
    <row r="1347" spans="1:7" x14ac:dyDescent="0.25">
      <c r="A1347" s="10" t="s">
        <v>1147</v>
      </c>
      <c r="B1347" s="18">
        <v>46201.019502314812</v>
      </c>
      <c r="C1347" s="11" t="s">
        <v>1411</v>
      </c>
      <c r="D1347" s="10">
        <v>4</v>
      </c>
      <c r="E1347" s="12">
        <v>149.21020000000001</v>
      </c>
      <c r="F1347" s="12">
        <v>69.457348100000004</v>
      </c>
      <c r="G1347" s="20">
        <v>0.53449999999999998</v>
      </c>
    </row>
    <row r="1348" spans="1:7" x14ac:dyDescent="0.25">
      <c r="A1348" s="10" t="s">
        <v>1148</v>
      </c>
      <c r="B1348" s="18">
        <v>46201.152604166666</v>
      </c>
      <c r="C1348" s="11" t="s">
        <v>1410</v>
      </c>
      <c r="D1348" s="10">
        <v>1</v>
      </c>
      <c r="E1348" s="12">
        <v>50.049699999999994</v>
      </c>
      <c r="F1348" s="12">
        <v>25.600421549999997</v>
      </c>
      <c r="G1348" s="20">
        <v>0.48849999999999999</v>
      </c>
    </row>
    <row r="1349" spans="1:7" x14ac:dyDescent="0.25">
      <c r="A1349" s="10" t="s">
        <v>1149</v>
      </c>
      <c r="B1349" s="18">
        <v>46201.285694444443</v>
      </c>
      <c r="C1349" s="11" t="s">
        <v>1412</v>
      </c>
      <c r="D1349" s="10">
        <v>2</v>
      </c>
      <c r="E1349" s="12">
        <v>37.561399999999999</v>
      </c>
      <c r="F1349" s="12">
        <v>20.4334016</v>
      </c>
      <c r="G1349" s="20">
        <v>0.45600000000000002</v>
      </c>
    </row>
    <row r="1350" spans="1:7" x14ac:dyDescent="0.25">
      <c r="A1350" s="10" t="s">
        <v>1150</v>
      </c>
      <c r="B1350" s="18">
        <v>46201.418796296297</v>
      </c>
      <c r="C1350" s="11" t="s">
        <v>1410</v>
      </c>
      <c r="D1350" s="10">
        <v>1</v>
      </c>
      <c r="E1350" s="12">
        <v>48.253299999999996</v>
      </c>
      <c r="F1350" s="12">
        <v>24.560929699999996</v>
      </c>
      <c r="G1350" s="20">
        <v>0.49100000000000005</v>
      </c>
    </row>
    <row r="1351" spans="1:7" x14ac:dyDescent="0.25">
      <c r="A1351" s="10" t="s">
        <v>1151</v>
      </c>
      <c r="B1351" s="18">
        <v>46201.551898148151</v>
      </c>
      <c r="C1351" s="11" t="s">
        <v>1408</v>
      </c>
      <c r="D1351" s="10">
        <v>1</v>
      </c>
      <c r="E1351" s="12">
        <v>13.437900000000001</v>
      </c>
      <c r="F1351" s="12">
        <v>6.8331721500000002</v>
      </c>
      <c r="G1351" s="20">
        <v>0.49149999999999999</v>
      </c>
    </row>
    <row r="1352" spans="1:7" x14ac:dyDescent="0.25">
      <c r="A1352" s="10" t="s">
        <v>1152</v>
      </c>
      <c r="B1352" s="18">
        <v>46201.684999999998</v>
      </c>
      <c r="C1352" s="11" t="s">
        <v>1412</v>
      </c>
      <c r="D1352" s="10">
        <v>2</v>
      </c>
      <c r="E1352" s="12">
        <v>31.358600000000003</v>
      </c>
      <c r="F1352" s="12">
        <v>16.400547800000002</v>
      </c>
      <c r="G1352" s="20">
        <v>0.47699999999999998</v>
      </c>
    </row>
    <row r="1353" spans="1:7" x14ac:dyDescent="0.25">
      <c r="A1353" s="10" t="s">
        <v>1153</v>
      </c>
      <c r="B1353" s="18">
        <v>46201.818101851852</v>
      </c>
      <c r="C1353" s="11" t="s">
        <v>1411</v>
      </c>
      <c r="D1353" s="10">
        <v>3</v>
      </c>
      <c r="E1353" s="12">
        <v>111.68270999999999</v>
      </c>
      <c r="F1353" s="12">
        <v>55.00373467499999</v>
      </c>
      <c r="G1353" s="20">
        <v>0.50750000000000006</v>
      </c>
    </row>
    <row r="1354" spans="1:7" x14ac:dyDescent="0.25">
      <c r="A1354" s="10" t="s">
        <v>1154</v>
      </c>
      <c r="B1354" s="18">
        <v>46201.951203703706</v>
      </c>
      <c r="C1354" s="11" t="s">
        <v>1410</v>
      </c>
      <c r="D1354" s="10">
        <v>1</v>
      </c>
      <c r="E1354" s="12">
        <v>50.748299999999993</v>
      </c>
      <c r="F1354" s="12">
        <v>24.206939099999996</v>
      </c>
      <c r="G1354" s="20">
        <v>0.52300000000000002</v>
      </c>
    </row>
    <row r="1355" spans="1:7" x14ac:dyDescent="0.25">
      <c r="A1355" s="10" t="s">
        <v>1155</v>
      </c>
      <c r="B1355" s="18">
        <v>46202.084305555552</v>
      </c>
      <c r="C1355" s="11" t="s">
        <v>1411</v>
      </c>
      <c r="D1355" s="10">
        <v>4</v>
      </c>
      <c r="E1355" s="12">
        <v>160.60715999999999</v>
      </c>
      <c r="F1355" s="12">
        <v>80.223276419999991</v>
      </c>
      <c r="G1355" s="20">
        <v>0.50050000000000006</v>
      </c>
    </row>
    <row r="1356" spans="1:7" x14ac:dyDescent="0.25">
      <c r="A1356" s="10" t="s">
        <v>1156</v>
      </c>
      <c r="B1356" s="18">
        <v>46202.217395833337</v>
      </c>
      <c r="C1356" s="11" t="s">
        <v>1408</v>
      </c>
      <c r="D1356" s="10">
        <v>2</v>
      </c>
      <c r="E1356" s="12">
        <v>27.217080000000003</v>
      </c>
      <c r="F1356" s="12">
        <v>12.342945780000003</v>
      </c>
      <c r="G1356" s="20">
        <v>0.54649999999999999</v>
      </c>
    </row>
    <row r="1357" spans="1:7" x14ac:dyDescent="0.25">
      <c r="A1357" s="10" t="s">
        <v>1157</v>
      </c>
      <c r="B1357" s="18">
        <v>46202.350497685184</v>
      </c>
      <c r="C1357" s="11" t="s">
        <v>1410</v>
      </c>
      <c r="D1357" s="10">
        <v>1</v>
      </c>
      <c r="E1357" s="12">
        <v>47.904000000000003</v>
      </c>
      <c r="F1357" s="12">
        <v>22.011888000000003</v>
      </c>
      <c r="G1357" s="20">
        <v>0.54049999999999998</v>
      </c>
    </row>
    <row r="1358" spans="1:7" x14ac:dyDescent="0.25">
      <c r="A1358" s="10" t="s">
        <v>1158</v>
      </c>
      <c r="B1358" s="18">
        <v>46202.483599537038</v>
      </c>
      <c r="C1358" s="11" t="s">
        <v>1410</v>
      </c>
      <c r="D1358" s="10">
        <v>2</v>
      </c>
      <c r="E1358" s="12">
        <v>102.0954</v>
      </c>
      <c r="F1358" s="12">
        <v>53.0385603</v>
      </c>
      <c r="G1358" s="20">
        <v>0.48049999999999998</v>
      </c>
    </row>
    <row r="1359" spans="1:7" x14ac:dyDescent="0.25">
      <c r="A1359" s="10" t="s">
        <v>1159</v>
      </c>
      <c r="B1359" s="18">
        <v>46202.616701388892</v>
      </c>
      <c r="C1359" s="11" t="s">
        <v>1413</v>
      </c>
      <c r="D1359" s="10">
        <v>1</v>
      </c>
      <c r="E1359" s="12">
        <v>11.784000000000001</v>
      </c>
      <c r="F1359" s="12">
        <v>6.3162240000000001</v>
      </c>
      <c r="G1359" s="20">
        <v>0.46400000000000002</v>
      </c>
    </row>
    <row r="1360" spans="1:7" x14ac:dyDescent="0.25">
      <c r="A1360" s="10" t="s">
        <v>1160</v>
      </c>
      <c r="B1360" s="18">
        <v>46202.749803240738</v>
      </c>
      <c r="C1360" s="11" t="s">
        <v>1410</v>
      </c>
      <c r="D1360" s="10">
        <v>1</v>
      </c>
      <c r="E1360" s="12">
        <v>46.456900000000005</v>
      </c>
      <c r="F1360" s="12">
        <v>21.509544700000003</v>
      </c>
      <c r="G1360" s="20">
        <v>0.53700000000000003</v>
      </c>
    </row>
    <row r="1361" spans="1:7" x14ac:dyDescent="0.25">
      <c r="A1361" s="10" t="s">
        <v>1161</v>
      </c>
      <c r="B1361" s="18">
        <v>46202.882905092592</v>
      </c>
      <c r="C1361" s="11" t="s">
        <v>1411</v>
      </c>
      <c r="D1361" s="10">
        <v>2</v>
      </c>
      <c r="E1361" s="12">
        <v>77.454340000000016</v>
      </c>
      <c r="F1361" s="12">
        <v>39.811530760000011</v>
      </c>
      <c r="G1361" s="20">
        <v>0.48599999999999999</v>
      </c>
    </row>
    <row r="1362" spans="1:7" x14ac:dyDescent="0.25">
      <c r="A1362" s="10" t="s">
        <v>1162</v>
      </c>
      <c r="B1362" s="18">
        <v>46203.01599537037</v>
      </c>
      <c r="C1362" s="11" t="s">
        <v>1408</v>
      </c>
      <c r="D1362" s="10">
        <v>2</v>
      </c>
      <c r="E1362" s="12">
        <v>26.477640000000001</v>
      </c>
      <c r="F1362" s="12">
        <v>12.921088320000001</v>
      </c>
      <c r="G1362" s="20">
        <v>0.51200000000000001</v>
      </c>
    </row>
    <row r="1363" spans="1:7" x14ac:dyDescent="0.25">
      <c r="A1363" s="10" t="s">
        <v>1163</v>
      </c>
      <c r="B1363" s="18">
        <v>46203.149097222224</v>
      </c>
      <c r="C1363" s="11" t="s">
        <v>1413</v>
      </c>
      <c r="D1363" s="10">
        <v>1</v>
      </c>
      <c r="E1363" s="12">
        <v>11.843999999999999</v>
      </c>
      <c r="F1363" s="12">
        <v>6.1292699999999991</v>
      </c>
      <c r="G1363" s="20">
        <v>0.48250000000000004</v>
      </c>
    </row>
    <row r="1364" spans="1:7" x14ac:dyDescent="0.25">
      <c r="A1364" s="10" t="s">
        <v>1164</v>
      </c>
      <c r="B1364" s="18">
        <v>46203.282199074078</v>
      </c>
      <c r="C1364" s="11" t="s">
        <v>1411</v>
      </c>
      <c r="D1364" s="10">
        <v>1</v>
      </c>
      <c r="E1364" s="12">
        <v>38.164819999999999</v>
      </c>
      <c r="F1364" s="12">
        <v>17.937465400000001</v>
      </c>
      <c r="G1364" s="20">
        <v>0.52999999999999992</v>
      </c>
    </row>
    <row r="1365" spans="1:7" x14ac:dyDescent="0.25">
      <c r="A1365" s="10" t="s">
        <v>1165</v>
      </c>
      <c r="B1365" s="18">
        <v>46203.415300925924</v>
      </c>
      <c r="C1365" s="11" t="s">
        <v>1411</v>
      </c>
      <c r="D1365" s="10">
        <v>4</v>
      </c>
      <c r="E1365" s="12">
        <v>157.90788000000001</v>
      </c>
      <c r="F1365" s="12">
        <v>77.76963090000001</v>
      </c>
      <c r="G1365" s="20">
        <v>0.50749999999999995</v>
      </c>
    </row>
    <row r="1366" spans="1:7" x14ac:dyDescent="0.25">
      <c r="A1366" s="10" t="s">
        <v>1166</v>
      </c>
      <c r="B1366" s="18">
        <v>46203.548402777778</v>
      </c>
      <c r="C1366" s="11" t="s">
        <v>1410</v>
      </c>
      <c r="D1366" s="10">
        <v>2</v>
      </c>
      <c r="E1366" s="12">
        <v>90.718199999999996</v>
      </c>
      <c r="F1366" s="12">
        <v>42.909708599999995</v>
      </c>
      <c r="G1366" s="20">
        <v>0.52700000000000002</v>
      </c>
    </row>
    <row r="1367" spans="1:7" x14ac:dyDescent="0.25">
      <c r="A1367" s="10" t="s">
        <v>1167</v>
      </c>
      <c r="B1367" s="18">
        <v>46203.681504629632</v>
      </c>
      <c r="C1367" s="11" t="s">
        <v>1413</v>
      </c>
      <c r="D1367" s="10">
        <v>1</v>
      </c>
      <c r="E1367" s="12">
        <v>11.904</v>
      </c>
      <c r="F1367" s="12">
        <v>5.5056000000000003</v>
      </c>
      <c r="G1367" s="20">
        <v>0.53749999999999998</v>
      </c>
    </row>
    <row r="1368" spans="1:7" x14ac:dyDescent="0.25">
      <c r="A1368" s="10" t="s">
        <v>1168</v>
      </c>
      <c r="B1368" s="18">
        <v>46203.81459490741</v>
      </c>
      <c r="C1368" s="11" t="s">
        <v>1410</v>
      </c>
      <c r="D1368" s="10">
        <v>1</v>
      </c>
      <c r="E1368" s="12">
        <v>46.856099999999998</v>
      </c>
      <c r="F1368" s="12">
        <v>22.561212149999999</v>
      </c>
      <c r="G1368" s="20">
        <v>0.51849999999999996</v>
      </c>
    </row>
    <row r="1369" spans="1:7" x14ac:dyDescent="0.25">
      <c r="A1369" s="10" t="s">
        <v>1169</v>
      </c>
      <c r="B1369" s="18">
        <v>46203.947696759256</v>
      </c>
      <c r="C1369" s="11" t="s">
        <v>1411</v>
      </c>
      <c r="D1369" s="10">
        <v>1</v>
      </c>
      <c r="E1369" s="12">
        <v>41.089040000000004</v>
      </c>
      <c r="F1369" s="12">
        <v>21.592290520000002</v>
      </c>
      <c r="G1369" s="20">
        <v>0.47449999999999998</v>
      </c>
    </row>
    <row r="1370" spans="1:7" x14ac:dyDescent="0.25">
      <c r="A1370" s="10" t="s">
        <v>1170</v>
      </c>
      <c r="B1370" s="18">
        <v>46204.08079861111</v>
      </c>
      <c r="C1370" s="11" t="s">
        <v>1410</v>
      </c>
      <c r="D1370" s="10">
        <v>2</v>
      </c>
      <c r="E1370" s="12">
        <v>94.311000000000007</v>
      </c>
      <c r="F1370" s="12">
        <v>50.362074</v>
      </c>
      <c r="G1370" s="20">
        <v>0.46600000000000003</v>
      </c>
    </row>
    <row r="1371" spans="1:7" x14ac:dyDescent="0.25">
      <c r="A1371" s="10" t="s">
        <v>1171</v>
      </c>
      <c r="B1371" s="18">
        <v>46204.213900462964</v>
      </c>
      <c r="C1371" s="11" t="s">
        <v>1411</v>
      </c>
      <c r="D1371" s="10">
        <v>1</v>
      </c>
      <c r="E1371" s="12">
        <v>37.602470000000004</v>
      </c>
      <c r="F1371" s="12">
        <v>17.541552255000003</v>
      </c>
      <c r="G1371" s="20">
        <v>0.53349999999999997</v>
      </c>
    </row>
    <row r="1372" spans="1:7" x14ac:dyDescent="0.25">
      <c r="A1372" s="10" t="s">
        <v>1172</v>
      </c>
      <c r="B1372" s="18">
        <v>46204.347002314818</v>
      </c>
      <c r="C1372" s="11" t="s">
        <v>1411</v>
      </c>
      <c r="D1372" s="10">
        <v>3</v>
      </c>
      <c r="E1372" s="12">
        <v>107.29638</v>
      </c>
      <c r="F1372" s="12">
        <v>54.131023710000001</v>
      </c>
      <c r="G1372" s="20">
        <v>0.4955</v>
      </c>
    </row>
    <row r="1373" spans="1:7" x14ac:dyDescent="0.25">
      <c r="A1373" s="10" t="s">
        <v>1173</v>
      </c>
      <c r="B1373" s="18">
        <v>46204.480104166665</v>
      </c>
      <c r="C1373" s="11" t="s">
        <v>1411</v>
      </c>
      <c r="D1373" s="10">
        <v>1</v>
      </c>
      <c r="E1373" s="12">
        <v>39.3645</v>
      </c>
      <c r="F1373" s="12">
        <v>18.698137500000001</v>
      </c>
      <c r="G1373" s="20">
        <v>0.52499999999999991</v>
      </c>
    </row>
    <row r="1374" spans="1:7" x14ac:dyDescent="0.25">
      <c r="A1374" s="10" t="s">
        <v>1174</v>
      </c>
      <c r="B1374" s="18">
        <v>46204.613194444442</v>
      </c>
      <c r="C1374" s="11" t="s">
        <v>1411</v>
      </c>
      <c r="D1374" s="10">
        <v>1</v>
      </c>
      <c r="E1374" s="12">
        <v>36.102870000000003</v>
      </c>
      <c r="F1374" s="12">
        <v>17.022503205</v>
      </c>
      <c r="G1374" s="20">
        <v>0.52850000000000008</v>
      </c>
    </row>
    <row r="1375" spans="1:7" x14ac:dyDescent="0.25">
      <c r="A1375" s="10" t="s">
        <v>1175</v>
      </c>
      <c r="B1375" s="18">
        <v>46204.746296296296</v>
      </c>
      <c r="C1375" s="11" t="s">
        <v>1410</v>
      </c>
      <c r="D1375" s="10">
        <v>1</v>
      </c>
      <c r="E1375" s="12">
        <v>45.359099999999998</v>
      </c>
      <c r="F1375" s="12">
        <v>22.271318100000002</v>
      </c>
      <c r="G1375" s="20">
        <v>0.5089999999999999</v>
      </c>
    </row>
    <row r="1376" spans="1:7" x14ac:dyDescent="0.25">
      <c r="A1376" s="10" t="s">
        <v>1176</v>
      </c>
      <c r="B1376" s="18">
        <v>46204.87939814815</v>
      </c>
      <c r="C1376" s="11" t="s">
        <v>1410</v>
      </c>
      <c r="D1376" s="10">
        <v>2</v>
      </c>
      <c r="E1376" s="12">
        <v>102.59439999999999</v>
      </c>
      <c r="F1376" s="12">
        <v>56.016542399999999</v>
      </c>
      <c r="G1376" s="20">
        <v>0.45399999999999996</v>
      </c>
    </row>
    <row r="1377" spans="1:7" x14ac:dyDescent="0.25">
      <c r="A1377" s="10" t="s">
        <v>1177</v>
      </c>
      <c r="B1377" s="18">
        <v>46205.012499999997</v>
      </c>
      <c r="C1377" s="11" t="s">
        <v>1412</v>
      </c>
      <c r="D1377" s="10">
        <v>2</v>
      </c>
      <c r="E1377" s="12">
        <v>33.874180000000003</v>
      </c>
      <c r="F1377" s="12">
        <v>16.78465619</v>
      </c>
      <c r="G1377" s="20">
        <v>0.50450000000000006</v>
      </c>
    </row>
    <row r="1378" spans="1:7" x14ac:dyDescent="0.25">
      <c r="A1378" s="10" t="s">
        <v>1178</v>
      </c>
      <c r="B1378" s="18">
        <v>46205.145601851851</v>
      </c>
      <c r="C1378" s="11" t="s">
        <v>1410</v>
      </c>
      <c r="D1378" s="10">
        <v>2</v>
      </c>
      <c r="E1378" s="12">
        <v>106.6862</v>
      </c>
      <c r="F1378" s="12">
        <v>52.863012099999999</v>
      </c>
      <c r="G1378" s="20">
        <v>0.50450000000000006</v>
      </c>
    </row>
    <row r="1379" spans="1:7" x14ac:dyDescent="0.25">
      <c r="A1379" s="10" t="s">
        <v>1179</v>
      </c>
      <c r="B1379" s="18">
        <v>46205.278703703705</v>
      </c>
      <c r="C1379" s="11" t="s">
        <v>1412</v>
      </c>
      <c r="D1379" s="10">
        <v>1</v>
      </c>
      <c r="E1379" s="12">
        <v>18.901310000000002</v>
      </c>
      <c r="F1379" s="12">
        <v>9.6018654800000007</v>
      </c>
      <c r="G1379" s="20">
        <v>0.49200000000000005</v>
      </c>
    </row>
    <row r="1380" spans="1:7" x14ac:dyDescent="0.25">
      <c r="A1380" s="10" t="s">
        <v>1180</v>
      </c>
      <c r="B1380" s="18">
        <v>46205.411805555559</v>
      </c>
      <c r="C1380" s="11" t="s">
        <v>1411</v>
      </c>
      <c r="D1380" s="10">
        <v>3</v>
      </c>
      <c r="E1380" s="12">
        <v>104.93450999999999</v>
      </c>
      <c r="F1380" s="12">
        <v>54.618412454999991</v>
      </c>
      <c r="G1380" s="20">
        <v>0.47950000000000004</v>
      </c>
    </row>
    <row r="1381" spans="1:7" x14ac:dyDescent="0.25">
      <c r="A1381" s="10" t="s">
        <v>1181</v>
      </c>
      <c r="B1381" s="18">
        <v>46205.544895833336</v>
      </c>
      <c r="C1381" s="11" t="s">
        <v>1411</v>
      </c>
      <c r="D1381" s="10">
        <v>4</v>
      </c>
      <c r="E1381" s="12">
        <v>149.21020000000001</v>
      </c>
      <c r="F1381" s="12">
        <v>77.290883600000001</v>
      </c>
      <c r="G1381" s="20">
        <v>0.48200000000000004</v>
      </c>
    </row>
    <row r="1382" spans="1:7" x14ac:dyDescent="0.25">
      <c r="A1382" s="10" t="s">
        <v>1182</v>
      </c>
      <c r="B1382" s="18">
        <v>46205.677997685183</v>
      </c>
      <c r="C1382" s="11" t="s">
        <v>1408</v>
      </c>
      <c r="D1382" s="10">
        <v>3</v>
      </c>
      <c r="E1382" s="12">
        <v>42.404040000000002</v>
      </c>
      <c r="F1382" s="12">
        <v>21.45644424</v>
      </c>
      <c r="G1382" s="20">
        <v>0.49400000000000005</v>
      </c>
    </row>
    <row r="1383" spans="1:7" x14ac:dyDescent="0.25">
      <c r="A1383" s="10" t="s">
        <v>1013</v>
      </c>
      <c r="B1383" s="18">
        <v>46205.811099537037</v>
      </c>
      <c r="C1383" s="11" t="s">
        <v>1410</v>
      </c>
      <c r="D1383" s="10">
        <v>2</v>
      </c>
      <c r="E1383" s="12">
        <v>96.307000000000002</v>
      </c>
      <c r="F1383" s="12">
        <v>50.127793500000003</v>
      </c>
      <c r="G1383" s="20">
        <v>0.47949999999999998</v>
      </c>
    </row>
    <row r="1384" spans="1:7" x14ac:dyDescent="0.25">
      <c r="A1384" s="10" t="s">
        <v>1183</v>
      </c>
      <c r="B1384" s="18">
        <v>46205.944201388891</v>
      </c>
      <c r="C1384" s="11" t="s">
        <v>1411</v>
      </c>
      <c r="D1384" s="10">
        <v>3</v>
      </c>
      <c r="E1384" s="12">
        <v>123.717</v>
      </c>
      <c r="F1384" s="12">
        <v>56.414952</v>
      </c>
      <c r="G1384" s="20">
        <v>0.54400000000000004</v>
      </c>
    </row>
    <row r="1385" spans="1:7" x14ac:dyDescent="0.25">
      <c r="A1385" s="10" t="s">
        <v>1184</v>
      </c>
      <c r="B1385" s="18">
        <v>46206.077303240738</v>
      </c>
      <c r="C1385" s="11" t="s">
        <v>1410</v>
      </c>
      <c r="D1385" s="10">
        <v>2</v>
      </c>
      <c r="E1385" s="12">
        <v>101.297</v>
      </c>
      <c r="F1385" s="12">
        <v>52.674439999999997</v>
      </c>
      <c r="G1385" s="20">
        <v>0.48000000000000004</v>
      </c>
    </row>
    <row r="1386" spans="1:7" x14ac:dyDescent="0.25">
      <c r="A1386" s="10" t="s">
        <v>1185</v>
      </c>
      <c r="B1386" s="18">
        <v>46206.210405092592</v>
      </c>
      <c r="C1386" s="11" t="s">
        <v>1410</v>
      </c>
      <c r="D1386" s="10">
        <v>1</v>
      </c>
      <c r="E1386" s="12">
        <v>50.648499999999999</v>
      </c>
      <c r="F1386" s="12">
        <v>26.6917595</v>
      </c>
      <c r="G1386" s="20">
        <v>0.47299999999999998</v>
      </c>
    </row>
    <row r="1387" spans="1:7" x14ac:dyDescent="0.25">
      <c r="A1387" s="10" t="s">
        <v>1186</v>
      </c>
      <c r="B1387" s="18">
        <v>46206.343495370369</v>
      </c>
      <c r="C1387" s="11" t="s">
        <v>1410</v>
      </c>
      <c r="D1387" s="10">
        <v>2</v>
      </c>
      <c r="E1387" s="12">
        <v>101.59639999999999</v>
      </c>
      <c r="F1387" s="12">
        <v>49.172657599999994</v>
      </c>
      <c r="G1387" s="20">
        <v>0.51600000000000001</v>
      </c>
    </row>
    <row r="1388" spans="1:7" x14ac:dyDescent="0.25">
      <c r="A1388" s="10" t="s">
        <v>1187</v>
      </c>
      <c r="B1388" s="18">
        <v>46206.476597222223</v>
      </c>
      <c r="C1388" s="11" t="s">
        <v>1413</v>
      </c>
      <c r="D1388" s="10">
        <v>1</v>
      </c>
      <c r="E1388" s="12">
        <v>12.24</v>
      </c>
      <c r="F1388" s="12">
        <v>5.6426400000000001</v>
      </c>
      <c r="G1388" s="20">
        <v>0.53900000000000003</v>
      </c>
    </row>
    <row r="1389" spans="1:7" x14ac:dyDescent="0.25">
      <c r="A1389" s="10" t="s">
        <v>1188</v>
      </c>
      <c r="B1389" s="18">
        <v>46206.609699074077</v>
      </c>
      <c r="C1389" s="11" t="s">
        <v>1410</v>
      </c>
      <c r="D1389" s="10">
        <v>2</v>
      </c>
      <c r="E1389" s="12">
        <v>91.217199999999991</v>
      </c>
      <c r="F1389" s="12">
        <v>44.468384999999998</v>
      </c>
      <c r="G1389" s="20">
        <v>0.51249999999999996</v>
      </c>
    </row>
    <row r="1390" spans="1:7" x14ac:dyDescent="0.25">
      <c r="A1390" s="10" t="s">
        <v>1189</v>
      </c>
      <c r="B1390" s="18">
        <v>46206.742800925924</v>
      </c>
      <c r="C1390" s="11" t="s">
        <v>1411</v>
      </c>
      <c r="D1390" s="10">
        <v>2</v>
      </c>
      <c r="E1390" s="12">
        <v>77.079440000000005</v>
      </c>
      <c r="F1390" s="12">
        <v>35.957558759999998</v>
      </c>
      <c r="G1390" s="20">
        <v>0.53350000000000009</v>
      </c>
    </row>
    <row r="1391" spans="1:7" x14ac:dyDescent="0.25">
      <c r="A1391" s="10" t="s">
        <v>1014</v>
      </c>
      <c r="B1391" s="18">
        <v>46206.875902777778</v>
      </c>
      <c r="C1391" s="11" t="s">
        <v>1412</v>
      </c>
      <c r="D1391" s="10">
        <v>2</v>
      </c>
      <c r="E1391" s="12">
        <v>34.976900000000001</v>
      </c>
      <c r="F1391" s="12">
        <v>18.852549100000001</v>
      </c>
      <c r="G1391" s="20">
        <v>0.46099999999999997</v>
      </c>
    </row>
    <row r="1392" spans="1:7" x14ac:dyDescent="0.25">
      <c r="A1392" s="10" t="s">
        <v>1190</v>
      </c>
      <c r="B1392" s="18">
        <v>46207.009004629632</v>
      </c>
      <c r="C1392" s="11" t="s">
        <v>1408</v>
      </c>
      <c r="D1392" s="10">
        <v>3</v>
      </c>
      <c r="E1392" s="12">
        <v>43.342560000000006</v>
      </c>
      <c r="F1392" s="12">
        <v>21.584594880000004</v>
      </c>
      <c r="G1392" s="20">
        <v>0.502</v>
      </c>
    </row>
    <row r="1393" spans="1:7" x14ac:dyDescent="0.25">
      <c r="A1393" s="10" t="s">
        <v>1191</v>
      </c>
      <c r="B1393" s="18">
        <v>46207.142094907409</v>
      </c>
      <c r="C1393" s="11" t="s">
        <v>1410</v>
      </c>
      <c r="D1393" s="10">
        <v>1</v>
      </c>
      <c r="E1393" s="12">
        <v>54.540699999999994</v>
      </c>
      <c r="F1393" s="12">
        <v>28.306623299999995</v>
      </c>
      <c r="G1393" s="20">
        <v>0.48100000000000004</v>
      </c>
    </row>
    <row r="1394" spans="1:7" x14ac:dyDescent="0.25">
      <c r="A1394" s="10" t="s">
        <v>1192</v>
      </c>
      <c r="B1394" s="18">
        <v>46207.275196759256</v>
      </c>
      <c r="C1394" s="11" t="s">
        <v>1411</v>
      </c>
      <c r="D1394" s="10">
        <v>3</v>
      </c>
      <c r="E1394" s="12">
        <v>112.35753</v>
      </c>
      <c r="F1394" s="12">
        <v>58.313558069999999</v>
      </c>
      <c r="G1394" s="20">
        <v>0.48099999999999998</v>
      </c>
    </row>
    <row r="1395" spans="1:7" x14ac:dyDescent="0.25">
      <c r="A1395" s="10" t="s">
        <v>1193</v>
      </c>
      <c r="B1395" s="18">
        <v>46207.40829861111</v>
      </c>
      <c r="C1395" s="11" t="s">
        <v>1411</v>
      </c>
      <c r="D1395" s="10">
        <v>1</v>
      </c>
      <c r="E1395" s="12">
        <v>37.302550000000004</v>
      </c>
      <c r="F1395" s="12">
        <v>17.811967625000001</v>
      </c>
      <c r="G1395" s="20">
        <v>0.52249999999999996</v>
      </c>
    </row>
    <row r="1396" spans="1:7" x14ac:dyDescent="0.25">
      <c r="A1396" s="10" t="s">
        <v>1194</v>
      </c>
      <c r="B1396" s="18">
        <v>46207.541400462964</v>
      </c>
      <c r="C1396" s="11" t="s">
        <v>1408</v>
      </c>
      <c r="D1396" s="10">
        <v>3</v>
      </c>
      <c r="E1396" s="12">
        <v>40.1004</v>
      </c>
      <c r="F1396" s="12">
        <v>21.654216000000002</v>
      </c>
      <c r="G1396" s="20">
        <v>0.45999999999999996</v>
      </c>
    </row>
    <row r="1397" spans="1:7" x14ac:dyDescent="0.25">
      <c r="A1397" s="10" t="s">
        <v>1195</v>
      </c>
      <c r="B1397" s="18">
        <v>46207.674502314818</v>
      </c>
      <c r="C1397" s="11" t="s">
        <v>1411</v>
      </c>
      <c r="D1397" s="10">
        <v>4</v>
      </c>
      <c r="E1397" s="12">
        <v>143.81164000000001</v>
      </c>
      <c r="F1397" s="12">
        <v>71.76200836000001</v>
      </c>
      <c r="G1397" s="20">
        <v>0.501</v>
      </c>
    </row>
    <row r="1398" spans="1:7" x14ac:dyDescent="0.25">
      <c r="A1398" s="10" t="s">
        <v>1196</v>
      </c>
      <c r="B1398" s="18">
        <v>46207.807604166665</v>
      </c>
      <c r="C1398" s="11" t="s">
        <v>1411</v>
      </c>
      <c r="D1398" s="10">
        <v>2</v>
      </c>
      <c r="E1398" s="12">
        <v>76.479600000000005</v>
      </c>
      <c r="F1398" s="12">
        <v>38.010361199999998</v>
      </c>
      <c r="G1398" s="20">
        <v>0.503</v>
      </c>
    </row>
    <row r="1399" spans="1:7" x14ac:dyDescent="0.25">
      <c r="A1399" s="10" t="s">
        <v>826</v>
      </c>
      <c r="B1399" s="18">
        <v>46207.940694444442</v>
      </c>
      <c r="C1399" s="11" t="s">
        <v>1410</v>
      </c>
      <c r="D1399" s="10">
        <v>2</v>
      </c>
      <c r="E1399" s="12">
        <v>91.217199999999991</v>
      </c>
      <c r="F1399" s="12">
        <v>48.618767599999991</v>
      </c>
      <c r="G1399" s="20">
        <v>0.46700000000000003</v>
      </c>
    </row>
    <row r="1400" spans="1:7" x14ac:dyDescent="0.25">
      <c r="A1400" s="10" t="s">
        <v>827</v>
      </c>
      <c r="B1400" s="18">
        <v>46208.073796296296</v>
      </c>
      <c r="C1400" s="11" t="s">
        <v>1411</v>
      </c>
      <c r="D1400" s="10">
        <v>2</v>
      </c>
      <c r="E1400" s="12">
        <v>68.456740000000011</v>
      </c>
      <c r="F1400" s="12">
        <v>31.969297580000006</v>
      </c>
      <c r="G1400" s="20">
        <v>0.53300000000000003</v>
      </c>
    </row>
    <row r="1401" spans="1:7" x14ac:dyDescent="0.25">
      <c r="A1401" s="10" t="s">
        <v>828</v>
      </c>
      <c r="B1401" s="18">
        <v>46208.20689814815</v>
      </c>
      <c r="C1401" s="11" t="s">
        <v>1408</v>
      </c>
      <c r="D1401" s="10">
        <v>3</v>
      </c>
      <c r="E1401" s="12">
        <v>44.451720000000002</v>
      </c>
      <c r="F1401" s="12">
        <v>22.870409940000002</v>
      </c>
      <c r="G1401" s="20">
        <v>0.48549999999999999</v>
      </c>
    </row>
    <row r="1402" spans="1:7" x14ac:dyDescent="0.25">
      <c r="A1402" s="10" t="s">
        <v>829</v>
      </c>
      <c r="B1402" s="18">
        <v>46208.34</v>
      </c>
      <c r="C1402" s="11" t="s">
        <v>1411</v>
      </c>
      <c r="D1402" s="10">
        <v>2</v>
      </c>
      <c r="E1402" s="12">
        <v>74.830040000000011</v>
      </c>
      <c r="F1402" s="12">
        <v>35.432023940000008</v>
      </c>
      <c r="G1402" s="20">
        <v>0.52649999999999997</v>
      </c>
    </row>
    <row r="1403" spans="1:7" x14ac:dyDescent="0.25">
      <c r="A1403" s="10" t="s">
        <v>830</v>
      </c>
      <c r="B1403" s="18">
        <v>46208.473101851851</v>
      </c>
      <c r="C1403" s="11" t="s">
        <v>1412</v>
      </c>
      <c r="D1403" s="10">
        <v>1</v>
      </c>
      <c r="E1403" s="12">
        <v>17.988119999999999</v>
      </c>
      <c r="F1403" s="12">
        <v>8.5533510599999989</v>
      </c>
      <c r="G1403" s="20">
        <v>0.52450000000000008</v>
      </c>
    </row>
    <row r="1404" spans="1:7" x14ac:dyDescent="0.25">
      <c r="A1404" s="10" t="s">
        <v>831</v>
      </c>
      <c r="B1404" s="18">
        <v>46208.606203703705</v>
      </c>
      <c r="C1404" s="11" t="s">
        <v>1413</v>
      </c>
      <c r="D1404" s="10">
        <v>1</v>
      </c>
      <c r="E1404" s="12">
        <v>11.231999999999999</v>
      </c>
      <c r="F1404" s="12">
        <v>5.4306719999999995</v>
      </c>
      <c r="G1404" s="20">
        <v>0.51650000000000007</v>
      </c>
    </row>
    <row r="1405" spans="1:7" x14ac:dyDescent="0.25">
      <c r="A1405" s="10" t="s">
        <v>832</v>
      </c>
      <c r="B1405" s="18">
        <v>46208.739305555559</v>
      </c>
      <c r="C1405" s="11" t="s">
        <v>1411</v>
      </c>
      <c r="D1405" s="10">
        <v>3</v>
      </c>
      <c r="E1405" s="12">
        <v>120.3429</v>
      </c>
      <c r="F1405" s="12">
        <v>61.916422050000001</v>
      </c>
      <c r="G1405" s="20">
        <v>0.48549999999999999</v>
      </c>
    </row>
    <row r="1406" spans="1:7" x14ac:dyDescent="0.25">
      <c r="A1406" s="10" t="s">
        <v>840</v>
      </c>
      <c r="B1406" s="18">
        <v>46208.872395833336</v>
      </c>
      <c r="C1406" s="11" t="s">
        <v>1410</v>
      </c>
      <c r="D1406" s="10">
        <v>1</v>
      </c>
      <c r="E1406" s="12">
        <v>54.141500000000001</v>
      </c>
      <c r="F1406" s="12">
        <v>27.314386750000001</v>
      </c>
      <c r="G1406" s="20">
        <v>0.4955</v>
      </c>
    </row>
    <row r="1407" spans="1:7" x14ac:dyDescent="0.25">
      <c r="A1407" s="10" t="s">
        <v>1023</v>
      </c>
      <c r="B1407" s="18">
        <v>46209.005497685182</v>
      </c>
      <c r="C1407" s="11" t="s">
        <v>1408</v>
      </c>
      <c r="D1407" s="10">
        <v>3</v>
      </c>
      <c r="E1407" s="12">
        <v>40.057740000000003</v>
      </c>
      <c r="F1407" s="12">
        <v>19.688379210000004</v>
      </c>
      <c r="G1407" s="20">
        <v>0.50849999999999995</v>
      </c>
    </row>
    <row r="1408" spans="1:7" x14ac:dyDescent="0.25">
      <c r="A1408" s="10" t="s">
        <v>1024</v>
      </c>
      <c r="B1408" s="18">
        <v>46209.138599537036</v>
      </c>
      <c r="C1408" s="11" t="s">
        <v>1411</v>
      </c>
      <c r="D1408" s="10">
        <v>1</v>
      </c>
      <c r="E1408" s="12">
        <v>36.590240000000009</v>
      </c>
      <c r="F1408" s="12">
        <v>17.014461600000001</v>
      </c>
      <c r="G1408" s="20">
        <v>0.53500000000000014</v>
      </c>
    </row>
    <row r="1409" spans="1:7" x14ac:dyDescent="0.25">
      <c r="A1409" s="10" t="s">
        <v>1025</v>
      </c>
      <c r="B1409" s="18">
        <v>46209.271701388891</v>
      </c>
      <c r="C1409" s="11" t="s">
        <v>1408</v>
      </c>
      <c r="D1409" s="10">
        <v>1</v>
      </c>
      <c r="E1409" s="12">
        <v>13.75074</v>
      </c>
      <c r="F1409" s="12">
        <v>7.2191384999999997</v>
      </c>
      <c r="G1409" s="20">
        <v>0.47500000000000003</v>
      </c>
    </row>
    <row r="1410" spans="1:7" x14ac:dyDescent="0.25">
      <c r="A1410" s="10" t="s">
        <v>1026</v>
      </c>
      <c r="B1410" s="18">
        <v>46209.404803240737</v>
      </c>
      <c r="C1410" s="11" t="s">
        <v>1412</v>
      </c>
      <c r="D1410" s="10">
        <v>2</v>
      </c>
      <c r="E1410" s="12">
        <v>37.871540000000003</v>
      </c>
      <c r="F1410" s="12">
        <v>19.01151308</v>
      </c>
      <c r="G1410" s="20">
        <v>0.49800000000000005</v>
      </c>
    </row>
    <row r="1411" spans="1:7" x14ac:dyDescent="0.25">
      <c r="A1411" s="10" t="s">
        <v>1027</v>
      </c>
      <c r="B1411" s="18">
        <v>46209.537905092591</v>
      </c>
      <c r="C1411" s="11" t="s">
        <v>1412</v>
      </c>
      <c r="D1411" s="10">
        <v>1</v>
      </c>
      <c r="E1411" s="12">
        <v>16.954319999999999</v>
      </c>
      <c r="F1411" s="12">
        <v>8.4008655599999997</v>
      </c>
      <c r="G1411" s="20">
        <v>0.50449999999999995</v>
      </c>
    </row>
    <row r="1412" spans="1:7" x14ac:dyDescent="0.25">
      <c r="A1412" s="10" t="s">
        <v>1028</v>
      </c>
      <c r="B1412" s="18">
        <v>46209.670995370368</v>
      </c>
      <c r="C1412" s="11" t="s">
        <v>1411</v>
      </c>
      <c r="D1412" s="10">
        <v>1</v>
      </c>
      <c r="E1412" s="12">
        <v>37.452510000000004</v>
      </c>
      <c r="F1412" s="12">
        <v>17.864847270000002</v>
      </c>
      <c r="G1412" s="20">
        <v>0.52300000000000002</v>
      </c>
    </row>
    <row r="1413" spans="1:7" x14ac:dyDescent="0.25">
      <c r="A1413" s="10" t="s">
        <v>1029</v>
      </c>
      <c r="B1413" s="18">
        <v>46209.804097222222</v>
      </c>
      <c r="C1413" s="11" t="s">
        <v>1410</v>
      </c>
      <c r="D1413" s="10">
        <v>1</v>
      </c>
      <c r="E1413" s="12">
        <v>45.1096</v>
      </c>
      <c r="F1413" s="12">
        <v>23.118670000000002</v>
      </c>
      <c r="G1413" s="20">
        <v>0.48749999999999999</v>
      </c>
    </row>
    <row r="1414" spans="1:7" x14ac:dyDescent="0.25">
      <c r="A1414" s="10" t="s">
        <v>667</v>
      </c>
      <c r="B1414" s="18">
        <v>46209.937199074076</v>
      </c>
      <c r="C1414" s="11" t="s">
        <v>1412</v>
      </c>
      <c r="D1414" s="10">
        <v>2</v>
      </c>
      <c r="E1414" s="12">
        <v>35.149200000000008</v>
      </c>
      <c r="F1414" s="12">
        <v>17.996390400000003</v>
      </c>
      <c r="G1414" s="20">
        <v>0.48800000000000004</v>
      </c>
    </row>
    <row r="1415" spans="1:7" x14ac:dyDescent="0.25">
      <c r="A1415" s="10" t="s">
        <v>841</v>
      </c>
      <c r="B1415" s="18">
        <v>46210.070300925923</v>
      </c>
      <c r="C1415" s="11" t="s">
        <v>1413</v>
      </c>
      <c r="D1415" s="10">
        <v>2</v>
      </c>
      <c r="E1415" s="12">
        <v>21.672000000000001</v>
      </c>
      <c r="F1415" s="12">
        <v>10.218348000000001</v>
      </c>
      <c r="G1415" s="20">
        <v>0.52849999999999997</v>
      </c>
    </row>
    <row r="1416" spans="1:7" x14ac:dyDescent="0.25">
      <c r="A1416" s="10" t="s">
        <v>842</v>
      </c>
      <c r="B1416" s="18">
        <v>46210.203402777777</v>
      </c>
      <c r="C1416" s="11" t="s">
        <v>1411</v>
      </c>
      <c r="D1416" s="10">
        <v>1</v>
      </c>
      <c r="E1416" s="12">
        <v>34.94068</v>
      </c>
      <c r="F1416" s="12">
        <v>16.701645039999999</v>
      </c>
      <c r="G1416" s="20">
        <v>0.52200000000000002</v>
      </c>
    </row>
    <row r="1417" spans="1:7" x14ac:dyDescent="0.25">
      <c r="A1417" s="10" t="s">
        <v>843</v>
      </c>
      <c r="B1417" s="18">
        <v>46210.336504629631</v>
      </c>
      <c r="C1417" s="11" t="s">
        <v>1410</v>
      </c>
      <c r="D1417" s="10">
        <v>1</v>
      </c>
      <c r="E1417" s="12">
        <v>54.540699999999994</v>
      </c>
      <c r="F1417" s="12">
        <v>29.451977999999997</v>
      </c>
      <c r="G1417" s="20">
        <v>0.46</v>
      </c>
    </row>
    <row r="1418" spans="1:7" x14ac:dyDescent="0.25">
      <c r="A1418" s="10" t="s">
        <v>844</v>
      </c>
      <c r="B1418" s="18">
        <v>46210.469594907408</v>
      </c>
      <c r="C1418" s="11" t="s">
        <v>1410</v>
      </c>
      <c r="D1418" s="10">
        <v>2</v>
      </c>
      <c r="E1418" s="12">
        <v>108.3828</v>
      </c>
      <c r="F1418" s="12">
        <v>58.689286200000005</v>
      </c>
      <c r="G1418" s="20">
        <v>0.45849999999999996</v>
      </c>
    </row>
    <row r="1419" spans="1:7" x14ac:dyDescent="0.25">
      <c r="A1419" s="10" t="s">
        <v>845</v>
      </c>
      <c r="B1419" s="18">
        <v>46210.602696759262</v>
      </c>
      <c r="C1419" s="11" t="s">
        <v>1408</v>
      </c>
      <c r="D1419" s="10">
        <v>4</v>
      </c>
      <c r="E1419" s="12">
        <v>60.747840000000004</v>
      </c>
      <c r="F1419" s="12">
        <v>28.915971840000001</v>
      </c>
      <c r="G1419" s="20">
        <v>0.52400000000000002</v>
      </c>
    </row>
    <row r="1420" spans="1:7" x14ac:dyDescent="0.25">
      <c r="A1420" s="10" t="s">
        <v>846</v>
      </c>
      <c r="B1420" s="18">
        <v>46210.735798611109</v>
      </c>
      <c r="C1420" s="11" t="s">
        <v>1411</v>
      </c>
      <c r="D1420" s="10">
        <v>3</v>
      </c>
      <c r="E1420" s="12">
        <v>108.19614</v>
      </c>
      <c r="F1420" s="12">
        <v>58.804602090000003</v>
      </c>
      <c r="G1420" s="20">
        <v>0.45649999999999996</v>
      </c>
    </row>
    <row r="1421" spans="1:7" x14ac:dyDescent="0.25">
      <c r="A1421" s="10" t="s">
        <v>1039</v>
      </c>
      <c r="B1421" s="18">
        <v>46210.868900462963</v>
      </c>
      <c r="C1421" s="11" t="s">
        <v>1411</v>
      </c>
      <c r="D1421" s="10">
        <v>1</v>
      </c>
      <c r="E1421" s="12">
        <v>38.914619999999999</v>
      </c>
      <c r="F1421" s="12">
        <v>20.274517019999998</v>
      </c>
      <c r="G1421" s="20">
        <v>0.47900000000000004</v>
      </c>
    </row>
    <row r="1422" spans="1:7" x14ac:dyDescent="0.25">
      <c r="A1422" s="10" t="s">
        <v>1040</v>
      </c>
      <c r="B1422" s="18">
        <v>46211.002002314817</v>
      </c>
      <c r="C1422" s="11" t="s">
        <v>1410</v>
      </c>
      <c r="D1422" s="10">
        <v>1</v>
      </c>
      <c r="E1422" s="12">
        <v>45.309199999999997</v>
      </c>
      <c r="F1422" s="12">
        <v>22.790527599999997</v>
      </c>
      <c r="G1422" s="20">
        <v>0.49700000000000005</v>
      </c>
    </row>
    <row r="1423" spans="1:7" x14ac:dyDescent="0.25">
      <c r="A1423" s="10" t="s">
        <v>1041</v>
      </c>
      <c r="B1423" s="18">
        <v>46211.135104166664</v>
      </c>
      <c r="C1423" s="11" t="s">
        <v>1408</v>
      </c>
      <c r="D1423" s="10">
        <v>4</v>
      </c>
      <c r="E1423" s="12">
        <v>58.700160000000004</v>
      </c>
      <c r="F1423" s="12">
        <v>32.020937280000005</v>
      </c>
      <c r="G1423" s="20">
        <v>0.45449999999999996</v>
      </c>
    </row>
    <row r="1424" spans="1:7" x14ac:dyDescent="0.25">
      <c r="A1424" s="10" t="s">
        <v>1042</v>
      </c>
      <c r="B1424" s="18">
        <v>46211.268194444441</v>
      </c>
      <c r="C1424" s="11" t="s">
        <v>1410</v>
      </c>
      <c r="D1424" s="10">
        <v>2</v>
      </c>
      <c r="E1424" s="12">
        <v>96.606399999999994</v>
      </c>
      <c r="F1424" s="12">
        <v>46.564284799999996</v>
      </c>
      <c r="G1424" s="20">
        <v>0.51800000000000002</v>
      </c>
    </row>
    <row r="1425" spans="1:7" x14ac:dyDescent="0.25">
      <c r="A1425" s="10" t="s">
        <v>1043</v>
      </c>
      <c r="B1425" s="18">
        <v>46211.401296296295</v>
      </c>
      <c r="C1425" s="11" t="s">
        <v>1411</v>
      </c>
      <c r="D1425" s="10">
        <v>3</v>
      </c>
      <c r="E1425" s="12">
        <v>122.36736000000001</v>
      </c>
      <c r="F1425" s="12">
        <v>64.915884480000003</v>
      </c>
      <c r="G1425" s="20">
        <v>0.46950000000000003</v>
      </c>
    </row>
    <row r="1426" spans="1:7" x14ac:dyDescent="0.25">
      <c r="A1426" s="10" t="s">
        <v>1044</v>
      </c>
      <c r="B1426" s="18">
        <v>46211.534398148149</v>
      </c>
      <c r="C1426" s="11" t="s">
        <v>1411</v>
      </c>
      <c r="D1426" s="10">
        <v>3</v>
      </c>
      <c r="E1426" s="12">
        <v>122.70477000000001</v>
      </c>
      <c r="F1426" s="12">
        <v>62.702137470000011</v>
      </c>
      <c r="G1426" s="20">
        <v>0.48899999999999993</v>
      </c>
    </row>
    <row r="1427" spans="1:7" x14ac:dyDescent="0.25">
      <c r="A1427" s="10" t="s">
        <v>1045</v>
      </c>
      <c r="B1427" s="18">
        <v>46211.667500000003</v>
      </c>
      <c r="C1427" s="11" t="s">
        <v>1412</v>
      </c>
      <c r="D1427" s="10">
        <v>1</v>
      </c>
      <c r="E1427" s="12">
        <v>15.66207</v>
      </c>
      <c r="F1427" s="12">
        <v>8.543659185000001</v>
      </c>
      <c r="G1427" s="20">
        <v>0.45449999999999996</v>
      </c>
    </row>
    <row r="1428" spans="1:7" x14ac:dyDescent="0.25">
      <c r="A1428" s="10" t="s">
        <v>1183</v>
      </c>
      <c r="B1428" s="18">
        <v>46211.80060185185</v>
      </c>
      <c r="C1428" s="11" t="s">
        <v>1411</v>
      </c>
      <c r="D1428" s="10">
        <v>5</v>
      </c>
      <c r="E1428" s="12">
        <v>186.70020000000002</v>
      </c>
      <c r="F1428" s="12">
        <v>95.403802200000001</v>
      </c>
      <c r="G1428" s="20">
        <v>0.48900000000000005</v>
      </c>
    </row>
    <row r="1429" spans="1:7" x14ac:dyDescent="0.25">
      <c r="A1429" s="10" t="s">
        <v>1184</v>
      </c>
      <c r="B1429" s="18">
        <v>46211.933703703704</v>
      </c>
      <c r="C1429" s="11" t="s">
        <v>1410</v>
      </c>
      <c r="D1429" s="10">
        <v>2</v>
      </c>
      <c r="E1429" s="12">
        <v>96.506599999999992</v>
      </c>
      <c r="F1429" s="12">
        <v>53.078629999999997</v>
      </c>
      <c r="G1429" s="20">
        <v>0.45</v>
      </c>
    </row>
    <row r="1430" spans="1:7" x14ac:dyDescent="0.25">
      <c r="A1430" s="10" t="s">
        <v>1185</v>
      </c>
      <c r="B1430" s="18">
        <v>46212.066805555558</v>
      </c>
      <c r="C1430" s="11" t="s">
        <v>1410</v>
      </c>
      <c r="D1430" s="10">
        <v>1</v>
      </c>
      <c r="E1430" s="12">
        <v>52.744299999999996</v>
      </c>
      <c r="F1430" s="12">
        <v>24.104145099999997</v>
      </c>
      <c r="G1430" s="20">
        <v>0.54300000000000004</v>
      </c>
    </row>
    <row r="1431" spans="1:7" x14ac:dyDescent="0.25">
      <c r="A1431" s="10" t="s">
        <v>1186</v>
      </c>
      <c r="B1431" s="18">
        <v>46212.199895833335</v>
      </c>
      <c r="C1431" s="11" t="s">
        <v>1410</v>
      </c>
      <c r="D1431" s="10">
        <v>2</v>
      </c>
      <c r="E1431" s="12">
        <v>104.59039999999999</v>
      </c>
      <c r="F1431" s="12">
        <v>47.693222399999989</v>
      </c>
      <c r="G1431" s="20">
        <v>0.54400000000000004</v>
      </c>
    </row>
    <row r="1432" spans="1:7" x14ac:dyDescent="0.25">
      <c r="A1432" s="10" t="s">
        <v>1187</v>
      </c>
      <c r="B1432" s="18">
        <v>46212.332997685182</v>
      </c>
      <c r="C1432" s="11" t="s">
        <v>1413</v>
      </c>
      <c r="D1432" s="10">
        <v>1</v>
      </c>
      <c r="E1432" s="12">
        <v>11.124000000000001</v>
      </c>
      <c r="F1432" s="12">
        <v>5.2115939999999998</v>
      </c>
      <c r="G1432" s="20">
        <v>0.53150000000000008</v>
      </c>
    </row>
    <row r="1433" spans="1:7" x14ac:dyDescent="0.25">
      <c r="A1433" s="10" t="s">
        <v>1188</v>
      </c>
      <c r="B1433" s="18">
        <v>46212.466099537036</v>
      </c>
      <c r="C1433" s="11" t="s">
        <v>1410</v>
      </c>
      <c r="D1433" s="10">
        <v>2</v>
      </c>
      <c r="E1433" s="12">
        <v>106.6862</v>
      </c>
      <c r="F1433" s="12">
        <v>54.569991299999998</v>
      </c>
      <c r="G1433" s="20">
        <v>0.48849999999999999</v>
      </c>
    </row>
    <row r="1434" spans="1:7" x14ac:dyDescent="0.25">
      <c r="A1434" s="10" t="s">
        <v>1189</v>
      </c>
      <c r="B1434" s="18">
        <v>46212.59920138889</v>
      </c>
      <c r="C1434" s="11" t="s">
        <v>1411</v>
      </c>
      <c r="D1434" s="10">
        <v>2</v>
      </c>
      <c r="E1434" s="12">
        <v>80.753460000000004</v>
      </c>
      <c r="F1434" s="12">
        <v>39.003921180000006</v>
      </c>
      <c r="G1434" s="20">
        <v>0.5169999999999999</v>
      </c>
    </row>
    <row r="1435" spans="1:7" x14ac:dyDescent="0.25">
      <c r="A1435" s="10" t="s">
        <v>1190</v>
      </c>
      <c r="B1435" s="18">
        <v>46212.732303240744</v>
      </c>
      <c r="C1435" s="11" t="s">
        <v>1408</v>
      </c>
      <c r="D1435" s="10">
        <v>4</v>
      </c>
      <c r="E1435" s="12">
        <v>56.823120000000003</v>
      </c>
      <c r="F1435" s="12">
        <v>26.877335760000001</v>
      </c>
      <c r="G1435" s="20">
        <v>0.52700000000000002</v>
      </c>
    </row>
    <row r="1436" spans="1:7" x14ac:dyDescent="0.25">
      <c r="A1436" s="10" t="s">
        <v>1191</v>
      </c>
      <c r="B1436" s="18">
        <v>46212.865405092591</v>
      </c>
      <c r="C1436" s="11" t="s">
        <v>1410</v>
      </c>
      <c r="D1436" s="10">
        <v>1</v>
      </c>
      <c r="E1436" s="12">
        <v>45.558699999999995</v>
      </c>
      <c r="F1436" s="12">
        <v>24.351125149999998</v>
      </c>
      <c r="G1436" s="20">
        <v>0.46549999999999997</v>
      </c>
    </row>
    <row r="1437" spans="1:7" x14ac:dyDescent="0.25">
      <c r="A1437" s="10" t="s">
        <v>1192</v>
      </c>
      <c r="B1437" s="18">
        <v>46212.998495370368</v>
      </c>
      <c r="C1437" s="11" t="s">
        <v>1411</v>
      </c>
      <c r="D1437" s="10">
        <v>5</v>
      </c>
      <c r="E1437" s="12">
        <v>191.19900000000004</v>
      </c>
      <c r="F1437" s="12">
        <v>102.48266400000001</v>
      </c>
      <c r="G1437" s="20">
        <v>0.46400000000000002</v>
      </c>
    </row>
    <row r="1438" spans="1:7" x14ac:dyDescent="0.25">
      <c r="A1438" s="10" t="s">
        <v>1193</v>
      </c>
      <c r="B1438" s="18">
        <v>46213.131597222222</v>
      </c>
      <c r="C1438" s="11" t="s">
        <v>1411</v>
      </c>
      <c r="D1438" s="10">
        <v>5</v>
      </c>
      <c r="E1438" s="12">
        <v>204.88285000000002</v>
      </c>
      <c r="F1438" s="12">
        <v>95.065642400000016</v>
      </c>
      <c r="G1438" s="20">
        <v>0.53599999999999992</v>
      </c>
    </row>
    <row r="1439" spans="1:7" x14ac:dyDescent="0.25">
      <c r="A1439" s="10" t="s">
        <v>1194</v>
      </c>
      <c r="B1439" s="18">
        <v>46213.264699074076</v>
      </c>
      <c r="C1439" s="11" t="s">
        <v>1408</v>
      </c>
      <c r="D1439" s="10">
        <v>2</v>
      </c>
      <c r="E1439" s="12">
        <v>25.965720000000001</v>
      </c>
      <c r="F1439" s="12">
        <v>11.89229976</v>
      </c>
      <c r="G1439" s="20">
        <v>0.54200000000000004</v>
      </c>
    </row>
    <row r="1440" spans="1:7" x14ac:dyDescent="0.25">
      <c r="A1440" s="10" t="s">
        <v>1195</v>
      </c>
      <c r="B1440" s="18">
        <v>46213.397800925923</v>
      </c>
      <c r="C1440" s="11" t="s">
        <v>1411</v>
      </c>
      <c r="D1440" s="10">
        <v>3</v>
      </c>
      <c r="E1440" s="12">
        <v>111.34530000000001</v>
      </c>
      <c r="F1440" s="12">
        <v>56.006685900000001</v>
      </c>
      <c r="G1440" s="20">
        <v>0.49700000000000005</v>
      </c>
    </row>
    <row r="1441" spans="1:7" x14ac:dyDescent="0.25">
      <c r="A1441" s="10" t="s">
        <v>1196</v>
      </c>
      <c r="B1441" s="18">
        <v>46213.530902777777</v>
      </c>
      <c r="C1441" s="11" t="s">
        <v>1411</v>
      </c>
      <c r="D1441" s="10">
        <v>5</v>
      </c>
      <c r="E1441" s="12">
        <v>177.14025000000004</v>
      </c>
      <c r="F1441" s="12">
        <v>97.249997250000021</v>
      </c>
      <c r="G1441" s="20">
        <v>0.45100000000000001</v>
      </c>
    </row>
    <row r="1442" spans="1:7" x14ac:dyDescent="0.25">
      <c r="A1442" s="10" t="s">
        <v>1197</v>
      </c>
      <c r="B1442" s="18">
        <v>46213.664004629631</v>
      </c>
      <c r="C1442" s="11" t="s">
        <v>1411</v>
      </c>
      <c r="D1442" s="10">
        <v>3</v>
      </c>
      <c r="E1442" s="12">
        <v>118.76831999999999</v>
      </c>
      <c r="F1442" s="12">
        <v>61.700142239999991</v>
      </c>
      <c r="G1442" s="20">
        <v>0.48050000000000004</v>
      </c>
    </row>
    <row r="1443" spans="1:7" x14ac:dyDescent="0.25">
      <c r="A1443" s="10" t="s">
        <v>1198</v>
      </c>
      <c r="B1443" s="18">
        <v>46213.797094907408</v>
      </c>
      <c r="C1443" s="11" t="s">
        <v>1413</v>
      </c>
      <c r="D1443" s="10">
        <v>3</v>
      </c>
      <c r="E1443" s="12">
        <v>32.4</v>
      </c>
      <c r="F1443" s="12">
        <v>16.086599999999997</v>
      </c>
      <c r="G1443" s="20">
        <v>0.50350000000000006</v>
      </c>
    </row>
    <row r="1444" spans="1:7" x14ac:dyDescent="0.25">
      <c r="A1444" s="10" t="s">
        <v>1199</v>
      </c>
      <c r="B1444" s="18">
        <v>46213.930196759262</v>
      </c>
      <c r="C1444" s="11" t="s">
        <v>1413</v>
      </c>
      <c r="D1444" s="10">
        <v>1</v>
      </c>
      <c r="E1444" s="12">
        <v>11.507999999999999</v>
      </c>
      <c r="F1444" s="12">
        <v>5.6964599999999992</v>
      </c>
      <c r="G1444" s="20">
        <v>0.505</v>
      </c>
    </row>
    <row r="1445" spans="1:7" x14ac:dyDescent="0.25">
      <c r="A1445" s="10" t="s">
        <v>1200</v>
      </c>
      <c r="B1445" s="18">
        <v>46214.063298611109</v>
      </c>
      <c r="C1445" s="11" t="s">
        <v>1411</v>
      </c>
      <c r="D1445" s="10">
        <v>3</v>
      </c>
      <c r="E1445" s="12">
        <v>110.55801</v>
      </c>
      <c r="F1445" s="12">
        <v>50.082778529999999</v>
      </c>
      <c r="G1445" s="20">
        <v>0.54700000000000004</v>
      </c>
    </row>
    <row r="1446" spans="1:7" x14ac:dyDescent="0.25">
      <c r="A1446" s="10" t="s">
        <v>1201</v>
      </c>
      <c r="B1446" s="18">
        <v>46214.196400462963</v>
      </c>
      <c r="C1446" s="11" t="s">
        <v>1408</v>
      </c>
      <c r="D1446" s="10">
        <v>2</v>
      </c>
      <c r="E1446" s="12">
        <v>27.757440000000003</v>
      </c>
      <c r="F1446" s="12">
        <v>13.628903040000001</v>
      </c>
      <c r="G1446" s="20">
        <v>0.50900000000000001</v>
      </c>
    </row>
    <row r="1447" spans="1:7" x14ac:dyDescent="0.25">
      <c r="A1447" s="10" t="s">
        <v>1202</v>
      </c>
      <c r="B1447" s="18">
        <v>46214.329502314817</v>
      </c>
      <c r="C1447" s="11" t="s">
        <v>1410</v>
      </c>
      <c r="D1447" s="10">
        <v>2</v>
      </c>
      <c r="E1447" s="12">
        <v>107.78400000000001</v>
      </c>
      <c r="F1447" s="12">
        <v>58.365036000000003</v>
      </c>
      <c r="G1447" s="20">
        <v>0.45850000000000002</v>
      </c>
    </row>
    <row r="1448" spans="1:7" x14ac:dyDescent="0.25">
      <c r="A1448" s="10" t="s">
        <v>1203</v>
      </c>
      <c r="B1448" s="18">
        <v>46214.462604166663</v>
      </c>
      <c r="C1448" s="11" t="s">
        <v>1408</v>
      </c>
      <c r="D1448" s="10">
        <v>3</v>
      </c>
      <c r="E1448" s="12">
        <v>38.436660000000003</v>
      </c>
      <c r="F1448" s="12">
        <v>17.969138550000004</v>
      </c>
      <c r="G1448" s="20">
        <v>0.53249999999999997</v>
      </c>
    </row>
    <row r="1449" spans="1:7" x14ac:dyDescent="0.25">
      <c r="A1449" s="10" t="s">
        <v>1204</v>
      </c>
      <c r="B1449" s="18">
        <v>46214.595694444448</v>
      </c>
      <c r="C1449" s="11" t="s">
        <v>1411</v>
      </c>
      <c r="D1449" s="10">
        <v>4</v>
      </c>
      <c r="E1449" s="12">
        <v>144.7114</v>
      </c>
      <c r="F1449" s="12">
        <v>66.4948883</v>
      </c>
      <c r="G1449" s="20">
        <v>0.54049999999999998</v>
      </c>
    </row>
    <row r="1450" spans="1:7" x14ac:dyDescent="0.25">
      <c r="A1450" s="10" t="s">
        <v>1205</v>
      </c>
      <c r="B1450" s="18">
        <v>46214.728796296295</v>
      </c>
      <c r="C1450" s="11" t="s">
        <v>1410</v>
      </c>
      <c r="D1450" s="10">
        <v>4</v>
      </c>
      <c r="E1450" s="12">
        <v>206.18679999999998</v>
      </c>
      <c r="F1450" s="12">
        <v>102.37174619999999</v>
      </c>
      <c r="G1450" s="20">
        <v>0.50349999999999995</v>
      </c>
    </row>
    <row r="1451" spans="1:7" x14ac:dyDescent="0.25">
      <c r="A1451" s="10" t="s">
        <v>1206</v>
      </c>
      <c r="B1451" s="18">
        <v>46214.861898148149</v>
      </c>
      <c r="C1451" s="11" t="s">
        <v>1410</v>
      </c>
      <c r="D1451" s="10">
        <v>1</v>
      </c>
      <c r="E1451" s="12">
        <v>51.496799999999993</v>
      </c>
      <c r="F1451" s="12">
        <v>25.233431999999997</v>
      </c>
      <c r="G1451" s="20">
        <v>0.51</v>
      </c>
    </row>
    <row r="1452" spans="1:7" x14ac:dyDescent="0.25">
      <c r="A1452" s="10" t="s">
        <v>1207</v>
      </c>
      <c r="B1452" s="18">
        <v>46214.995000000003</v>
      </c>
      <c r="C1452" s="11" t="s">
        <v>1408</v>
      </c>
      <c r="D1452" s="10">
        <v>3</v>
      </c>
      <c r="E1452" s="12">
        <v>44.665020000000005</v>
      </c>
      <c r="F1452" s="12">
        <v>22.354842510000001</v>
      </c>
      <c r="G1452" s="20">
        <v>0.49950000000000006</v>
      </c>
    </row>
    <row r="1453" spans="1:7" x14ac:dyDescent="0.25">
      <c r="A1453" s="10" t="s">
        <v>1208</v>
      </c>
      <c r="B1453" s="18">
        <v>46215.128101851849</v>
      </c>
      <c r="C1453" s="11" t="s">
        <v>1410</v>
      </c>
      <c r="D1453" s="10">
        <v>2</v>
      </c>
      <c r="E1453" s="12">
        <v>101.89580000000001</v>
      </c>
      <c r="F1453" s="12">
        <v>48.553348700000001</v>
      </c>
      <c r="G1453" s="20">
        <v>0.52350000000000008</v>
      </c>
    </row>
    <row r="1454" spans="1:7" x14ac:dyDescent="0.25">
      <c r="A1454" s="10" t="s">
        <v>1209</v>
      </c>
      <c r="B1454" s="18">
        <v>46215.261203703703</v>
      </c>
      <c r="C1454" s="11" t="s">
        <v>1411</v>
      </c>
      <c r="D1454" s="10">
        <v>5</v>
      </c>
      <c r="E1454" s="12">
        <v>185.95040000000003</v>
      </c>
      <c r="F1454" s="12">
        <v>92.975200000000015</v>
      </c>
      <c r="G1454" s="20">
        <v>0.5</v>
      </c>
    </row>
    <row r="1455" spans="1:7" x14ac:dyDescent="0.25">
      <c r="A1455" s="10" t="s">
        <v>1210</v>
      </c>
      <c r="B1455" s="18">
        <v>46215.394305555557</v>
      </c>
      <c r="C1455" s="11" t="s">
        <v>1413</v>
      </c>
      <c r="D1455" s="10">
        <v>2</v>
      </c>
      <c r="E1455" s="12">
        <v>21.96</v>
      </c>
      <c r="F1455" s="12">
        <v>10.01376</v>
      </c>
      <c r="G1455" s="20">
        <v>0.54400000000000004</v>
      </c>
    </row>
    <row r="1456" spans="1:7" x14ac:dyDescent="0.25">
      <c r="A1456" s="10" t="s">
        <v>1211</v>
      </c>
      <c r="B1456" s="18">
        <v>46215.527395833335</v>
      </c>
      <c r="C1456" s="11" t="s">
        <v>1412</v>
      </c>
      <c r="D1456" s="10">
        <v>2</v>
      </c>
      <c r="E1456" s="12">
        <v>31.461980000000001</v>
      </c>
      <c r="F1456" s="12">
        <v>16.155726730000001</v>
      </c>
      <c r="G1456" s="20">
        <v>0.48649999999999999</v>
      </c>
    </row>
    <row r="1457" spans="1:7" x14ac:dyDescent="0.25">
      <c r="A1457" s="10" t="s">
        <v>1212</v>
      </c>
      <c r="B1457" s="18">
        <v>46215.660497685189</v>
      </c>
      <c r="C1457" s="11" t="s">
        <v>1408</v>
      </c>
      <c r="D1457" s="10">
        <v>5</v>
      </c>
      <c r="E1457" s="12">
        <v>74.939400000000006</v>
      </c>
      <c r="F1457" s="12">
        <v>34.509593700000003</v>
      </c>
      <c r="G1457" s="20">
        <v>0.53949999999999998</v>
      </c>
    </row>
    <row r="1458" spans="1:7" x14ac:dyDescent="0.25">
      <c r="A1458" s="10" t="s">
        <v>1213</v>
      </c>
      <c r="B1458" s="18">
        <v>46215.793599537035</v>
      </c>
      <c r="C1458" s="11" t="s">
        <v>1411</v>
      </c>
      <c r="D1458" s="10">
        <v>3</v>
      </c>
      <c r="E1458" s="12">
        <v>102.79758</v>
      </c>
      <c r="F1458" s="12">
        <v>53.197747649999997</v>
      </c>
      <c r="G1458" s="20">
        <v>0.48250000000000004</v>
      </c>
    </row>
    <row r="1459" spans="1:7" x14ac:dyDescent="0.25">
      <c r="A1459" s="10" t="s">
        <v>1214</v>
      </c>
      <c r="B1459" s="18">
        <v>46215.926701388889</v>
      </c>
      <c r="C1459" s="11" t="s">
        <v>1410</v>
      </c>
      <c r="D1459" s="10">
        <v>1</v>
      </c>
      <c r="E1459" s="12">
        <v>54.89</v>
      </c>
      <c r="F1459" s="12">
        <v>27.554779999999997</v>
      </c>
      <c r="G1459" s="20">
        <v>0.49800000000000005</v>
      </c>
    </row>
    <row r="1460" spans="1:7" x14ac:dyDescent="0.25">
      <c r="A1460" s="10" t="s">
        <v>1215</v>
      </c>
      <c r="B1460" s="18">
        <v>46216.059803240743</v>
      </c>
      <c r="C1460" s="11" t="s">
        <v>1411</v>
      </c>
      <c r="D1460" s="10">
        <v>5</v>
      </c>
      <c r="E1460" s="12">
        <v>178.82730000000001</v>
      </c>
      <c r="F1460" s="12">
        <v>87.446549700000006</v>
      </c>
      <c r="G1460" s="20">
        <v>0.51100000000000001</v>
      </c>
    </row>
    <row r="1461" spans="1:7" x14ac:dyDescent="0.25">
      <c r="A1461" s="10" t="s">
        <v>1216</v>
      </c>
      <c r="B1461" s="18">
        <v>46216.19290509259</v>
      </c>
      <c r="C1461" s="11" t="s">
        <v>1410</v>
      </c>
      <c r="D1461" s="10">
        <v>2</v>
      </c>
      <c r="E1461" s="12">
        <v>102.8938</v>
      </c>
      <c r="F1461" s="12">
        <v>52.0128159</v>
      </c>
      <c r="G1461" s="20">
        <v>0.4945</v>
      </c>
    </row>
    <row r="1462" spans="1:7" x14ac:dyDescent="0.25">
      <c r="A1462" s="10" t="s">
        <v>1217</v>
      </c>
      <c r="B1462" s="18">
        <v>46216.325995370367</v>
      </c>
      <c r="C1462" s="11" t="s">
        <v>1410</v>
      </c>
      <c r="D1462" s="10">
        <v>2</v>
      </c>
      <c r="E1462" s="12">
        <v>99.101399999999998</v>
      </c>
      <c r="F1462" s="12">
        <v>44.793832799999997</v>
      </c>
      <c r="G1462" s="20">
        <v>0.54800000000000004</v>
      </c>
    </row>
    <row r="1463" spans="1:7" x14ac:dyDescent="0.25">
      <c r="A1463" s="10" t="s">
        <v>1218</v>
      </c>
      <c r="B1463" s="18">
        <v>46216.459097222221</v>
      </c>
      <c r="C1463" s="11" t="s">
        <v>1411</v>
      </c>
      <c r="D1463" s="10">
        <v>1</v>
      </c>
      <c r="E1463" s="12">
        <v>40.526690000000002</v>
      </c>
      <c r="F1463" s="12">
        <v>22.087046050000001</v>
      </c>
      <c r="G1463" s="20">
        <v>0.45500000000000002</v>
      </c>
    </row>
    <row r="1464" spans="1:7" x14ac:dyDescent="0.25">
      <c r="A1464" s="10" t="s">
        <v>1219</v>
      </c>
      <c r="B1464" s="18">
        <v>46216.592199074075</v>
      </c>
      <c r="C1464" s="11" t="s">
        <v>1413</v>
      </c>
      <c r="D1464" s="10">
        <v>4</v>
      </c>
      <c r="E1464" s="12">
        <v>48.384</v>
      </c>
      <c r="F1464" s="12">
        <v>24.772608000000002</v>
      </c>
      <c r="G1464" s="20">
        <v>0.48799999999999999</v>
      </c>
    </row>
    <row r="1465" spans="1:7" x14ac:dyDescent="0.25">
      <c r="A1465" s="10" t="s">
        <v>1220</v>
      </c>
      <c r="B1465" s="18">
        <v>46216.725300925929</v>
      </c>
      <c r="C1465" s="11" t="s">
        <v>1411</v>
      </c>
      <c r="D1465" s="10">
        <v>2</v>
      </c>
      <c r="E1465" s="12">
        <v>71.530919999999995</v>
      </c>
      <c r="F1465" s="12">
        <v>38.340573119999995</v>
      </c>
      <c r="G1465" s="20">
        <v>0.46400000000000002</v>
      </c>
    </row>
    <row r="1466" spans="1:7" x14ac:dyDescent="0.25">
      <c r="A1466" s="10" t="s">
        <v>1221</v>
      </c>
      <c r="B1466" s="18">
        <v>46216.858402777776</v>
      </c>
      <c r="C1466" s="11" t="s">
        <v>1413</v>
      </c>
      <c r="D1466" s="10">
        <v>1</v>
      </c>
      <c r="E1466" s="12">
        <v>10.92</v>
      </c>
      <c r="F1466" s="12">
        <v>5.21976</v>
      </c>
      <c r="G1466" s="20">
        <v>0.52200000000000002</v>
      </c>
    </row>
    <row r="1467" spans="1:7" x14ac:dyDescent="0.25">
      <c r="A1467" s="10" t="s">
        <v>1222</v>
      </c>
      <c r="B1467" s="18">
        <v>46216.99150462963</v>
      </c>
      <c r="C1467" s="11" t="s">
        <v>1408</v>
      </c>
      <c r="D1467" s="10">
        <v>2</v>
      </c>
      <c r="E1467" s="12">
        <v>27.757440000000003</v>
      </c>
      <c r="F1467" s="12">
        <v>14.600413440000002</v>
      </c>
      <c r="G1467" s="20">
        <v>0.47399999999999998</v>
      </c>
    </row>
    <row r="1468" spans="1:7" x14ac:dyDescent="0.25">
      <c r="A1468" s="10" t="s">
        <v>1223</v>
      </c>
      <c r="B1468" s="18">
        <v>46217.124594907407</v>
      </c>
      <c r="C1468" s="11" t="s">
        <v>1411</v>
      </c>
      <c r="D1468" s="10">
        <v>5</v>
      </c>
      <c r="E1468" s="12">
        <v>196.0727</v>
      </c>
      <c r="F1468" s="12">
        <v>101.46762225000001</v>
      </c>
      <c r="G1468" s="20">
        <v>0.48249999999999998</v>
      </c>
    </row>
    <row r="1469" spans="1:7" x14ac:dyDescent="0.25">
      <c r="A1469" s="10" t="s">
        <v>1224</v>
      </c>
      <c r="B1469" s="18">
        <v>46217.257696759261</v>
      </c>
      <c r="C1469" s="11" t="s">
        <v>1408</v>
      </c>
      <c r="D1469" s="10">
        <v>3</v>
      </c>
      <c r="E1469" s="12">
        <v>43.342560000000006</v>
      </c>
      <c r="F1469" s="12">
        <v>19.98092016</v>
      </c>
      <c r="G1469" s="20">
        <v>0.53900000000000003</v>
      </c>
    </row>
    <row r="1470" spans="1:7" x14ac:dyDescent="0.25">
      <c r="A1470" s="10" t="s">
        <v>1225</v>
      </c>
      <c r="B1470" s="18">
        <v>46217.390798611108</v>
      </c>
      <c r="C1470" s="11" t="s">
        <v>1410</v>
      </c>
      <c r="D1470" s="10">
        <v>1</v>
      </c>
      <c r="E1470" s="12">
        <v>51.646500000000003</v>
      </c>
      <c r="F1470" s="12">
        <v>23.783213249999999</v>
      </c>
      <c r="G1470" s="20">
        <v>0.53950000000000009</v>
      </c>
    </row>
    <row r="1471" spans="1:7" x14ac:dyDescent="0.25">
      <c r="A1471" s="10" t="s">
        <v>106</v>
      </c>
      <c r="B1471" s="18">
        <v>46217.523900462962</v>
      </c>
      <c r="C1471" s="11" t="s">
        <v>1410</v>
      </c>
      <c r="D1471" s="10">
        <v>1</v>
      </c>
      <c r="E1471" s="12">
        <v>47.604599999999998</v>
      </c>
      <c r="F1471" s="12">
        <v>24.016520699999997</v>
      </c>
      <c r="G1471" s="20">
        <v>0.49550000000000005</v>
      </c>
    </row>
    <row r="1472" spans="1:7" x14ac:dyDescent="0.25">
      <c r="A1472" s="10" t="s">
        <v>107</v>
      </c>
      <c r="B1472" s="18">
        <v>46217.657002314816</v>
      </c>
      <c r="C1472" s="11" t="s">
        <v>1410</v>
      </c>
      <c r="D1472" s="10">
        <v>1</v>
      </c>
      <c r="E1472" s="12">
        <v>45.059699999999999</v>
      </c>
      <c r="F1472" s="12">
        <v>21.470947049999999</v>
      </c>
      <c r="G1472" s="20">
        <v>0.52349999999999997</v>
      </c>
    </row>
    <row r="1473" spans="1:7" x14ac:dyDescent="0.25">
      <c r="A1473" s="10" t="s">
        <v>108</v>
      </c>
      <c r="B1473" s="18">
        <v>46217.79010416667</v>
      </c>
      <c r="C1473" s="11" t="s">
        <v>1410</v>
      </c>
      <c r="D1473" s="10">
        <v>1</v>
      </c>
      <c r="E1473" s="12">
        <v>50.648499999999999</v>
      </c>
      <c r="F1473" s="12">
        <v>25.95735625</v>
      </c>
      <c r="G1473" s="20">
        <v>0.48749999999999999</v>
      </c>
    </row>
    <row r="1474" spans="1:7" x14ac:dyDescent="0.25">
      <c r="A1474" s="10" t="s">
        <v>109</v>
      </c>
      <c r="B1474" s="18">
        <v>46217.923194444447</v>
      </c>
      <c r="C1474" s="11" t="s">
        <v>1411</v>
      </c>
      <c r="D1474" s="10">
        <v>3</v>
      </c>
      <c r="E1474" s="12">
        <v>121.4676</v>
      </c>
      <c r="F1474" s="12">
        <v>58.061512800000003</v>
      </c>
      <c r="G1474" s="20">
        <v>0.52200000000000002</v>
      </c>
    </row>
    <row r="1475" spans="1:7" x14ac:dyDescent="0.25">
      <c r="A1475" s="10" t="s">
        <v>110</v>
      </c>
      <c r="B1475" s="18">
        <v>46218.056296296294</v>
      </c>
      <c r="C1475" s="11" t="s">
        <v>1410</v>
      </c>
      <c r="D1475" s="10">
        <v>2</v>
      </c>
      <c r="E1475" s="12">
        <v>109.78</v>
      </c>
      <c r="F1475" s="12">
        <v>50.389020000000002</v>
      </c>
      <c r="G1475" s="20">
        <v>0.54100000000000004</v>
      </c>
    </row>
    <row r="1476" spans="1:7" x14ac:dyDescent="0.25">
      <c r="A1476" s="10" t="s">
        <v>111</v>
      </c>
      <c r="B1476" s="18">
        <v>46218.189398148148</v>
      </c>
      <c r="C1476" s="11" t="s">
        <v>1411</v>
      </c>
      <c r="D1476" s="10">
        <v>4</v>
      </c>
      <c r="E1476" s="12">
        <v>158.05784</v>
      </c>
      <c r="F1476" s="12">
        <v>76.895139159999999</v>
      </c>
      <c r="G1476" s="20">
        <v>0.51349999999999996</v>
      </c>
    </row>
    <row r="1477" spans="1:7" x14ac:dyDescent="0.25">
      <c r="A1477" s="10" t="s">
        <v>112</v>
      </c>
      <c r="B1477" s="18">
        <v>46218.322500000002</v>
      </c>
      <c r="C1477" s="11" t="s">
        <v>1410</v>
      </c>
      <c r="D1477" s="10">
        <v>2</v>
      </c>
      <c r="E1477" s="12">
        <v>106.98559999999999</v>
      </c>
      <c r="F1477" s="12">
        <v>48.838926399999998</v>
      </c>
      <c r="G1477" s="20">
        <v>0.54349999999999998</v>
      </c>
    </row>
    <row r="1478" spans="1:7" x14ac:dyDescent="0.25">
      <c r="A1478" s="10" t="s">
        <v>113</v>
      </c>
      <c r="B1478" s="18">
        <v>46218.455601851849</v>
      </c>
      <c r="C1478" s="11" t="s">
        <v>1411</v>
      </c>
      <c r="D1478" s="10">
        <v>1</v>
      </c>
      <c r="E1478" s="12">
        <v>38.502230000000004</v>
      </c>
      <c r="F1478" s="12">
        <v>17.672523570000003</v>
      </c>
      <c r="G1478" s="20">
        <v>0.54100000000000004</v>
      </c>
    </row>
    <row r="1479" spans="1:7" x14ac:dyDescent="0.25">
      <c r="A1479" s="10" t="s">
        <v>114</v>
      </c>
      <c r="B1479" s="18">
        <v>46218.588703703703</v>
      </c>
      <c r="C1479" s="11" t="s">
        <v>1410</v>
      </c>
      <c r="D1479" s="10">
        <v>2</v>
      </c>
      <c r="E1479" s="12">
        <v>98.802000000000007</v>
      </c>
      <c r="F1479" s="12">
        <v>49.153995000000002</v>
      </c>
      <c r="G1479" s="20">
        <v>0.50250000000000006</v>
      </c>
    </row>
    <row r="1480" spans="1:7" x14ac:dyDescent="0.25">
      <c r="A1480" s="10" t="s">
        <v>115</v>
      </c>
      <c r="B1480" s="18">
        <v>46218.721805555557</v>
      </c>
      <c r="C1480" s="11" t="s">
        <v>1412</v>
      </c>
      <c r="D1480" s="10">
        <v>1</v>
      </c>
      <c r="E1480" s="12">
        <v>15.696530000000001</v>
      </c>
      <c r="F1480" s="12">
        <v>8.1464990700000008</v>
      </c>
      <c r="G1480" s="20">
        <v>0.48099999999999998</v>
      </c>
    </row>
    <row r="1481" spans="1:7" x14ac:dyDescent="0.25">
      <c r="A1481" s="10" t="s">
        <v>116</v>
      </c>
      <c r="B1481" s="18">
        <v>46218.854895833334</v>
      </c>
      <c r="C1481" s="11" t="s">
        <v>1413</v>
      </c>
      <c r="D1481" s="10">
        <v>1</v>
      </c>
      <c r="E1481" s="12">
        <v>12.348000000000001</v>
      </c>
      <c r="F1481" s="12">
        <v>6.4641780000000004</v>
      </c>
      <c r="G1481" s="20">
        <v>0.47649999999999998</v>
      </c>
    </row>
    <row r="1482" spans="1:7" x14ac:dyDescent="0.25">
      <c r="A1482" s="10" t="s">
        <v>117</v>
      </c>
      <c r="B1482" s="18">
        <v>46218.987997685188</v>
      </c>
      <c r="C1482" s="11" t="s">
        <v>1408</v>
      </c>
      <c r="D1482" s="10">
        <v>4</v>
      </c>
      <c r="E1482" s="12">
        <v>51.192</v>
      </c>
      <c r="F1482" s="12">
        <v>27.387720000000002</v>
      </c>
      <c r="G1482" s="20">
        <v>0.46499999999999997</v>
      </c>
    </row>
    <row r="1483" spans="1:7" x14ac:dyDescent="0.25">
      <c r="A1483" s="10" t="s">
        <v>118</v>
      </c>
      <c r="B1483" s="18">
        <v>46219.121099537035</v>
      </c>
      <c r="C1483" s="11" t="s">
        <v>1410</v>
      </c>
      <c r="D1483" s="10">
        <v>2</v>
      </c>
      <c r="E1483" s="12">
        <v>96.406800000000004</v>
      </c>
      <c r="F1483" s="12">
        <v>48.685434000000001</v>
      </c>
      <c r="G1483" s="20">
        <v>0.495</v>
      </c>
    </row>
    <row r="1484" spans="1:7" x14ac:dyDescent="0.25">
      <c r="A1484" s="10" t="s">
        <v>119</v>
      </c>
      <c r="B1484" s="18">
        <v>46219.254201388889</v>
      </c>
      <c r="C1484" s="11" t="s">
        <v>1412</v>
      </c>
      <c r="D1484" s="10">
        <v>1</v>
      </c>
      <c r="E1484" s="12">
        <v>16.31681</v>
      </c>
      <c r="F1484" s="12">
        <v>8.3134146949999987</v>
      </c>
      <c r="G1484" s="20">
        <v>0.4905000000000001</v>
      </c>
    </row>
    <row r="1485" spans="1:7" x14ac:dyDescent="0.25">
      <c r="A1485" s="10" t="s">
        <v>120</v>
      </c>
      <c r="B1485" s="18">
        <v>46219.387303240743</v>
      </c>
      <c r="C1485" s="11" t="s">
        <v>1410</v>
      </c>
      <c r="D1485" s="10">
        <v>2</v>
      </c>
      <c r="E1485" s="12">
        <v>90.817999999999998</v>
      </c>
      <c r="F1485" s="12">
        <v>48.496811999999998</v>
      </c>
      <c r="G1485" s="20">
        <v>0.46600000000000003</v>
      </c>
    </row>
    <row r="1486" spans="1:7" x14ac:dyDescent="0.25">
      <c r="A1486" s="10" t="s">
        <v>121</v>
      </c>
      <c r="B1486" s="18">
        <v>46219.520405092589</v>
      </c>
      <c r="C1486" s="11" t="s">
        <v>1412</v>
      </c>
      <c r="D1486" s="10">
        <v>2</v>
      </c>
      <c r="E1486" s="12">
        <v>32.495780000000003</v>
      </c>
      <c r="F1486" s="12">
        <v>17.30400285</v>
      </c>
      <c r="G1486" s="20">
        <v>0.46750000000000008</v>
      </c>
    </row>
    <row r="1487" spans="1:7" x14ac:dyDescent="0.25">
      <c r="A1487" s="10" t="s">
        <v>122</v>
      </c>
      <c r="B1487" s="18">
        <v>46219.653495370374</v>
      </c>
      <c r="C1487" s="11" t="s">
        <v>1410</v>
      </c>
      <c r="D1487" s="10">
        <v>2</v>
      </c>
      <c r="E1487" s="12">
        <v>94.011599999999987</v>
      </c>
      <c r="F1487" s="12">
        <v>49.685130599999994</v>
      </c>
      <c r="G1487" s="20">
        <v>0.47149999999999997</v>
      </c>
    </row>
    <row r="1488" spans="1:7" x14ac:dyDescent="0.25">
      <c r="A1488" s="10" t="s">
        <v>123</v>
      </c>
      <c r="B1488" s="18">
        <v>46219.786597222221</v>
      </c>
      <c r="C1488" s="11" t="s">
        <v>1410</v>
      </c>
      <c r="D1488" s="10">
        <v>1</v>
      </c>
      <c r="E1488" s="12">
        <v>49.800199999999997</v>
      </c>
      <c r="F1488" s="12">
        <v>25.970804300000001</v>
      </c>
      <c r="G1488" s="20">
        <v>0.47849999999999993</v>
      </c>
    </row>
    <row r="1489" spans="1:7" x14ac:dyDescent="0.25">
      <c r="A1489" s="10" t="s">
        <v>124</v>
      </c>
      <c r="B1489" s="18">
        <v>46219.919699074075</v>
      </c>
      <c r="C1489" s="11" t="s">
        <v>1411</v>
      </c>
      <c r="D1489" s="10">
        <v>2</v>
      </c>
      <c r="E1489" s="12">
        <v>67.631960000000007</v>
      </c>
      <c r="F1489" s="12">
        <v>34.729011460000002</v>
      </c>
      <c r="G1489" s="20">
        <v>0.48649999999999999</v>
      </c>
    </row>
    <row r="1490" spans="1:7" x14ac:dyDescent="0.25">
      <c r="A1490" s="10" t="s">
        <v>125</v>
      </c>
      <c r="B1490" s="18">
        <v>46220.052800925929</v>
      </c>
      <c r="C1490" s="11" t="s">
        <v>1410</v>
      </c>
      <c r="D1490" s="10">
        <v>2</v>
      </c>
      <c r="E1490" s="12">
        <v>102.59439999999999</v>
      </c>
      <c r="F1490" s="12">
        <v>53.554276799999997</v>
      </c>
      <c r="G1490" s="20">
        <v>0.47799999999999998</v>
      </c>
    </row>
    <row r="1491" spans="1:7" x14ac:dyDescent="0.25">
      <c r="A1491" s="10" t="s">
        <v>126</v>
      </c>
      <c r="B1491" s="18">
        <v>46220.185902777775</v>
      </c>
      <c r="C1491" s="11" t="s">
        <v>1411</v>
      </c>
      <c r="D1491" s="10">
        <v>3</v>
      </c>
      <c r="E1491" s="12">
        <v>101.78535000000001</v>
      </c>
      <c r="F1491" s="12">
        <v>50.587318950000004</v>
      </c>
      <c r="G1491" s="20">
        <v>0.503</v>
      </c>
    </row>
    <row r="1492" spans="1:7" x14ac:dyDescent="0.25">
      <c r="A1492" s="10" t="s">
        <v>127</v>
      </c>
      <c r="B1492" s="18">
        <v>46220.319004629629</v>
      </c>
      <c r="C1492" s="11" t="s">
        <v>1408</v>
      </c>
      <c r="D1492" s="10">
        <v>4</v>
      </c>
      <c r="E1492" s="12">
        <v>51.533279999999998</v>
      </c>
      <c r="F1492" s="12">
        <v>27.183805199999998</v>
      </c>
      <c r="G1492" s="20">
        <v>0.47250000000000003</v>
      </c>
    </row>
    <row r="1493" spans="1:7" x14ac:dyDescent="0.25">
      <c r="A1493" s="10" t="s">
        <v>128</v>
      </c>
      <c r="B1493" s="18">
        <v>46220.452094907407</v>
      </c>
      <c r="C1493" s="11" t="s">
        <v>1413</v>
      </c>
      <c r="D1493" s="10">
        <v>1</v>
      </c>
      <c r="E1493" s="12">
        <v>11.196</v>
      </c>
      <c r="F1493" s="12">
        <v>5.530824</v>
      </c>
      <c r="G1493" s="20">
        <v>0.50600000000000001</v>
      </c>
    </row>
    <row r="1494" spans="1:7" x14ac:dyDescent="0.25">
      <c r="A1494" s="10" t="s">
        <v>129</v>
      </c>
      <c r="B1494" s="18">
        <v>46220.585196759261</v>
      </c>
      <c r="C1494" s="11" t="s">
        <v>1410</v>
      </c>
      <c r="D1494" s="10">
        <v>1</v>
      </c>
      <c r="E1494" s="12">
        <v>49.401000000000003</v>
      </c>
      <c r="F1494" s="12">
        <v>25.984926000000002</v>
      </c>
      <c r="G1494" s="20">
        <v>0.47400000000000003</v>
      </c>
    </row>
    <row r="1495" spans="1:7" x14ac:dyDescent="0.25">
      <c r="A1495" s="10" t="s">
        <v>130</v>
      </c>
      <c r="B1495" s="18">
        <v>46220.718298611115</v>
      </c>
      <c r="C1495" s="11" t="s">
        <v>1408</v>
      </c>
      <c r="D1495" s="10">
        <v>4</v>
      </c>
      <c r="E1495" s="12">
        <v>60.2928</v>
      </c>
      <c r="F1495" s="12">
        <v>30.236839199999999</v>
      </c>
      <c r="G1495" s="20">
        <v>0.4985</v>
      </c>
    </row>
    <row r="1496" spans="1:7" x14ac:dyDescent="0.25">
      <c r="A1496" s="10" t="s">
        <v>131</v>
      </c>
      <c r="B1496" s="18">
        <v>46220.851400462961</v>
      </c>
      <c r="C1496" s="11" t="s">
        <v>1411</v>
      </c>
      <c r="D1496" s="10">
        <v>3</v>
      </c>
      <c r="E1496" s="12">
        <v>116.18150999999999</v>
      </c>
      <c r="F1496" s="12">
        <v>59.543023874999989</v>
      </c>
      <c r="G1496" s="20">
        <v>0.48750000000000004</v>
      </c>
    </row>
    <row r="1497" spans="1:7" x14ac:dyDescent="0.25">
      <c r="A1497" s="10" t="s">
        <v>132</v>
      </c>
      <c r="B1497" s="18">
        <v>46220.984502314815</v>
      </c>
      <c r="C1497" s="11" t="s">
        <v>1410</v>
      </c>
      <c r="D1497" s="10">
        <v>2</v>
      </c>
      <c r="E1497" s="12">
        <v>106.4866</v>
      </c>
      <c r="F1497" s="12">
        <v>47.918970000000002</v>
      </c>
      <c r="G1497" s="20">
        <v>0.54999999999999993</v>
      </c>
    </row>
    <row r="1498" spans="1:7" x14ac:dyDescent="0.25">
      <c r="A1498" s="10" t="s">
        <v>133</v>
      </c>
      <c r="B1498" s="18">
        <v>46221.117604166669</v>
      </c>
      <c r="C1498" s="11" t="s">
        <v>1408</v>
      </c>
      <c r="D1498" s="10">
        <v>3</v>
      </c>
      <c r="E1498" s="12">
        <v>46.328760000000003</v>
      </c>
      <c r="F1498" s="12">
        <v>25.249174200000002</v>
      </c>
      <c r="G1498" s="20">
        <v>0.45499999999999996</v>
      </c>
    </row>
    <row r="1499" spans="1:7" x14ac:dyDescent="0.25">
      <c r="A1499" s="10" t="s">
        <v>134</v>
      </c>
      <c r="B1499" s="18">
        <v>46221.250694444447</v>
      </c>
      <c r="C1499" s="11" t="s">
        <v>1410</v>
      </c>
      <c r="D1499" s="10">
        <v>1</v>
      </c>
      <c r="E1499" s="12">
        <v>50.299199999999999</v>
      </c>
      <c r="F1499" s="12">
        <v>25.602292800000001</v>
      </c>
      <c r="G1499" s="20">
        <v>0.49099999999999999</v>
      </c>
    </row>
    <row r="1500" spans="1:7" x14ac:dyDescent="0.25">
      <c r="A1500" s="10" t="s">
        <v>135</v>
      </c>
      <c r="B1500" s="18">
        <v>46221.383796296293</v>
      </c>
      <c r="C1500" s="11" t="s">
        <v>1411</v>
      </c>
      <c r="D1500" s="10">
        <v>1</v>
      </c>
      <c r="E1500" s="12">
        <v>40.751630000000006</v>
      </c>
      <c r="F1500" s="12">
        <v>20.457318260000005</v>
      </c>
      <c r="G1500" s="20">
        <v>0.49799999999999994</v>
      </c>
    </row>
    <row r="1501" spans="1:7" x14ac:dyDescent="0.25">
      <c r="A1501" s="10" t="s">
        <v>136</v>
      </c>
      <c r="B1501" s="18">
        <v>46221.516898148147</v>
      </c>
      <c r="C1501" s="11" t="s">
        <v>1413</v>
      </c>
      <c r="D1501" s="10">
        <v>1</v>
      </c>
      <c r="E1501" s="12">
        <v>12.228</v>
      </c>
      <c r="F1501" s="12">
        <v>6.4013580000000001</v>
      </c>
      <c r="G1501" s="20">
        <v>0.47649999999999998</v>
      </c>
    </row>
    <row r="1502" spans="1:7" x14ac:dyDescent="0.25">
      <c r="A1502" s="10" t="s">
        <v>137</v>
      </c>
      <c r="B1502" s="18">
        <v>46221.65</v>
      </c>
      <c r="C1502" s="11" t="s">
        <v>1412</v>
      </c>
      <c r="D1502" s="10">
        <v>1</v>
      </c>
      <c r="E1502" s="12">
        <v>17.591830000000002</v>
      </c>
      <c r="F1502" s="12">
        <v>9.191731175000001</v>
      </c>
      <c r="G1502" s="20">
        <v>0.47749999999999998</v>
      </c>
    </row>
    <row r="1503" spans="1:7" x14ac:dyDescent="0.25">
      <c r="A1503" s="10" t="s">
        <v>138</v>
      </c>
      <c r="B1503" s="18">
        <v>46221.783101851855</v>
      </c>
      <c r="C1503" s="11" t="s">
        <v>1411</v>
      </c>
      <c r="D1503" s="10">
        <v>3</v>
      </c>
      <c r="E1503" s="12">
        <v>123.717</v>
      </c>
      <c r="F1503" s="12">
        <v>56.538668999999999</v>
      </c>
      <c r="G1503" s="20">
        <v>0.54300000000000004</v>
      </c>
    </row>
    <row r="1504" spans="1:7" x14ac:dyDescent="0.25">
      <c r="A1504" s="10" t="s">
        <v>139</v>
      </c>
      <c r="B1504" s="18">
        <v>46221.916203703702</v>
      </c>
      <c r="C1504" s="11" t="s">
        <v>1413</v>
      </c>
      <c r="D1504" s="10">
        <v>1</v>
      </c>
      <c r="E1504" s="12">
        <v>10.932</v>
      </c>
      <c r="F1504" s="12">
        <v>5.5589220000000008</v>
      </c>
      <c r="G1504" s="20">
        <v>0.49149999999999994</v>
      </c>
    </row>
    <row r="1505" spans="1:7" x14ac:dyDescent="0.25">
      <c r="A1505" s="10" t="s">
        <v>140</v>
      </c>
      <c r="B1505" s="18">
        <v>46222.049305555556</v>
      </c>
      <c r="C1505" s="11" t="s">
        <v>1408</v>
      </c>
      <c r="D1505" s="10">
        <v>1</v>
      </c>
      <c r="E1505" s="12">
        <v>13.921380000000001</v>
      </c>
      <c r="F1505" s="12">
        <v>7.4757810600000001</v>
      </c>
      <c r="G1505" s="20">
        <v>0.46300000000000002</v>
      </c>
    </row>
    <row r="1506" spans="1:7" x14ac:dyDescent="0.25">
      <c r="A1506" s="10" t="s">
        <v>141</v>
      </c>
      <c r="B1506" s="18">
        <v>46222.182395833333</v>
      </c>
      <c r="C1506" s="11" t="s">
        <v>1410</v>
      </c>
      <c r="D1506" s="10">
        <v>2</v>
      </c>
      <c r="E1506" s="12">
        <v>98.003599999999992</v>
      </c>
      <c r="F1506" s="12">
        <v>49.148805400000001</v>
      </c>
      <c r="G1506" s="20">
        <v>0.49849999999999994</v>
      </c>
    </row>
    <row r="1507" spans="1:7" x14ac:dyDescent="0.25">
      <c r="A1507" s="10" t="s">
        <v>142</v>
      </c>
      <c r="B1507" s="18">
        <v>46222.315497685187</v>
      </c>
      <c r="C1507" s="11" t="s">
        <v>1411</v>
      </c>
      <c r="D1507" s="10">
        <v>4</v>
      </c>
      <c r="E1507" s="12">
        <v>146.21100000000001</v>
      </c>
      <c r="F1507" s="12">
        <v>67.330165500000007</v>
      </c>
      <c r="G1507" s="20">
        <v>0.53949999999999998</v>
      </c>
    </row>
    <row r="1508" spans="1:7" x14ac:dyDescent="0.25">
      <c r="A1508" s="10" t="s">
        <v>143</v>
      </c>
      <c r="B1508" s="18">
        <v>46222.448599537034</v>
      </c>
      <c r="C1508" s="11" t="s">
        <v>1408</v>
      </c>
      <c r="D1508" s="10">
        <v>1</v>
      </c>
      <c r="E1508" s="12">
        <v>13.423680000000001</v>
      </c>
      <c r="F1508" s="12">
        <v>7.0474320000000006</v>
      </c>
      <c r="G1508" s="20">
        <v>0.47499999999999998</v>
      </c>
    </row>
    <row r="1509" spans="1:7" x14ac:dyDescent="0.25">
      <c r="A1509" s="10" t="s">
        <v>144</v>
      </c>
      <c r="B1509" s="18">
        <v>46222.581701388888</v>
      </c>
      <c r="C1509" s="11" t="s">
        <v>1413</v>
      </c>
      <c r="D1509" s="10">
        <v>1</v>
      </c>
      <c r="E1509" s="12">
        <v>12.3</v>
      </c>
      <c r="F1509" s="12">
        <v>5.8548</v>
      </c>
      <c r="G1509" s="20">
        <v>0.52400000000000002</v>
      </c>
    </row>
    <row r="1510" spans="1:7" x14ac:dyDescent="0.25">
      <c r="A1510" s="10" t="s">
        <v>145</v>
      </c>
      <c r="B1510" s="18">
        <v>46222.714803240742</v>
      </c>
      <c r="C1510" s="11" t="s">
        <v>1410</v>
      </c>
      <c r="D1510" s="10">
        <v>2</v>
      </c>
      <c r="E1510" s="12">
        <v>101.297</v>
      </c>
      <c r="F1510" s="12">
        <v>47.761535500000001</v>
      </c>
      <c r="G1510" s="20">
        <v>0.52849999999999997</v>
      </c>
    </row>
    <row r="1511" spans="1:7" x14ac:dyDescent="0.25">
      <c r="A1511" s="10" t="s">
        <v>146</v>
      </c>
      <c r="B1511" s="18">
        <v>46222.847905092596</v>
      </c>
      <c r="C1511" s="11" t="s">
        <v>1411</v>
      </c>
      <c r="D1511" s="10">
        <v>3</v>
      </c>
      <c r="E1511" s="12">
        <v>110.55801</v>
      </c>
      <c r="F1511" s="12">
        <v>52.404496739999992</v>
      </c>
      <c r="G1511" s="20">
        <v>0.52600000000000002</v>
      </c>
    </row>
    <row r="1512" spans="1:7" x14ac:dyDescent="0.25">
      <c r="A1512" s="10" t="s">
        <v>147</v>
      </c>
      <c r="B1512" s="18">
        <v>46222.980995370373</v>
      </c>
      <c r="C1512" s="11" t="s">
        <v>1413</v>
      </c>
      <c r="D1512" s="10">
        <v>3</v>
      </c>
      <c r="E1512" s="12">
        <v>33.875999999999998</v>
      </c>
      <c r="F1512" s="12">
        <v>16.497611999999997</v>
      </c>
      <c r="G1512" s="20">
        <v>0.51300000000000001</v>
      </c>
    </row>
    <row r="1513" spans="1:7" x14ac:dyDescent="0.25">
      <c r="A1513" s="10" t="s">
        <v>148</v>
      </c>
      <c r="B1513" s="18">
        <v>46223.11409722222</v>
      </c>
      <c r="C1513" s="11" t="s">
        <v>1410</v>
      </c>
      <c r="D1513" s="10">
        <v>2</v>
      </c>
      <c r="E1513" s="12">
        <v>103.09339999999999</v>
      </c>
      <c r="F1513" s="12">
        <v>47.062137099999994</v>
      </c>
      <c r="G1513" s="20">
        <v>0.54349999999999998</v>
      </c>
    </row>
    <row r="1514" spans="1:7" x14ac:dyDescent="0.25">
      <c r="A1514" s="10" t="s">
        <v>149</v>
      </c>
      <c r="B1514" s="18">
        <v>46223.247199074074</v>
      </c>
      <c r="C1514" s="11" t="s">
        <v>1410</v>
      </c>
      <c r="D1514" s="10">
        <v>1</v>
      </c>
      <c r="E1514" s="12">
        <v>49.251299999999993</v>
      </c>
      <c r="F1514" s="12">
        <v>26.669578949999995</v>
      </c>
      <c r="G1514" s="20">
        <v>0.45850000000000002</v>
      </c>
    </row>
    <row r="1515" spans="1:7" x14ac:dyDescent="0.25">
      <c r="A1515" s="10" t="s">
        <v>150</v>
      </c>
      <c r="B1515" s="18">
        <v>46223.380300925928</v>
      </c>
      <c r="C1515" s="11" t="s">
        <v>1413</v>
      </c>
      <c r="D1515" s="10">
        <v>2</v>
      </c>
      <c r="E1515" s="12">
        <v>24.576000000000001</v>
      </c>
      <c r="F1515" s="12">
        <v>11.354112000000001</v>
      </c>
      <c r="G1515" s="20">
        <v>0.53800000000000003</v>
      </c>
    </row>
    <row r="1516" spans="1:7" x14ac:dyDescent="0.25">
      <c r="A1516" s="10" t="s">
        <v>151</v>
      </c>
      <c r="B1516" s="18">
        <v>46223.513402777775</v>
      </c>
      <c r="C1516" s="11" t="s">
        <v>1410</v>
      </c>
      <c r="D1516" s="10">
        <v>1</v>
      </c>
      <c r="E1516" s="12">
        <v>50.698399999999999</v>
      </c>
      <c r="F1516" s="12">
        <v>25.374549200000001</v>
      </c>
      <c r="G1516" s="20">
        <v>0.4995</v>
      </c>
    </row>
    <row r="1517" spans="1:7" x14ac:dyDescent="0.25">
      <c r="A1517" s="10" t="s">
        <v>152</v>
      </c>
      <c r="B1517" s="18">
        <v>46223.646504629629</v>
      </c>
      <c r="C1517" s="11" t="s">
        <v>1411</v>
      </c>
      <c r="D1517" s="10">
        <v>1</v>
      </c>
      <c r="E1517" s="12">
        <v>39.064579999999999</v>
      </c>
      <c r="F1517" s="12">
        <v>19.10257962</v>
      </c>
      <c r="G1517" s="20">
        <v>0.51100000000000001</v>
      </c>
    </row>
    <row r="1518" spans="1:7" x14ac:dyDescent="0.25">
      <c r="A1518" s="10" t="s">
        <v>153</v>
      </c>
      <c r="B1518" s="18">
        <v>46223.779594907406</v>
      </c>
      <c r="C1518" s="11" t="s">
        <v>1410</v>
      </c>
      <c r="D1518" s="10">
        <v>1</v>
      </c>
      <c r="E1518" s="12">
        <v>47.155500000000004</v>
      </c>
      <c r="F1518" s="12">
        <v>22.280973750000001</v>
      </c>
      <c r="G1518" s="20">
        <v>0.52749999999999997</v>
      </c>
    </row>
    <row r="1519" spans="1:7" x14ac:dyDescent="0.25">
      <c r="A1519" s="10" t="s">
        <v>154</v>
      </c>
      <c r="B1519" s="18">
        <v>46223.91269675926</v>
      </c>
      <c r="C1519" s="11" t="s">
        <v>1411</v>
      </c>
      <c r="D1519" s="10">
        <v>5</v>
      </c>
      <c r="E1519" s="12">
        <v>203.57070000000002</v>
      </c>
      <c r="F1519" s="12">
        <v>94.660375500000015</v>
      </c>
      <c r="G1519" s="20">
        <v>0.53499999999999992</v>
      </c>
    </row>
    <row r="1520" spans="1:7" x14ac:dyDescent="0.25">
      <c r="A1520" s="10" t="s">
        <v>155</v>
      </c>
      <c r="B1520" s="18">
        <v>46224.045798611114</v>
      </c>
      <c r="C1520" s="11" t="s">
        <v>1411</v>
      </c>
      <c r="D1520" s="10">
        <v>2</v>
      </c>
      <c r="E1520" s="12">
        <v>69.206540000000004</v>
      </c>
      <c r="F1520" s="12">
        <v>36.506449850000003</v>
      </c>
      <c r="G1520" s="20">
        <v>0.47249999999999998</v>
      </c>
    </row>
    <row r="1521" spans="1:7" x14ac:dyDescent="0.25">
      <c r="A1521" s="10" t="s">
        <v>156</v>
      </c>
      <c r="B1521" s="18">
        <v>46224.178900462961</v>
      </c>
      <c r="C1521" s="11" t="s">
        <v>1411</v>
      </c>
      <c r="D1521" s="10">
        <v>5</v>
      </c>
      <c r="E1521" s="12">
        <v>199.25935000000001</v>
      </c>
      <c r="F1521" s="12">
        <v>90.663004250000014</v>
      </c>
      <c r="G1521" s="20">
        <v>0.54499999999999993</v>
      </c>
    </row>
    <row r="1522" spans="1:7" x14ac:dyDescent="0.25">
      <c r="A1522" s="10" t="s">
        <v>157</v>
      </c>
      <c r="B1522" s="18">
        <v>46224.312002314815</v>
      </c>
      <c r="C1522" s="11" t="s">
        <v>1410</v>
      </c>
      <c r="D1522" s="10">
        <v>1</v>
      </c>
      <c r="E1522" s="12">
        <v>45.408999999999999</v>
      </c>
      <c r="F1522" s="12">
        <v>22.545568500000002</v>
      </c>
      <c r="G1522" s="20">
        <v>0.50349999999999995</v>
      </c>
    </row>
    <row r="1523" spans="1:7" x14ac:dyDescent="0.25">
      <c r="A1523" s="10" t="s">
        <v>158</v>
      </c>
      <c r="B1523" s="18">
        <v>46224.445104166669</v>
      </c>
      <c r="C1523" s="11" t="s">
        <v>1411</v>
      </c>
      <c r="D1523" s="10">
        <v>2</v>
      </c>
      <c r="E1523" s="12">
        <v>82.253059999999991</v>
      </c>
      <c r="F1523" s="12">
        <v>38.741191259999994</v>
      </c>
      <c r="G1523" s="20">
        <v>0.52900000000000003</v>
      </c>
    </row>
    <row r="1524" spans="1:7" x14ac:dyDescent="0.25">
      <c r="A1524" s="10" t="s">
        <v>159</v>
      </c>
      <c r="B1524" s="18">
        <v>46224.578194444446</v>
      </c>
      <c r="C1524" s="11" t="s">
        <v>1411</v>
      </c>
      <c r="D1524" s="10">
        <v>3</v>
      </c>
      <c r="E1524" s="12">
        <v>115.95657</v>
      </c>
      <c r="F1524" s="12">
        <v>55.949045024999997</v>
      </c>
      <c r="G1524" s="20">
        <v>0.51750000000000007</v>
      </c>
    </row>
    <row r="1525" spans="1:7" x14ac:dyDescent="0.25">
      <c r="A1525" s="10" t="s">
        <v>160</v>
      </c>
      <c r="B1525" s="18">
        <v>46224.711296296293</v>
      </c>
      <c r="C1525" s="11" t="s">
        <v>1410</v>
      </c>
      <c r="D1525" s="10">
        <v>1</v>
      </c>
      <c r="E1525" s="12">
        <v>53.193400000000004</v>
      </c>
      <c r="F1525" s="12">
        <v>27.181827400000003</v>
      </c>
      <c r="G1525" s="20">
        <v>0.48899999999999999</v>
      </c>
    </row>
    <row r="1526" spans="1:7" x14ac:dyDescent="0.25">
      <c r="A1526" s="10" t="s">
        <v>161</v>
      </c>
      <c r="B1526" s="18">
        <v>46224.844398148147</v>
      </c>
      <c r="C1526" s="11" t="s">
        <v>1408</v>
      </c>
      <c r="D1526" s="10">
        <v>3</v>
      </c>
      <c r="E1526" s="12">
        <v>40.228380000000001</v>
      </c>
      <c r="F1526" s="12">
        <v>20.697501510000002</v>
      </c>
      <c r="G1526" s="20">
        <v>0.48549999999999999</v>
      </c>
    </row>
    <row r="1527" spans="1:7" x14ac:dyDescent="0.25">
      <c r="A1527" s="10" t="s">
        <v>162</v>
      </c>
      <c r="B1527" s="18">
        <v>46224.977500000001</v>
      </c>
      <c r="C1527" s="11" t="s">
        <v>1408</v>
      </c>
      <c r="D1527" s="10">
        <v>1</v>
      </c>
      <c r="E1527" s="12">
        <v>13.324140000000002</v>
      </c>
      <c r="F1527" s="12">
        <v>6.455545830000001</v>
      </c>
      <c r="G1527" s="20">
        <v>0.51549999999999996</v>
      </c>
    </row>
    <row r="1528" spans="1:7" x14ac:dyDescent="0.25">
      <c r="A1528" s="10" t="s">
        <v>163</v>
      </c>
      <c r="B1528" s="18">
        <v>46225.110601851855</v>
      </c>
      <c r="C1528" s="11" t="s">
        <v>1408</v>
      </c>
      <c r="D1528" s="10">
        <v>2</v>
      </c>
      <c r="E1528" s="12">
        <v>26.818920000000002</v>
      </c>
      <c r="F1528" s="12">
        <v>13.610601900000001</v>
      </c>
      <c r="G1528" s="20">
        <v>0.49249999999999999</v>
      </c>
    </row>
    <row r="1529" spans="1:7" x14ac:dyDescent="0.25">
      <c r="A1529" s="10" t="s">
        <v>164</v>
      </c>
      <c r="B1529" s="18">
        <v>46225.243703703702</v>
      </c>
      <c r="C1529" s="11" t="s">
        <v>1411</v>
      </c>
      <c r="D1529" s="10">
        <v>4</v>
      </c>
      <c r="E1529" s="12">
        <v>148.31044</v>
      </c>
      <c r="F1529" s="12">
        <v>76.23156616</v>
      </c>
      <c r="G1529" s="20">
        <v>0.48599999999999999</v>
      </c>
    </row>
    <row r="1530" spans="1:7" x14ac:dyDescent="0.25">
      <c r="A1530" s="10" t="s">
        <v>165</v>
      </c>
      <c r="B1530" s="18">
        <v>46225.376805555556</v>
      </c>
      <c r="C1530" s="11" t="s">
        <v>1411</v>
      </c>
      <c r="D1530" s="10">
        <v>4</v>
      </c>
      <c r="E1530" s="12">
        <v>140.36256</v>
      </c>
      <c r="F1530" s="12">
        <v>76.637957760000006</v>
      </c>
      <c r="G1530" s="20">
        <v>0.45399999999999996</v>
      </c>
    </row>
    <row r="1531" spans="1:7" x14ac:dyDescent="0.25">
      <c r="A1531" s="10" t="s">
        <v>166</v>
      </c>
      <c r="B1531" s="18">
        <v>46225.509895833333</v>
      </c>
      <c r="C1531" s="11" t="s">
        <v>1408</v>
      </c>
      <c r="D1531" s="10">
        <v>2</v>
      </c>
      <c r="E1531" s="12">
        <v>27.387720000000002</v>
      </c>
      <c r="F1531" s="12">
        <v>14.981082840000001</v>
      </c>
      <c r="G1531" s="20">
        <v>0.45300000000000001</v>
      </c>
    </row>
    <row r="1532" spans="1:7" x14ac:dyDescent="0.25">
      <c r="A1532" s="10" t="s">
        <v>167</v>
      </c>
      <c r="B1532" s="18">
        <v>46225.642997685187</v>
      </c>
      <c r="C1532" s="11" t="s">
        <v>1408</v>
      </c>
      <c r="D1532" s="10">
        <v>3</v>
      </c>
      <c r="E1532" s="12">
        <v>38.479320000000001</v>
      </c>
      <c r="F1532" s="12">
        <v>17.56580958</v>
      </c>
      <c r="G1532" s="20">
        <v>0.54349999999999998</v>
      </c>
    </row>
    <row r="1533" spans="1:7" x14ac:dyDescent="0.25">
      <c r="A1533" s="10" t="s">
        <v>168</v>
      </c>
      <c r="B1533" s="18">
        <v>46225.776099537034</v>
      </c>
      <c r="C1533" s="11" t="s">
        <v>1413</v>
      </c>
      <c r="D1533" s="10">
        <v>2</v>
      </c>
      <c r="E1533" s="12">
        <v>24.576000000000001</v>
      </c>
      <c r="F1533" s="12">
        <v>12.681216000000001</v>
      </c>
      <c r="G1533" s="20">
        <v>0.48399999999999999</v>
      </c>
    </row>
    <row r="1534" spans="1:7" x14ac:dyDescent="0.25">
      <c r="A1534" s="10" t="s">
        <v>169</v>
      </c>
      <c r="B1534" s="18">
        <v>46225.909201388888</v>
      </c>
      <c r="C1534" s="11" t="s">
        <v>1411</v>
      </c>
      <c r="D1534" s="10">
        <v>2</v>
      </c>
      <c r="E1534" s="12">
        <v>80.678480000000008</v>
      </c>
      <c r="F1534" s="12">
        <v>40.339240000000004</v>
      </c>
      <c r="G1534" s="20">
        <v>0.5</v>
      </c>
    </row>
    <row r="1535" spans="1:7" x14ac:dyDescent="0.25">
      <c r="A1535" s="10" t="s">
        <v>170</v>
      </c>
      <c r="B1535" s="18">
        <v>46226.042303240742</v>
      </c>
      <c r="C1535" s="11" t="s">
        <v>1411</v>
      </c>
      <c r="D1535" s="10">
        <v>3</v>
      </c>
      <c r="E1535" s="12">
        <v>117.64362</v>
      </c>
      <c r="F1535" s="12">
        <v>55.233679590000001</v>
      </c>
      <c r="G1535" s="20">
        <v>0.53049999999999997</v>
      </c>
    </row>
    <row r="1536" spans="1:7" x14ac:dyDescent="0.25">
      <c r="A1536" s="10" t="s">
        <v>171</v>
      </c>
      <c r="B1536" s="18">
        <v>46226.175405092596</v>
      </c>
      <c r="C1536" s="11" t="s">
        <v>1411</v>
      </c>
      <c r="D1536" s="10">
        <v>5</v>
      </c>
      <c r="E1536" s="12">
        <v>203.94560000000001</v>
      </c>
      <c r="F1536" s="12">
        <v>102.68660960000001</v>
      </c>
      <c r="G1536" s="20">
        <v>0.4965</v>
      </c>
    </row>
    <row r="1537" spans="1:7" x14ac:dyDescent="0.25">
      <c r="A1537" s="10" t="s">
        <v>172</v>
      </c>
      <c r="B1537" s="18">
        <v>46226.308495370373</v>
      </c>
      <c r="C1537" s="11" t="s">
        <v>1410</v>
      </c>
      <c r="D1537" s="10">
        <v>1</v>
      </c>
      <c r="E1537" s="12">
        <v>51.945900000000002</v>
      </c>
      <c r="F1537" s="12">
        <v>27.219651600000002</v>
      </c>
      <c r="G1537" s="20">
        <v>0.47599999999999998</v>
      </c>
    </row>
    <row r="1538" spans="1:7" x14ac:dyDescent="0.25">
      <c r="A1538" s="10" t="s">
        <v>173</v>
      </c>
      <c r="B1538" s="18">
        <v>46226.44159722222</v>
      </c>
      <c r="C1538" s="11" t="s">
        <v>1410</v>
      </c>
      <c r="D1538" s="10">
        <v>4</v>
      </c>
      <c r="E1538" s="12">
        <v>197.40439999999998</v>
      </c>
      <c r="F1538" s="12">
        <v>97.122964799999991</v>
      </c>
      <c r="G1538" s="20">
        <v>0.50800000000000001</v>
      </c>
    </row>
    <row r="1539" spans="1:7" x14ac:dyDescent="0.25">
      <c r="A1539" s="10" t="s">
        <v>174</v>
      </c>
      <c r="B1539" s="18">
        <v>46226.574699074074</v>
      </c>
      <c r="C1539" s="11" t="s">
        <v>1408</v>
      </c>
      <c r="D1539" s="10">
        <v>2</v>
      </c>
      <c r="E1539" s="12">
        <v>31.19868</v>
      </c>
      <c r="F1539" s="12">
        <v>16.519701059999999</v>
      </c>
      <c r="G1539" s="20">
        <v>0.47050000000000003</v>
      </c>
    </row>
    <row r="1540" spans="1:7" x14ac:dyDescent="0.25">
      <c r="A1540" s="10" t="s">
        <v>175</v>
      </c>
      <c r="B1540" s="18">
        <v>46226.707800925928</v>
      </c>
      <c r="C1540" s="11" t="s">
        <v>1408</v>
      </c>
      <c r="D1540" s="10">
        <v>1</v>
      </c>
      <c r="E1540" s="12">
        <v>13.196159999999999</v>
      </c>
      <c r="F1540" s="12">
        <v>6.3143625599999993</v>
      </c>
      <c r="G1540" s="20">
        <v>0.52149999999999996</v>
      </c>
    </row>
    <row r="1541" spans="1:7" x14ac:dyDescent="0.25">
      <c r="A1541" s="10" t="s">
        <v>176</v>
      </c>
      <c r="B1541" s="18">
        <v>46226.840902777774</v>
      </c>
      <c r="C1541" s="11" t="s">
        <v>1410</v>
      </c>
      <c r="D1541" s="10">
        <v>2</v>
      </c>
      <c r="E1541" s="12">
        <v>92.015599999999992</v>
      </c>
      <c r="F1541" s="12">
        <v>44.259503599999995</v>
      </c>
      <c r="G1541" s="20">
        <v>0.51900000000000002</v>
      </c>
    </row>
    <row r="1542" spans="1:7" x14ac:dyDescent="0.25">
      <c r="A1542" s="10" t="s">
        <v>177</v>
      </c>
      <c r="B1542" s="18">
        <v>46226.974004629628</v>
      </c>
      <c r="C1542" s="11" t="s">
        <v>1412</v>
      </c>
      <c r="D1542" s="10">
        <v>2</v>
      </c>
      <c r="E1542" s="12">
        <v>37.630319999999998</v>
      </c>
      <c r="F1542" s="12">
        <v>20.282742479999996</v>
      </c>
      <c r="G1542" s="20">
        <v>0.46100000000000008</v>
      </c>
    </row>
    <row r="1543" spans="1:7" x14ac:dyDescent="0.25">
      <c r="A1543" s="10" t="s">
        <v>178</v>
      </c>
      <c r="B1543" s="18">
        <v>46227.107094907406</v>
      </c>
      <c r="C1543" s="11" t="s">
        <v>1412</v>
      </c>
      <c r="D1543" s="10">
        <v>1</v>
      </c>
      <c r="E1543" s="12">
        <v>15.524229999999999</v>
      </c>
      <c r="F1543" s="12">
        <v>7.5835863549999996</v>
      </c>
      <c r="G1543" s="20">
        <v>0.51149999999999995</v>
      </c>
    </row>
    <row r="1544" spans="1:7" x14ac:dyDescent="0.25">
      <c r="A1544" s="10" t="s">
        <v>179</v>
      </c>
      <c r="B1544" s="18">
        <v>46227.24019675926</v>
      </c>
      <c r="C1544" s="11" t="s">
        <v>1411</v>
      </c>
      <c r="D1544" s="10">
        <v>5</v>
      </c>
      <c r="E1544" s="12">
        <v>196.63505000000001</v>
      </c>
      <c r="F1544" s="12">
        <v>105.88797442500001</v>
      </c>
      <c r="G1544" s="20">
        <v>0.46149999999999997</v>
      </c>
    </row>
    <row r="1545" spans="1:7" x14ac:dyDescent="0.25">
      <c r="A1545" s="10" t="s">
        <v>180</v>
      </c>
      <c r="B1545" s="18">
        <v>46227.373298611114</v>
      </c>
      <c r="C1545" s="11" t="s">
        <v>1413</v>
      </c>
      <c r="D1545" s="10">
        <v>3</v>
      </c>
      <c r="E1545" s="12">
        <v>35.136000000000003</v>
      </c>
      <c r="F1545" s="12">
        <v>17.620704</v>
      </c>
      <c r="G1545" s="20">
        <v>0.49850000000000005</v>
      </c>
    </row>
    <row r="1546" spans="1:7" x14ac:dyDescent="0.25">
      <c r="A1546" s="10" t="s">
        <v>181</v>
      </c>
      <c r="B1546" s="18">
        <v>46227.50640046296</v>
      </c>
      <c r="C1546" s="11" t="s">
        <v>1413</v>
      </c>
      <c r="D1546" s="10">
        <v>3</v>
      </c>
      <c r="E1546" s="12">
        <v>32.723999999999997</v>
      </c>
      <c r="F1546" s="12">
        <v>16.591068</v>
      </c>
      <c r="G1546" s="20">
        <v>0.49299999999999994</v>
      </c>
    </row>
    <row r="1547" spans="1:7" x14ac:dyDescent="0.25">
      <c r="A1547" s="10" t="s">
        <v>182</v>
      </c>
      <c r="B1547" s="18">
        <v>46227.639502314814</v>
      </c>
      <c r="C1547" s="11" t="s">
        <v>1413</v>
      </c>
      <c r="D1547" s="10">
        <v>2</v>
      </c>
      <c r="E1547" s="12">
        <v>21.72</v>
      </c>
      <c r="F1547" s="12">
        <v>11.0229</v>
      </c>
      <c r="G1547" s="20">
        <v>0.49249999999999999</v>
      </c>
    </row>
    <row r="1548" spans="1:7" x14ac:dyDescent="0.25">
      <c r="A1548" s="10" t="s">
        <v>183</v>
      </c>
      <c r="B1548" s="18">
        <v>46227.772604166668</v>
      </c>
      <c r="C1548" s="11" t="s">
        <v>1410</v>
      </c>
      <c r="D1548" s="10">
        <v>1</v>
      </c>
      <c r="E1548" s="12">
        <v>50.997799999999998</v>
      </c>
      <c r="F1548" s="12">
        <v>24.8104297</v>
      </c>
      <c r="G1548" s="20">
        <v>0.51349999999999996</v>
      </c>
    </row>
    <row r="1549" spans="1:7" x14ac:dyDescent="0.25">
      <c r="A1549" s="10" t="s">
        <v>184</v>
      </c>
      <c r="B1549" s="18">
        <v>46227.905694444446</v>
      </c>
      <c r="C1549" s="11" t="s">
        <v>1413</v>
      </c>
      <c r="D1549" s="10">
        <v>3</v>
      </c>
      <c r="E1549" s="12">
        <v>37.655999999999999</v>
      </c>
      <c r="F1549" s="12">
        <v>18.131363999999998</v>
      </c>
      <c r="G1549" s="20">
        <v>0.51850000000000007</v>
      </c>
    </row>
    <row r="1550" spans="1:7" x14ac:dyDescent="0.25">
      <c r="A1550" s="10" t="s">
        <v>185</v>
      </c>
      <c r="B1550" s="18">
        <v>46228.0387962963</v>
      </c>
      <c r="C1550" s="11" t="s">
        <v>1412</v>
      </c>
      <c r="D1550" s="10">
        <v>1</v>
      </c>
      <c r="E1550" s="12">
        <v>18.143189999999997</v>
      </c>
      <c r="F1550" s="12">
        <v>9.2802416849999982</v>
      </c>
      <c r="G1550" s="20">
        <v>0.48849999999999999</v>
      </c>
    </row>
    <row r="1551" spans="1:7" x14ac:dyDescent="0.25">
      <c r="A1551" s="10" t="s">
        <v>186</v>
      </c>
      <c r="B1551" s="18">
        <v>46228.171898148146</v>
      </c>
      <c r="C1551" s="11" t="s">
        <v>1413</v>
      </c>
      <c r="D1551" s="10">
        <v>2</v>
      </c>
      <c r="E1551" s="12">
        <v>25.776</v>
      </c>
      <c r="F1551" s="12">
        <v>12.514248</v>
      </c>
      <c r="G1551" s="20">
        <v>0.51449999999999996</v>
      </c>
    </row>
    <row r="1552" spans="1:7" x14ac:dyDescent="0.25">
      <c r="A1552" s="10" t="s">
        <v>187</v>
      </c>
      <c r="B1552" s="18">
        <v>46228.305</v>
      </c>
      <c r="C1552" s="11" t="s">
        <v>1411</v>
      </c>
      <c r="D1552" s="10">
        <v>2</v>
      </c>
      <c r="E1552" s="12">
        <v>71.230999999999995</v>
      </c>
      <c r="F1552" s="12">
        <v>39.177049999999994</v>
      </c>
      <c r="G1552" s="20">
        <v>0.45000000000000007</v>
      </c>
    </row>
    <row r="1553" spans="1:7" x14ac:dyDescent="0.25">
      <c r="A1553" s="10" t="s">
        <v>188</v>
      </c>
      <c r="B1553" s="18">
        <v>46228.438101851854</v>
      </c>
      <c r="C1553" s="11" t="s">
        <v>1410</v>
      </c>
      <c r="D1553" s="10">
        <v>2</v>
      </c>
      <c r="E1553" s="12">
        <v>98.103399999999993</v>
      </c>
      <c r="F1553" s="12">
        <v>50.032733999999998</v>
      </c>
      <c r="G1553" s="20">
        <v>0.49</v>
      </c>
    </row>
    <row r="1554" spans="1:7" x14ac:dyDescent="0.25">
      <c r="A1554" s="10" t="s">
        <v>189</v>
      </c>
      <c r="B1554" s="18">
        <v>46228.571203703701</v>
      </c>
      <c r="C1554" s="11" t="s">
        <v>1411</v>
      </c>
      <c r="D1554" s="10">
        <v>2</v>
      </c>
      <c r="E1554" s="12">
        <v>73.780320000000003</v>
      </c>
      <c r="F1554" s="12">
        <v>36.373697760000006</v>
      </c>
      <c r="G1554" s="20">
        <v>0.5069999999999999</v>
      </c>
    </row>
    <row r="1555" spans="1:7" x14ac:dyDescent="0.25">
      <c r="A1555" s="10" t="s">
        <v>190</v>
      </c>
      <c r="B1555" s="18">
        <v>46228.704305555555</v>
      </c>
      <c r="C1555" s="11" t="s">
        <v>1410</v>
      </c>
      <c r="D1555" s="10">
        <v>4</v>
      </c>
      <c r="E1555" s="12">
        <v>199.20079999999999</v>
      </c>
      <c r="F1555" s="12">
        <v>89.939161199999987</v>
      </c>
      <c r="G1555" s="20">
        <v>0.54849999999999999</v>
      </c>
    </row>
    <row r="1556" spans="1:7" x14ac:dyDescent="0.25">
      <c r="A1556" s="10" t="s">
        <v>191</v>
      </c>
      <c r="B1556" s="18">
        <v>46228.837395833332</v>
      </c>
      <c r="C1556" s="11" t="s">
        <v>1411</v>
      </c>
      <c r="D1556" s="10">
        <v>1</v>
      </c>
      <c r="E1556" s="12">
        <v>38.352270000000004</v>
      </c>
      <c r="F1556" s="12">
        <v>19.808947455000002</v>
      </c>
      <c r="G1556" s="20">
        <v>0.48349999999999999</v>
      </c>
    </row>
    <row r="1557" spans="1:7" x14ac:dyDescent="0.25">
      <c r="A1557" s="10" t="s">
        <v>192</v>
      </c>
      <c r="B1557" s="18">
        <v>46228.970497685186</v>
      </c>
      <c r="C1557" s="11" t="s">
        <v>1413</v>
      </c>
      <c r="D1557" s="10">
        <v>1</v>
      </c>
      <c r="E1557" s="12">
        <v>12.023999999999999</v>
      </c>
      <c r="F1557" s="12">
        <v>6.3005759999999995</v>
      </c>
      <c r="G1557" s="20">
        <v>0.47599999999999998</v>
      </c>
    </row>
    <row r="1558" spans="1:7" x14ac:dyDescent="0.25">
      <c r="A1558" s="10" t="s">
        <v>193</v>
      </c>
      <c r="B1558" s="18">
        <v>46229.10359953704</v>
      </c>
      <c r="C1558" s="11" t="s">
        <v>1412</v>
      </c>
      <c r="D1558" s="10">
        <v>2</v>
      </c>
      <c r="E1558" s="12">
        <v>31.496440000000003</v>
      </c>
      <c r="F1558" s="12">
        <v>14.834823240000002</v>
      </c>
      <c r="G1558" s="20">
        <v>0.52900000000000003</v>
      </c>
    </row>
    <row r="1559" spans="1:7" x14ac:dyDescent="0.25">
      <c r="A1559" s="10" t="s">
        <v>194</v>
      </c>
      <c r="B1559" s="18">
        <v>46229.236701388887</v>
      </c>
      <c r="C1559" s="11" t="s">
        <v>1408</v>
      </c>
      <c r="D1559" s="10">
        <v>4</v>
      </c>
      <c r="E1559" s="12">
        <v>58.700160000000004</v>
      </c>
      <c r="F1559" s="12">
        <v>30.230582400000003</v>
      </c>
      <c r="G1559" s="20">
        <v>0.48499999999999999</v>
      </c>
    </row>
    <row r="1560" spans="1:7" x14ac:dyDescent="0.25">
      <c r="A1560" s="10" t="s">
        <v>195</v>
      </c>
      <c r="B1560" s="18">
        <v>46229.369803240741</v>
      </c>
      <c r="C1560" s="11" t="s">
        <v>1411</v>
      </c>
      <c r="D1560" s="10">
        <v>1</v>
      </c>
      <c r="E1560" s="12">
        <v>35.952910000000003</v>
      </c>
      <c r="F1560" s="12">
        <v>16.466432780000002</v>
      </c>
      <c r="G1560" s="20">
        <v>0.54200000000000004</v>
      </c>
    </row>
    <row r="1561" spans="1:7" x14ac:dyDescent="0.25">
      <c r="A1561" s="10" t="s">
        <v>196</v>
      </c>
      <c r="B1561" s="18">
        <v>46229.502905092595</v>
      </c>
      <c r="C1561" s="11" t="s">
        <v>1410</v>
      </c>
      <c r="D1561" s="10">
        <v>3</v>
      </c>
      <c r="E1561" s="12">
        <v>144.61019999999999</v>
      </c>
      <c r="F1561" s="12">
        <v>66.448386900000003</v>
      </c>
      <c r="G1561" s="20">
        <v>0.54049999999999998</v>
      </c>
    </row>
    <row r="1562" spans="1:7" x14ac:dyDescent="0.25">
      <c r="A1562" s="10" t="s">
        <v>197</v>
      </c>
      <c r="B1562" s="18">
        <v>46229.635995370372</v>
      </c>
      <c r="C1562" s="11" t="s">
        <v>1408</v>
      </c>
      <c r="D1562" s="10">
        <v>3</v>
      </c>
      <c r="E1562" s="12">
        <v>40.228380000000001</v>
      </c>
      <c r="F1562" s="12">
        <v>20.254989330000001</v>
      </c>
      <c r="G1562" s="20">
        <v>0.4965</v>
      </c>
    </row>
    <row r="1563" spans="1:7" x14ac:dyDescent="0.25">
      <c r="A1563" s="10" t="s">
        <v>198</v>
      </c>
      <c r="B1563" s="18">
        <v>46229.769097222219</v>
      </c>
      <c r="C1563" s="11" t="s">
        <v>1408</v>
      </c>
      <c r="D1563" s="10">
        <v>4</v>
      </c>
      <c r="E1563" s="12">
        <v>55.571760000000005</v>
      </c>
      <c r="F1563" s="12">
        <v>25.035077879999999</v>
      </c>
      <c r="G1563" s="20">
        <v>0.5495000000000001</v>
      </c>
    </row>
    <row r="1564" spans="1:7" x14ac:dyDescent="0.25">
      <c r="A1564" s="10" t="s">
        <v>199</v>
      </c>
      <c r="B1564" s="18">
        <v>46229.902199074073</v>
      </c>
      <c r="C1564" s="11" t="s">
        <v>1410</v>
      </c>
      <c r="D1564" s="10">
        <v>4</v>
      </c>
      <c r="E1564" s="12">
        <v>202.7936</v>
      </c>
      <c r="F1564" s="12">
        <v>91.561310399999996</v>
      </c>
      <c r="G1564" s="20">
        <v>0.54849999999999999</v>
      </c>
    </row>
    <row r="1565" spans="1:7" x14ac:dyDescent="0.25">
      <c r="A1565" s="10" t="s">
        <v>200</v>
      </c>
      <c r="B1565" s="18">
        <v>46230.035300925927</v>
      </c>
      <c r="C1565" s="11" t="s">
        <v>1412</v>
      </c>
      <c r="D1565" s="10">
        <v>1</v>
      </c>
      <c r="E1565" s="12">
        <v>18.556709999999999</v>
      </c>
      <c r="F1565" s="12">
        <v>8.3690762099999993</v>
      </c>
      <c r="G1565" s="20">
        <v>0.54900000000000004</v>
      </c>
    </row>
    <row r="1566" spans="1:7" x14ac:dyDescent="0.25">
      <c r="A1566" s="10" t="s">
        <v>201</v>
      </c>
      <c r="B1566" s="18">
        <v>46230.168402777781</v>
      </c>
      <c r="C1566" s="11" t="s">
        <v>1410</v>
      </c>
      <c r="D1566" s="10">
        <v>2</v>
      </c>
      <c r="E1566" s="12">
        <v>96.2072</v>
      </c>
      <c r="F1566" s="12">
        <v>50.9417124</v>
      </c>
      <c r="G1566" s="20">
        <v>0.47049999999999997</v>
      </c>
    </row>
    <row r="1567" spans="1:7" x14ac:dyDescent="0.25">
      <c r="A1567" s="10" t="s">
        <v>202</v>
      </c>
      <c r="B1567" s="18">
        <v>46230.301504629628</v>
      </c>
      <c r="C1567" s="11" t="s">
        <v>1410</v>
      </c>
      <c r="D1567" s="10">
        <v>2</v>
      </c>
      <c r="E1567" s="12">
        <v>103.792</v>
      </c>
      <c r="F1567" s="12">
        <v>54.750279999999997</v>
      </c>
      <c r="G1567" s="20">
        <v>0.47250000000000003</v>
      </c>
    </row>
    <row r="1568" spans="1:7" x14ac:dyDescent="0.25">
      <c r="A1568" s="10" t="s">
        <v>203</v>
      </c>
      <c r="B1568" s="18">
        <v>46230.434594907405</v>
      </c>
      <c r="C1568" s="11" t="s">
        <v>1410</v>
      </c>
      <c r="D1568" s="10">
        <v>4</v>
      </c>
      <c r="E1568" s="12">
        <v>192.81360000000001</v>
      </c>
      <c r="F1568" s="12">
        <v>94.960698000000008</v>
      </c>
      <c r="G1568" s="20">
        <v>0.50749999999999995</v>
      </c>
    </row>
    <row r="1569" spans="1:7" x14ac:dyDescent="0.25">
      <c r="A1569" s="10" t="s">
        <v>204</v>
      </c>
      <c r="B1569" s="18">
        <v>46230.567696759259</v>
      </c>
      <c r="C1569" s="11" t="s">
        <v>1411</v>
      </c>
      <c r="D1569" s="10">
        <v>1</v>
      </c>
      <c r="E1569" s="12">
        <v>37.190080000000002</v>
      </c>
      <c r="F1569" s="12">
        <v>17.572312799999999</v>
      </c>
      <c r="G1569" s="20">
        <v>0.52750000000000008</v>
      </c>
    </row>
    <row r="1570" spans="1:7" x14ac:dyDescent="0.25">
      <c r="A1570" s="10" t="s">
        <v>205</v>
      </c>
      <c r="B1570" s="18">
        <v>46230.700798611113</v>
      </c>
      <c r="C1570" s="11" t="s">
        <v>1411</v>
      </c>
      <c r="D1570" s="10">
        <v>2</v>
      </c>
      <c r="E1570" s="12">
        <v>75.579840000000004</v>
      </c>
      <c r="F1570" s="12">
        <v>38.432348640000001</v>
      </c>
      <c r="G1570" s="20">
        <v>0.49149999999999999</v>
      </c>
    </row>
    <row r="1571" spans="1:7" x14ac:dyDescent="0.25">
      <c r="A1571" s="10" t="s">
        <v>206</v>
      </c>
      <c r="B1571" s="18">
        <v>46230.83390046296</v>
      </c>
      <c r="C1571" s="11" t="s">
        <v>1408</v>
      </c>
      <c r="D1571" s="10">
        <v>1</v>
      </c>
      <c r="E1571" s="12">
        <v>14.0067</v>
      </c>
      <c r="F1571" s="12">
        <v>6.4220719500000003</v>
      </c>
      <c r="G1571" s="20">
        <v>0.54149999999999998</v>
      </c>
    </row>
    <row r="1572" spans="1:7" x14ac:dyDescent="0.25">
      <c r="A1572" s="10" t="s">
        <v>207</v>
      </c>
      <c r="B1572" s="18">
        <v>46230.967002314814</v>
      </c>
      <c r="C1572" s="11" t="s">
        <v>1411</v>
      </c>
      <c r="D1572" s="10">
        <v>3</v>
      </c>
      <c r="E1572" s="12">
        <v>114.15705</v>
      </c>
      <c r="F1572" s="12">
        <v>52.683478575000002</v>
      </c>
      <c r="G1572" s="20">
        <v>0.53849999999999998</v>
      </c>
    </row>
    <row r="1573" spans="1:7" x14ac:dyDescent="0.25">
      <c r="A1573" s="10" t="s">
        <v>208</v>
      </c>
      <c r="B1573" s="18">
        <v>46231.100104166668</v>
      </c>
      <c r="C1573" s="11" t="s">
        <v>1410</v>
      </c>
      <c r="D1573" s="10">
        <v>1</v>
      </c>
      <c r="E1573" s="12">
        <v>47.3551</v>
      </c>
      <c r="F1573" s="12">
        <v>21.4518603</v>
      </c>
      <c r="G1573" s="20">
        <v>0.54700000000000004</v>
      </c>
    </row>
    <row r="1574" spans="1:7" x14ac:dyDescent="0.25">
      <c r="A1574" s="10" t="s">
        <v>209</v>
      </c>
      <c r="B1574" s="18">
        <v>46231.233194444445</v>
      </c>
      <c r="C1574" s="11" t="s">
        <v>1413</v>
      </c>
      <c r="D1574" s="10">
        <v>3</v>
      </c>
      <c r="E1574" s="12">
        <v>34.451999999999998</v>
      </c>
      <c r="F1574" s="12">
        <v>15.537851999999999</v>
      </c>
      <c r="G1574" s="20">
        <v>0.54899999999999993</v>
      </c>
    </row>
    <row r="1575" spans="1:7" x14ac:dyDescent="0.25">
      <c r="A1575" s="10" t="s">
        <v>210</v>
      </c>
      <c r="B1575" s="18">
        <v>46231.366296296299</v>
      </c>
      <c r="C1575" s="11" t="s">
        <v>1411</v>
      </c>
      <c r="D1575" s="10">
        <v>4</v>
      </c>
      <c r="E1575" s="12">
        <v>141.26232000000002</v>
      </c>
      <c r="F1575" s="12">
        <v>76.98796440000001</v>
      </c>
      <c r="G1575" s="20">
        <v>0.45500000000000002</v>
      </c>
    </row>
    <row r="1576" spans="1:7" x14ac:dyDescent="0.25">
      <c r="A1576" s="10" t="s">
        <v>211</v>
      </c>
      <c r="B1576" s="18">
        <v>46231.499398148146</v>
      </c>
      <c r="C1576" s="11" t="s">
        <v>1410</v>
      </c>
      <c r="D1576" s="10">
        <v>4</v>
      </c>
      <c r="E1576" s="12">
        <v>200.99719999999999</v>
      </c>
      <c r="F1576" s="12">
        <v>96.177160200000003</v>
      </c>
      <c r="G1576" s="20">
        <v>0.52149999999999996</v>
      </c>
    </row>
    <row r="1577" spans="1:7" x14ac:dyDescent="0.25">
      <c r="A1577" s="10" t="s">
        <v>212</v>
      </c>
      <c r="B1577" s="18">
        <v>46231.6325</v>
      </c>
      <c r="C1577" s="11" t="s">
        <v>1410</v>
      </c>
      <c r="D1577" s="10">
        <v>3</v>
      </c>
      <c r="E1577" s="12">
        <v>156.2868</v>
      </c>
      <c r="F1577" s="12">
        <v>75.486524399999993</v>
      </c>
      <c r="G1577" s="20">
        <v>0.51700000000000002</v>
      </c>
    </row>
    <row r="1578" spans="1:7" x14ac:dyDescent="0.25">
      <c r="A1578" s="10" t="s">
        <v>213</v>
      </c>
      <c r="B1578" s="18">
        <v>46231.765601851854</v>
      </c>
      <c r="C1578" s="11" t="s">
        <v>1412</v>
      </c>
      <c r="D1578" s="10">
        <v>2</v>
      </c>
      <c r="E1578" s="12">
        <v>33.184980000000003</v>
      </c>
      <c r="F1578" s="12">
        <v>15.414423210000001</v>
      </c>
      <c r="G1578" s="20">
        <v>0.53549999999999998</v>
      </c>
    </row>
    <row r="1579" spans="1:7" x14ac:dyDescent="0.25">
      <c r="A1579" s="10" t="s">
        <v>214</v>
      </c>
      <c r="B1579" s="18">
        <v>46231.8987037037</v>
      </c>
      <c r="C1579" s="11" t="s">
        <v>1413</v>
      </c>
      <c r="D1579" s="10">
        <v>2</v>
      </c>
      <c r="E1579" s="12">
        <v>21.72</v>
      </c>
      <c r="F1579" s="12">
        <v>11.479019999999998</v>
      </c>
      <c r="G1579" s="20">
        <v>0.47150000000000003</v>
      </c>
    </row>
    <row r="1580" spans="1:7" x14ac:dyDescent="0.25">
      <c r="A1580" s="10" t="s">
        <v>215</v>
      </c>
      <c r="B1580" s="18">
        <v>46232.031805555554</v>
      </c>
      <c r="C1580" s="11" t="s">
        <v>1411</v>
      </c>
      <c r="D1580" s="10">
        <v>5</v>
      </c>
      <c r="E1580" s="12">
        <v>191.57390000000004</v>
      </c>
      <c r="F1580" s="12">
        <v>98.085836800000024</v>
      </c>
      <c r="G1580" s="20">
        <v>0.48799999999999999</v>
      </c>
    </row>
    <row r="1581" spans="1:7" x14ac:dyDescent="0.25">
      <c r="A1581" s="10" t="s">
        <v>216</v>
      </c>
      <c r="B1581" s="18">
        <v>46232.164895833332</v>
      </c>
      <c r="C1581" s="11" t="s">
        <v>1411</v>
      </c>
      <c r="D1581" s="10">
        <v>3</v>
      </c>
      <c r="E1581" s="12">
        <v>123.717</v>
      </c>
      <c r="F1581" s="12">
        <v>62.044075499999998</v>
      </c>
      <c r="G1581" s="20">
        <v>0.4985</v>
      </c>
    </row>
    <row r="1582" spans="1:7" x14ac:dyDescent="0.25">
      <c r="A1582" s="10" t="s">
        <v>217</v>
      </c>
      <c r="B1582" s="18">
        <v>46232.297997685186</v>
      </c>
      <c r="C1582" s="11" t="s">
        <v>1410</v>
      </c>
      <c r="D1582" s="10">
        <v>1</v>
      </c>
      <c r="E1582" s="12">
        <v>48.4529</v>
      </c>
      <c r="F1582" s="12">
        <v>23.8388268</v>
      </c>
      <c r="G1582" s="20">
        <v>0.50800000000000001</v>
      </c>
    </row>
    <row r="1583" spans="1:7" x14ac:dyDescent="0.25">
      <c r="A1583" s="10" t="s">
        <v>218</v>
      </c>
      <c r="B1583" s="18">
        <v>46232.43109953704</v>
      </c>
      <c r="C1583" s="11" t="s">
        <v>1410</v>
      </c>
      <c r="D1583" s="10">
        <v>3</v>
      </c>
      <c r="E1583" s="12">
        <v>159.72989999999999</v>
      </c>
      <c r="F1583" s="12">
        <v>74.753593199999983</v>
      </c>
      <c r="G1583" s="20">
        <v>0.53200000000000003</v>
      </c>
    </row>
    <row r="1584" spans="1:7" x14ac:dyDescent="0.25">
      <c r="A1584" s="10" t="s">
        <v>219</v>
      </c>
      <c r="B1584" s="18">
        <v>46232.564201388886</v>
      </c>
      <c r="C1584" s="11" t="s">
        <v>1410</v>
      </c>
      <c r="D1584" s="10">
        <v>2</v>
      </c>
      <c r="E1584" s="12">
        <v>96.805999999999997</v>
      </c>
      <c r="F1584" s="12">
        <v>45.644029000000003</v>
      </c>
      <c r="G1584" s="20">
        <v>0.52849999999999997</v>
      </c>
    </row>
    <row r="1585" spans="1:7" x14ac:dyDescent="0.25">
      <c r="A1585" s="10" t="s">
        <v>220</v>
      </c>
      <c r="B1585" s="18">
        <v>46232.69730324074</v>
      </c>
      <c r="C1585" s="11" t="s">
        <v>1410</v>
      </c>
      <c r="D1585" s="10">
        <v>1</v>
      </c>
      <c r="E1585" s="12">
        <v>48.802199999999999</v>
      </c>
      <c r="F1585" s="12">
        <v>26.377589100000002</v>
      </c>
      <c r="G1585" s="20">
        <v>0.45949999999999996</v>
      </c>
    </row>
    <row r="1586" spans="1:7" x14ac:dyDescent="0.25">
      <c r="A1586" s="10" t="s">
        <v>221</v>
      </c>
      <c r="B1586" s="18">
        <v>46232.830405092594</v>
      </c>
      <c r="C1586" s="11" t="s">
        <v>1413</v>
      </c>
      <c r="D1586" s="10">
        <v>3</v>
      </c>
      <c r="E1586" s="12">
        <v>36.863999999999997</v>
      </c>
      <c r="F1586" s="12">
        <v>19.869696000000001</v>
      </c>
      <c r="G1586" s="20">
        <v>0.46099999999999991</v>
      </c>
    </row>
    <row r="1587" spans="1:7" x14ac:dyDescent="0.25">
      <c r="A1587" s="10" t="s">
        <v>222</v>
      </c>
      <c r="B1587" s="18">
        <v>46232.963495370372</v>
      </c>
      <c r="C1587" s="11" t="s">
        <v>1408</v>
      </c>
      <c r="D1587" s="10">
        <v>2</v>
      </c>
      <c r="E1587" s="12">
        <v>30.288600000000002</v>
      </c>
      <c r="F1587" s="12">
        <v>14.281074900000002</v>
      </c>
      <c r="G1587" s="20">
        <v>0.52850000000000008</v>
      </c>
    </row>
    <row r="1588" spans="1:7" x14ac:dyDescent="0.25">
      <c r="A1588" s="10" t="s">
        <v>223</v>
      </c>
      <c r="B1588" s="18">
        <v>46233.096597222226</v>
      </c>
      <c r="C1588" s="11" t="s">
        <v>1410</v>
      </c>
      <c r="D1588" s="10">
        <v>3</v>
      </c>
      <c r="E1588" s="12">
        <v>149.84969999999998</v>
      </c>
      <c r="F1588" s="12">
        <v>80.694063449999987</v>
      </c>
      <c r="G1588" s="20">
        <v>0.46150000000000002</v>
      </c>
    </row>
    <row r="1589" spans="1:7" x14ac:dyDescent="0.25">
      <c r="A1589" s="10" t="s">
        <v>224</v>
      </c>
      <c r="B1589" s="18">
        <v>46233.229699074072</v>
      </c>
      <c r="C1589" s="11" t="s">
        <v>1413</v>
      </c>
      <c r="D1589" s="10">
        <v>3</v>
      </c>
      <c r="E1589" s="12">
        <v>35.496000000000002</v>
      </c>
      <c r="F1589" s="12">
        <v>17.818992000000001</v>
      </c>
      <c r="G1589" s="20">
        <v>0.498</v>
      </c>
    </row>
    <row r="1590" spans="1:7" x14ac:dyDescent="0.25">
      <c r="A1590" s="10" t="s">
        <v>225</v>
      </c>
      <c r="B1590" s="18">
        <v>46233.362800925926</v>
      </c>
      <c r="C1590" s="11" t="s">
        <v>1411</v>
      </c>
      <c r="D1590" s="10">
        <v>4</v>
      </c>
      <c r="E1590" s="12">
        <v>154.60876000000002</v>
      </c>
      <c r="F1590" s="12">
        <v>74.057596040000007</v>
      </c>
      <c r="G1590" s="20">
        <v>0.52100000000000002</v>
      </c>
    </row>
    <row r="1591" spans="1:7" x14ac:dyDescent="0.25">
      <c r="A1591" s="10" t="s">
        <v>226</v>
      </c>
      <c r="B1591" s="18">
        <v>46233.49590277778</v>
      </c>
      <c r="C1591" s="11" t="s">
        <v>1408</v>
      </c>
      <c r="D1591" s="10">
        <v>4</v>
      </c>
      <c r="E1591" s="12">
        <v>57.619440000000004</v>
      </c>
      <c r="F1591" s="12">
        <v>28.723290840000001</v>
      </c>
      <c r="G1591" s="20">
        <v>0.50150000000000006</v>
      </c>
    </row>
    <row r="1592" spans="1:7" x14ac:dyDescent="0.25">
      <c r="A1592" s="10" t="s">
        <v>227</v>
      </c>
      <c r="B1592" s="18">
        <v>46233.629004629627</v>
      </c>
      <c r="C1592" s="11" t="s">
        <v>1411</v>
      </c>
      <c r="D1592" s="10">
        <v>5</v>
      </c>
      <c r="E1592" s="12">
        <v>198.13465000000002</v>
      </c>
      <c r="F1592" s="12">
        <v>90.547535050000008</v>
      </c>
      <c r="G1592" s="20">
        <v>0.54300000000000004</v>
      </c>
    </row>
    <row r="1593" spans="1:7" x14ac:dyDescent="0.25">
      <c r="A1593" s="10" t="s">
        <v>228</v>
      </c>
      <c r="B1593" s="18">
        <v>46233.762094907404</v>
      </c>
      <c r="C1593" s="11" t="s">
        <v>1408</v>
      </c>
      <c r="D1593" s="10">
        <v>4</v>
      </c>
      <c r="E1593" s="12">
        <v>57.903840000000002</v>
      </c>
      <c r="F1593" s="12">
        <v>27.909650880000001</v>
      </c>
      <c r="G1593" s="20">
        <v>0.51800000000000002</v>
      </c>
    </row>
    <row r="1594" spans="1:7" x14ac:dyDescent="0.25">
      <c r="A1594" s="10" t="s">
        <v>229</v>
      </c>
      <c r="B1594" s="18">
        <v>46233.895196759258</v>
      </c>
      <c r="C1594" s="11" t="s">
        <v>1410</v>
      </c>
      <c r="D1594" s="10">
        <v>3</v>
      </c>
      <c r="E1594" s="12">
        <v>138.92159999999998</v>
      </c>
      <c r="F1594" s="12">
        <v>71.822467199999991</v>
      </c>
      <c r="G1594" s="20">
        <v>0.48299999999999998</v>
      </c>
    </row>
    <row r="1595" spans="1:7" x14ac:dyDescent="0.25">
      <c r="A1595" s="10" t="s">
        <v>230</v>
      </c>
      <c r="B1595" s="18">
        <v>46234.028298611112</v>
      </c>
      <c r="C1595" s="11" t="s">
        <v>1408</v>
      </c>
      <c r="D1595" s="10">
        <v>4</v>
      </c>
      <c r="E1595" s="12">
        <v>59.21208</v>
      </c>
      <c r="F1595" s="12">
        <v>29.428403760000002</v>
      </c>
      <c r="G1595" s="20">
        <v>0.503</v>
      </c>
    </row>
    <row r="1596" spans="1:7" x14ac:dyDescent="0.25">
      <c r="A1596" s="10" t="s">
        <v>231</v>
      </c>
      <c r="B1596" s="18">
        <v>46234.161400462966</v>
      </c>
      <c r="C1596" s="11" t="s">
        <v>1412</v>
      </c>
      <c r="D1596" s="10">
        <v>1</v>
      </c>
      <c r="E1596" s="12">
        <v>18.143189999999997</v>
      </c>
      <c r="F1596" s="12">
        <v>9.2620984949999983</v>
      </c>
      <c r="G1596" s="20">
        <v>0.48949999999999999</v>
      </c>
    </row>
    <row r="1597" spans="1:7" x14ac:dyDescent="0.25">
      <c r="A1597" s="10" t="s">
        <v>232</v>
      </c>
      <c r="B1597" s="18">
        <v>46234.294502314813</v>
      </c>
      <c r="C1597" s="11" t="s">
        <v>1411</v>
      </c>
      <c r="D1597" s="10">
        <v>1</v>
      </c>
      <c r="E1597" s="12">
        <v>39.064579999999999</v>
      </c>
      <c r="F1597" s="12">
        <v>17.657190159999999</v>
      </c>
      <c r="G1597" s="20">
        <v>0.54800000000000004</v>
      </c>
    </row>
    <row r="1598" spans="1:7" x14ac:dyDescent="0.25">
      <c r="A1598" s="10" t="s">
        <v>233</v>
      </c>
      <c r="B1598" s="18">
        <v>46234.427604166667</v>
      </c>
      <c r="C1598" s="11" t="s">
        <v>1412</v>
      </c>
      <c r="D1598" s="10">
        <v>2</v>
      </c>
      <c r="E1598" s="12">
        <v>35.803940000000004</v>
      </c>
      <c r="F1598" s="12">
        <v>18.313715310000003</v>
      </c>
      <c r="G1598" s="20">
        <v>0.48849999999999999</v>
      </c>
    </row>
    <row r="1599" spans="1:7" x14ac:dyDescent="0.25">
      <c r="A1599" s="10" t="s">
        <v>234</v>
      </c>
      <c r="B1599" s="18">
        <v>46234.560694444444</v>
      </c>
      <c r="C1599" s="11" t="s">
        <v>1411</v>
      </c>
      <c r="D1599" s="10">
        <v>3</v>
      </c>
      <c r="E1599" s="12">
        <v>114.04458</v>
      </c>
      <c r="F1599" s="12">
        <v>57.478468319999998</v>
      </c>
      <c r="G1599" s="20">
        <v>0.496</v>
      </c>
    </row>
    <row r="1600" spans="1:7" x14ac:dyDescent="0.25">
      <c r="A1600" s="10" t="s">
        <v>235</v>
      </c>
      <c r="B1600" s="18">
        <v>46234.693796296298</v>
      </c>
      <c r="C1600" s="11" t="s">
        <v>1410</v>
      </c>
      <c r="D1600" s="10">
        <v>3</v>
      </c>
      <c r="E1600" s="12">
        <v>163.32269999999997</v>
      </c>
      <c r="F1600" s="12">
        <v>76.10837819999999</v>
      </c>
      <c r="G1600" s="20">
        <v>0.53399999999999992</v>
      </c>
    </row>
    <row r="1601" spans="1:7" x14ac:dyDescent="0.25">
      <c r="A1601" s="10" t="s">
        <v>236</v>
      </c>
      <c r="B1601" s="18">
        <v>46234.826898148145</v>
      </c>
      <c r="C1601" s="11" t="s">
        <v>1411</v>
      </c>
      <c r="D1601" s="10">
        <v>5</v>
      </c>
      <c r="E1601" s="12">
        <v>193.63585</v>
      </c>
      <c r="F1601" s="12">
        <v>103.59517975</v>
      </c>
      <c r="G1601" s="20">
        <v>0.46500000000000002</v>
      </c>
    </row>
    <row r="1602" spans="1:7" x14ac:dyDescent="0.25">
      <c r="A1602" s="10" t="s">
        <v>237</v>
      </c>
      <c r="B1602" s="18">
        <v>46234.96</v>
      </c>
      <c r="C1602" s="11" t="s">
        <v>1411</v>
      </c>
      <c r="D1602" s="10">
        <v>4</v>
      </c>
      <c r="E1602" s="12">
        <v>140.51252000000002</v>
      </c>
      <c r="F1602" s="12">
        <v>71.520872680000011</v>
      </c>
      <c r="G1602" s="20">
        <v>0.49099999999999999</v>
      </c>
    </row>
    <row r="1603" spans="1:7" x14ac:dyDescent="0.25">
      <c r="A1603" s="10" t="s">
        <v>238</v>
      </c>
      <c r="B1603" s="18">
        <v>46235.093101851853</v>
      </c>
      <c r="C1603" s="11" t="s">
        <v>1411</v>
      </c>
      <c r="D1603" s="10">
        <v>2</v>
      </c>
      <c r="E1603" s="12">
        <v>70.631160000000008</v>
      </c>
      <c r="F1603" s="12">
        <v>34.679899560000003</v>
      </c>
      <c r="G1603" s="20">
        <v>0.50900000000000001</v>
      </c>
    </row>
    <row r="1604" spans="1:7" x14ac:dyDescent="0.25">
      <c r="A1604" s="10" t="s">
        <v>239</v>
      </c>
      <c r="B1604" s="18">
        <v>46235.226203703707</v>
      </c>
      <c r="C1604" s="11" t="s">
        <v>1410</v>
      </c>
      <c r="D1604" s="10">
        <v>4</v>
      </c>
      <c r="E1604" s="12">
        <v>188.22279999999998</v>
      </c>
      <c r="F1604" s="12">
        <v>90.535166799999985</v>
      </c>
      <c r="G1604" s="20">
        <v>0.51900000000000002</v>
      </c>
    </row>
    <row r="1605" spans="1:7" x14ac:dyDescent="0.25">
      <c r="A1605" s="10" t="s">
        <v>240</v>
      </c>
      <c r="B1605" s="18">
        <v>46235.359305555554</v>
      </c>
      <c r="C1605" s="11" t="s">
        <v>1411</v>
      </c>
      <c r="D1605" s="10">
        <v>1</v>
      </c>
      <c r="E1605" s="12">
        <v>34.228370000000005</v>
      </c>
      <c r="F1605" s="12">
        <v>15.745050200000003</v>
      </c>
      <c r="G1605" s="20">
        <v>0.54</v>
      </c>
    </row>
    <row r="1606" spans="1:7" x14ac:dyDescent="0.25">
      <c r="A1606" s="10" t="s">
        <v>241</v>
      </c>
      <c r="B1606" s="18">
        <v>46235.492395833331</v>
      </c>
      <c r="C1606" s="11" t="s">
        <v>1410</v>
      </c>
      <c r="D1606" s="10">
        <v>3</v>
      </c>
      <c r="E1606" s="12">
        <v>158.98140000000001</v>
      </c>
      <c r="F1606" s="12">
        <v>84.816576900000001</v>
      </c>
      <c r="G1606" s="20">
        <v>0.46650000000000003</v>
      </c>
    </row>
    <row r="1607" spans="1:7" x14ac:dyDescent="0.25">
      <c r="A1607" s="10" t="s">
        <v>242</v>
      </c>
      <c r="B1607" s="18">
        <v>46235.625497685185</v>
      </c>
      <c r="C1607" s="11" t="s">
        <v>1410</v>
      </c>
      <c r="D1607" s="10">
        <v>4</v>
      </c>
      <c r="E1607" s="12">
        <v>217.16479999999999</v>
      </c>
      <c r="F1607" s="12">
        <v>113.6857728</v>
      </c>
      <c r="G1607" s="20">
        <v>0.47649999999999998</v>
      </c>
    </row>
    <row r="1608" spans="1:7" x14ac:dyDescent="0.25">
      <c r="A1608" s="10" t="s">
        <v>243</v>
      </c>
      <c r="B1608" s="18">
        <v>46235.758599537039</v>
      </c>
      <c r="C1608" s="11" t="s">
        <v>1411</v>
      </c>
      <c r="D1608" s="10">
        <v>4</v>
      </c>
      <c r="E1608" s="12">
        <v>160.4572</v>
      </c>
      <c r="F1608" s="12">
        <v>73.890540599999994</v>
      </c>
      <c r="G1608" s="20">
        <v>0.53950000000000009</v>
      </c>
    </row>
    <row r="1609" spans="1:7" x14ac:dyDescent="0.25">
      <c r="A1609" s="10" t="s">
        <v>244</v>
      </c>
      <c r="B1609" s="18">
        <v>46235.891701388886</v>
      </c>
      <c r="C1609" s="11" t="s">
        <v>1410</v>
      </c>
      <c r="D1609" s="10">
        <v>1</v>
      </c>
      <c r="E1609" s="12">
        <v>47.804199999999994</v>
      </c>
      <c r="F1609" s="12">
        <v>25.7425617</v>
      </c>
      <c r="G1609" s="20">
        <v>0.46149999999999997</v>
      </c>
    </row>
    <row r="1610" spans="1:7" x14ac:dyDescent="0.25">
      <c r="A1610" s="10" t="s">
        <v>245</v>
      </c>
      <c r="B1610" s="18">
        <v>46236.02480324074</v>
      </c>
      <c r="C1610" s="11" t="s">
        <v>1410</v>
      </c>
      <c r="D1610" s="10">
        <v>3</v>
      </c>
      <c r="E1610" s="12">
        <v>160.77779999999998</v>
      </c>
      <c r="F1610" s="12">
        <v>84.086789400000001</v>
      </c>
      <c r="G1610" s="20">
        <v>0.47699999999999992</v>
      </c>
    </row>
    <row r="1611" spans="1:7" x14ac:dyDescent="0.25">
      <c r="A1611" s="10" t="s">
        <v>246</v>
      </c>
      <c r="B1611" s="18">
        <v>46236.157905092594</v>
      </c>
      <c r="C1611" s="11" t="s">
        <v>1412</v>
      </c>
      <c r="D1611" s="10">
        <v>2</v>
      </c>
      <c r="E1611" s="12">
        <v>33.874180000000003</v>
      </c>
      <c r="F1611" s="12">
        <v>16.90321582</v>
      </c>
      <c r="G1611" s="20">
        <v>0.501</v>
      </c>
    </row>
    <row r="1612" spans="1:7" x14ac:dyDescent="0.25">
      <c r="A1612" s="10" t="s">
        <v>247</v>
      </c>
      <c r="B1612" s="18">
        <v>46236.290995370371</v>
      </c>
      <c r="C1612" s="11" t="s">
        <v>1410</v>
      </c>
      <c r="D1612" s="10">
        <v>3</v>
      </c>
      <c r="E1612" s="12">
        <v>155.68799999999999</v>
      </c>
      <c r="F1612" s="12">
        <v>73.640423999999996</v>
      </c>
      <c r="G1612" s="20">
        <v>0.52700000000000002</v>
      </c>
    </row>
    <row r="1613" spans="1:7" x14ac:dyDescent="0.25">
      <c r="A1613" s="10" t="s">
        <v>248</v>
      </c>
      <c r="B1613" s="18">
        <v>46236.424097222225</v>
      </c>
      <c r="C1613" s="11" t="s">
        <v>1413</v>
      </c>
      <c r="D1613" s="10">
        <v>1</v>
      </c>
      <c r="E1613" s="12">
        <v>12.744</v>
      </c>
      <c r="F1613" s="12">
        <v>6.5759039999999995</v>
      </c>
      <c r="G1613" s="20">
        <v>0.48400000000000004</v>
      </c>
    </row>
    <row r="1614" spans="1:7" x14ac:dyDescent="0.25">
      <c r="A1614" s="10" t="s">
        <v>33</v>
      </c>
      <c r="B1614" s="18">
        <v>46236.557199074072</v>
      </c>
      <c r="C1614" s="11" t="s">
        <v>1410</v>
      </c>
      <c r="D1614" s="10">
        <v>4</v>
      </c>
      <c r="E1614" s="12">
        <v>205.38839999999999</v>
      </c>
      <c r="F1614" s="12">
        <v>110.909736</v>
      </c>
      <c r="G1614" s="20">
        <v>0.46</v>
      </c>
    </row>
    <row r="1615" spans="1:7" x14ac:dyDescent="0.25">
      <c r="A1615" s="10" t="s">
        <v>1226</v>
      </c>
      <c r="B1615" s="18">
        <v>46236.690300925926</v>
      </c>
      <c r="C1615" s="11" t="s">
        <v>1411</v>
      </c>
      <c r="D1615" s="10">
        <v>1</v>
      </c>
      <c r="E1615" s="12">
        <v>37.115099999999998</v>
      </c>
      <c r="F1615" s="12">
        <v>17.3698668</v>
      </c>
      <c r="G1615" s="20">
        <v>0.53199999999999992</v>
      </c>
    </row>
    <row r="1616" spans="1:7" x14ac:dyDescent="0.25">
      <c r="A1616" s="10" t="s">
        <v>1227</v>
      </c>
      <c r="B1616" s="18">
        <v>46236.82340277778</v>
      </c>
      <c r="C1616" s="11" t="s">
        <v>1408</v>
      </c>
      <c r="D1616" s="10">
        <v>1</v>
      </c>
      <c r="E1616" s="12">
        <v>14.177340000000001</v>
      </c>
      <c r="F1616" s="12">
        <v>7.3084187700000003</v>
      </c>
      <c r="G1616" s="20">
        <v>0.48450000000000004</v>
      </c>
    </row>
    <row r="1617" spans="1:7" x14ac:dyDescent="0.25">
      <c r="A1617" s="10" t="s">
        <v>1228</v>
      </c>
      <c r="B1617" s="18">
        <v>46236.956504629627</v>
      </c>
      <c r="C1617" s="11" t="s">
        <v>1411</v>
      </c>
      <c r="D1617" s="10">
        <v>2</v>
      </c>
      <c r="E1617" s="12">
        <v>81.278320000000008</v>
      </c>
      <c r="F1617" s="12">
        <v>36.981635600000004</v>
      </c>
      <c r="G1617" s="20">
        <v>0.54500000000000004</v>
      </c>
    </row>
    <row r="1618" spans="1:7" x14ac:dyDescent="0.25">
      <c r="A1618" s="10" t="s">
        <v>1229</v>
      </c>
      <c r="B1618" s="18">
        <v>46237.089594907404</v>
      </c>
      <c r="C1618" s="11" t="s">
        <v>1411</v>
      </c>
      <c r="D1618" s="10">
        <v>4</v>
      </c>
      <c r="E1618" s="12">
        <v>158.20780000000002</v>
      </c>
      <c r="F1618" s="12">
        <v>85.115796400000008</v>
      </c>
      <c r="G1618" s="20">
        <v>0.46200000000000002</v>
      </c>
    </row>
    <row r="1619" spans="1:7" x14ac:dyDescent="0.25">
      <c r="A1619" s="10" t="s">
        <v>1230</v>
      </c>
      <c r="B1619" s="18">
        <v>46237.222696759258</v>
      </c>
      <c r="C1619" s="11" t="s">
        <v>1413</v>
      </c>
      <c r="D1619" s="10">
        <v>2</v>
      </c>
      <c r="E1619" s="12">
        <v>22.488</v>
      </c>
      <c r="F1619" s="12">
        <v>11.705003999999999</v>
      </c>
      <c r="G1619" s="20">
        <v>0.47950000000000004</v>
      </c>
    </row>
    <row r="1620" spans="1:7" x14ac:dyDescent="0.25">
      <c r="A1620" s="10" t="s">
        <v>1231</v>
      </c>
      <c r="B1620" s="18">
        <v>46237.355798611112</v>
      </c>
      <c r="C1620" s="11" t="s">
        <v>1411</v>
      </c>
      <c r="D1620" s="10">
        <v>1</v>
      </c>
      <c r="E1620" s="12">
        <v>35.877929999999999</v>
      </c>
      <c r="F1620" s="12">
        <v>17.938965</v>
      </c>
      <c r="G1620" s="20">
        <v>0.5</v>
      </c>
    </row>
    <row r="1621" spans="1:7" x14ac:dyDescent="0.25">
      <c r="A1621" s="10" t="s">
        <v>1232</v>
      </c>
      <c r="B1621" s="18">
        <v>46237.488900462966</v>
      </c>
      <c r="C1621" s="11" t="s">
        <v>1410</v>
      </c>
      <c r="D1621" s="10">
        <v>1</v>
      </c>
      <c r="E1621" s="12">
        <v>45.508799999999994</v>
      </c>
      <c r="F1621" s="12">
        <v>24.620260799999997</v>
      </c>
      <c r="G1621" s="20">
        <v>0.45900000000000002</v>
      </c>
    </row>
    <row r="1622" spans="1:7" x14ac:dyDescent="0.25">
      <c r="A1622" s="10" t="s">
        <v>1233</v>
      </c>
      <c r="B1622" s="18">
        <v>46237.622002314813</v>
      </c>
      <c r="C1622" s="11" t="s">
        <v>1413</v>
      </c>
      <c r="D1622" s="10">
        <v>3</v>
      </c>
      <c r="E1622" s="12">
        <v>37.512</v>
      </c>
      <c r="F1622" s="12">
        <v>19.97514</v>
      </c>
      <c r="G1622" s="20">
        <v>0.46750000000000003</v>
      </c>
    </row>
    <row r="1623" spans="1:7" x14ac:dyDescent="0.25">
      <c r="A1623" s="10" t="s">
        <v>1234</v>
      </c>
      <c r="B1623" s="18">
        <v>46237.755104166667</v>
      </c>
      <c r="C1623" s="11" t="s">
        <v>1410</v>
      </c>
      <c r="D1623" s="10">
        <v>2</v>
      </c>
      <c r="E1623" s="12">
        <v>97.903800000000004</v>
      </c>
      <c r="F1623" s="12">
        <v>44.056710000000002</v>
      </c>
      <c r="G1623" s="20">
        <v>0.55000000000000004</v>
      </c>
    </row>
    <row r="1624" spans="1:7" x14ac:dyDescent="0.25">
      <c r="A1624" s="10" t="s">
        <v>1235</v>
      </c>
      <c r="B1624" s="18">
        <v>46237.888194444444</v>
      </c>
      <c r="C1624" s="11" t="s">
        <v>1413</v>
      </c>
      <c r="D1624" s="10">
        <v>3</v>
      </c>
      <c r="E1624" s="12">
        <v>33.875999999999998</v>
      </c>
      <c r="F1624" s="12">
        <v>18.513234000000001</v>
      </c>
      <c r="G1624" s="20">
        <v>0.45349999999999996</v>
      </c>
    </row>
    <row r="1625" spans="1:7" x14ac:dyDescent="0.25">
      <c r="A1625" s="10" t="s">
        <v>1236</v>
      </c>
      <c r="B1625" s="18">
        <v>46238.021296296298</v>
      </c>
      <c r="C1625" s="11" t="s">
        <v>1412</v>
      </c>
      <c r="D1625" s="10">
        <v>1</v>
      </c>
      <c r="E1625" s="12">
        <v>18.69455</v>
      </c>
      <c r="F1625" s="12">
        <v>9.3379277250000001</v>
      </c>
      <c r="G1625" s="20">
        <v>0.50049999999999994</v>
      </c>
    </row>
    <row r="1626" spans="1:7" x14ac:dyDescent="0.25">
      <c r="A1626" s="10" t="s">
        <v>1237</v>
      </c>
      <c r="B1626" s="18">
        <v>46238.154398148145</v>
      </c>
      <c r="C1626" s="11" t="s">
        <v>1408</v>
      </c>
      <c r="D1626" s="10">
        <v>4</v>
      </c>
      <c r="E1626" s="12">
        <v>61.771680000000003</v>
      </c>
      <c r="F1626" s="12">
        <v>32.059501920000002</v>
      </c>
      <c r="G1626" s="20">
        <v>0.48099999999999998</v>
      </c>
    </row>
    <row r="1627" spans="1:7" x14ac:dyDescent="0.25">
      <c r="A1627" s="10" t="s">
        <v>1238</v>
      </c>
      <c r="B1627" s="18">
        <v>46238.287499999999</v>
      </c>
      <c r="C1627" s="11" t="s">
        <v>1411</v>
      </c>
      <c r="D1627" s="10">
        <v>1</v>
      </c>
      <c r="E1627" s="12">
        <v>35.615499999999997</v>
      </c>
      <c r="F1627" s="12">
        <v>16.9885935</v>
      </c>
      <c r="G1627" s="20">
        <v>0.52299999999999991</v>
      </c>
    </row>
    <row r="1628" spans="1:7" x14ac:dyDescent="0.25">
      <c r="A1628" s="10" t="s">
        <v>1239</v>
      </c>
      <c r="B1628" s="18">
        <v>46238.420601851853</v>
      </c>
      <c r="C1628" s="11" t="s">
        <v>1411</v>
      </c>
      <c r="D1628" s="10">
        <v>3</v>
      </c>
      <c r="E1628" s="12">
        <v>101.33547</v>
      </c>
      <c r="F1628" s="12">
        <v>51.478418760000004</v>
      </c>
      <c r="G1628" s="20">
        <v>0.49199999999999999</v>
      </c>
    </row>
    <row r="1629" spans="1:7" x14ac:dyDescent="0.25">
      <c r="A1629" s="10" t="s">
        <v>833</v>
      </c>
      <c r="B1629" s="18">
        <v>46238.553703703707</v>
      </c>
      <c r="C1629" s="11" t="s">
        <v>1412</v>
      </c>
      <c r="D1629" s="10">
        <v>2</v>
      </c>
      <c r="E1629" s="12">
        <v>37.526940000000003</v>
      </c>
      <c r="F1629" s="12">
        <v>18.06922161</v>
      </c>
      <c r="G1629" s="20">
        <v>0.51850000000000007</v>
      </c>
    </row>
    <row r="1630" spans="1:7" x14ac:dyDescent="0.25">
      <c r="A1630" s="10" t="s">
        <v>1015</v>
      </c>
      <c r="B1630" s="18">
        <v>46238.686805555553</v>
      </c>
      <c r="C1630" s="11" t="s">
        <v>1411</v>
      </c>
      <c r="D1630" s="10">
        <v>4</v>
      </c>
      <c r="E1630" s="12">
        <v>145.16128</v>
      </c>
      <c r="F1630" s="12">
        <v>71.999994880000003</v>
      </c>
      <c r="G1630" s="20">
        <v>0.504</v>
      </c>
    </row>
    <row r="1631" spans="1:7" x14ac:dyDescent="0.25">
      <c r="A1631" s="10" t="s">
        <v>1016</v>
      </c>
      <c r="B1631" s="18">
        <v>46238.819895833331</v>
      </c>
      <c r="C1631" s="11" t="s">
        <v>1413</v>
      </c>
      <c r="D1631" s="10">
        <v>3</v>
      </c>
      <c r="E1631" s="12">
        <v>37.835999999999999</v>
      </c>
      <c r="F1631" s="12">
        <v>17.139707999999999</v>
      </c>
      <c r="G1631" s="20">
        <v>0.54700000000000004</v>
      </c>
    </row>
    <row r="1632" spans="1:7" x14ac:dyDescent="0.25">
      <c r="A1632" s="10" t="s">
        <v>1017</v>
      </c>
      <c r="B1632" s="18">
        <v>46238.952997685185</v>
      </c>
      <c r="C1632" s="11" t="s">
        <v>1411</v>
      </c>
      <c r="D1632" s="10">
        <v>3</v>
      </c>
      <c r="E1632" s="12">
        <v>105.7218</v>
      </c>
      <c r="F1632" s="12">
        <v>55.292501399999999</v>
      </c>
      <c r="G1632" s="20">
        <v>0.47700000000000004</v>
      </c>
    </row>
    <row r="1633" spans="1:7" x14ac:dyDescent="0.25">
      <c r="A1633" s="10" t="s">
        <v>1018</v>
      </c>
      <c r="B1633" s="18">
        <v>46239.086099537039</v>
      </c>
      <c r="C1633" s="11" t="s">
        <v>1411</v>
      </c>
      <c r="D1633" s="10">
        <v>2</v>
      </c>
      <c r="E1633" s="12">
        <v>69.581440000000001</v>
      </c>
      <c r="F1633" s="12">
        <v>34.268859200000001</v>
      </c>
      <c r="G1633" s="20">
        <v>0.50749999999999995</v>
      </c>
    </row>
    <row r="1634" spans="1:7" x14ac:dyDescent="0.25">
      <c r="A1634" s="10" t="s">
        <v>1019</v>
      </c>
      <c r="B1634" s="18">
        <v>46239.219201388885</v>
      </c>
      <c r="C1634" s="11" t="s">
        <v>1410</v>
      </c>
      <c r="D1634" s="10">
        <v>2</v>
      </c>
      <c r="E1634" s="12">
        <v>96.307000000000002</v>
      </c>
      <c r="F1634" s="12">
        <v>52.487315000000002</v>
      </c>
      <c r="G1634" s="20">
        <v>0.45499999999999996</v>
      </c>
    </row>
    <row r="1635" spans="1:7" x14ac:dyDescent="0.25">
      <c r="A1635" s="10" t="s">
        <v>1020</v>
      </c>
      <c r="B1635" s="18">
        <v>46239.352303240739</v>
      </c>
      <c r="C1635" s="11" t="s">
        <v>1410</v>
      </c>
      <c r="D1635" s="10">
        <v>2</v>
      </c>
      <c r="E1635" s="12">
        <v>99.600399999999993</v>
      </c>
      <c r="F1635" s="12">
        <v>51.194605599999996</v>
      </c>
      <c r="G1635" s="20">
        <v>0.48599999999999999</v>
      </c>
    </row>
    <row r="1636" spans="1:7" x14ac:dyDescent="0.25">
      <c r="A1636" s="10" t="s">
        <v>1021</v>
      </c>
      <c r="B1636" s="18">
        <v>46239.485405092593</v>
      </c>
      <c r="C1636" s="11" t="s">
        <v>1408</v>
      </c>
      <c r="D1636" s="10">
        <v>3</v>
      </c>
      <c r="E1636" s="12">
        <v>46.798020000000001</v>
      </c>
      <c r="F1636" s="12">
        <v>22.556645639999999</v>
      </c>
      <c r="G1636" s="20">
        <v>0.51800000000000002</v>
      </c>
    </row>
    <row r="1637" spans="1:7" x14ac:dyDescent="0.25">
      <c r="A1637" s="10" t="s">
        <v>1030</v>
      </c>
      <c r="B1637" s="18">
        <v>46239.618495370371</v>
      </c>
      <c r="C1637" s="11" t="s">
        <v>1410</v>
      </c>
      <c r="D1637" s="10">
        <v>1</v>
      </c>
      <c r="E1637" s="12">
        <v>48.1036</v>
      </c>
      <c r="F1637" s="12">
        <v>21.8149826</v>
      </c>
      <c r="G1637" s="20">
        <v>0.54649999999999999</v>
      </c>
    </row>
    <row r="1638" spans="1:7" x14ac:dyDescent="0.25">
      <c r="A1638" s="10" t="s">
        <v>1204</v>
      </c>
      <c r="B1638" s="18">
        <v>46239.751597222225</v>
      </c>
      <c r="C1638" s="11" t="s">
        <v>1411</v>
      </c>
      <c r="D1638" s="10">
        <v>3</v>
      </c>
      <c r="E1638" s="12">
        <v>109.99566</v>
      </c>
      <c r="F1638" s="12">
        <v>59.342658569999998</v>
      </c>
      <c r="G1638" s="20">
        <v>0.46050000000000002</v>
      </c>
    </row>
    <row r="1639" spans="1:7" x14ac:dyDescent="0.25">
      <c r="A1639" s="10" t="s">
        <v>1205</v>
      </c>
      <c r="B1639" s="18">
        <v>46239.884699074071</v>
      </c>
      <c r="C1639" s="11" t="s">
        <v>1410</v>
      </c>
      <c r="D1639" s="10">
        <v>2</v>
      </c>
      <c r="E1639" s="12">
        <v>97.404800000000009</v>
      </c>
      <c r="F1639" s="12">
        <v>52.014163200000006</v>
      </c>
      <c r="G1639" s="20">
        <v>0.46599999999999997</v>
      </c>
    </row>
    <row r="1640" spans="1:7" x14ac:dyDescent="0.25">
      <c r="A1640" s="10" t="s">
        <v>1206</v>
      </c>
      <c r="B1640" s="18">
        <v>46240.017800925925</v>
      </c>
      <c r="C1640" s="11" t="s">
        <v>1410</v>
      </c>
      <c r="D1640" s="10">
        <v>1</v>
      </c>
      <c r="E1640" s="12">
        <v>51.446899999999999</v>
      </c>
      <c r="F1640" s="12">
        <v>24.077149200000001</v>
      </c>
      <c r="G1640" s="20">
        <v>0.53200000000000003</v>
      </c>
    </row>
    <row r="1641" spans="1:7" x14ac:dyDescent="0.25">
      <c r="A1641" s="10" t="s">
        <v>1207</v>
      </c>
      <c r="B1641" s="18">
        <v>46240.150902777779</v>
      </c>
      <c r="C1641" s="11" t="s">
        <v>1408</v>
      </c>
      <c r="D1641" s="10">
        <v>2</v>
      </c>
      <c r="E1641" s="12">
        <v>29.719800000000003</v>
      </c>
      <c r="F1641" s="12">
        <v>15.929812800000002</v>
      </c>
      <c r="G1641" s="20">
        <v>0.46399999999999997</v>
      </c>
    </row>
    <row r="1642" spans="1:7" x14ac:dyDescent="0.25">
      <c r="A1642" s="10" t="s">
        <v>1208</v>
      </c>
      <c r="B1642" s="18">
        <v>46240.284004629626</v>
      </c>
      <c r="C1642" s="11" t="s">
        <v>1410</v>
      </c>
      <c r="D1642" s="10">
        <v>2</v>
      </c>
      <c r="E1642" s="12">
        <v>90.319000000000003</v>
      </c>
      <c r="F1642" s="12">
        <v>41.501580500000003</v>
      </c>
      <c r="G1642" s="20">
        <v>0.54049999999999998</v>
      </c>
    </row>
    <row r="1643" spans="1:7" x14ac:dyDescent="0.25">
      <c r="A1643" s="10" t="s">
        <v>1209</v>
      </c>
      <c r="B1643" s="18">
        <v>46240.417094907411</v>
      </c>
      <c r="C1643" s="11" t="s">
        <v>1411</v>
      </c>
      <c r="D1643" s="10">
        <v>1</v>
      </c>
      <c r="E1643" s="12">
        <v>40.076810000000002</v>
      </c>
      <c r="F1643" s="12">
        <v>19.03648475</v>
      </c>
      <c r="G1643" s="20">
        <v>0.52500000000000002</v>
      </c>
    </row>
    <row r="1644" spans="1:7" x14ac:dyDescent="0.25">
      <c r="A1644" s="10" t="s">
        <v>1210</v>
      </c>
      <c r="B1644" s="18">
        <v>46240.550196759257</v>
      </c>
      <c r="C1644" s="11" t="s">
        <v>1413</v>
      </c>
      <c r="D1644" s="10">
        <v>3</v>
      </c>
      <c r="E1644" s="12">
        <v>35.136000000000003</v>
      </c>
      <c r="F1644" s="12">
        <v>19.219391999999999</v>
      </c>
      <c r="G1644" s="20">
        <v>0.45300000000000007</v>
      </c>
    </row>
    <row r="1645" spans="1:7" x14ac:dyDescent="0.25">
      <c r="A1645" s="10" t="s">
        <v>847</v>
      </c>
      <c r="B1645" s="18">
        <v>46240.683298611111</v>
      </c>
      <c r="C1645" s="11" t="s">
        <v>1410</v>
      </c>
      <c r="D1645" s="10">
        <v>1</v>
      </c>
      <c r="E1645" s="12">
        <v>53.043699999999994</v>
      </c>
      <c r="F1645" s="12">
        <v>28.749685399999997</v>
      </c>
      <c r="G1645" s="20">
        <v>0.45800000000000002</v>
      </c>
    </row>
    <row r="1646" spans="1:7" x14ac:dyDescent="0.25">
      <c r="A1646" s="10" t="s">
        <v>1031</v>
      </c>
      <c r="B1646" s="18">
        <v>46240.816400462965</v>
      </c>
      <c r="C1646" s="11" t="s">
        <v>1410</v>
      </c>
      <c r="D1646" s="10">
        <v>1</v>
      </c>
      <c r="E1646" s="12">
        <v>48.003799999999998</v>
      </c>
      <c r="F1646" s="12">
        <v>23.137831599999998</v>
      </c>
      <c r="G1646" s="20">
        <v>0.51800000000000002</v>
      </c>
    </row>
    <row r="1647" spans="1:7" x14ac:dyDescent="0.25">
      <c r="A1647" s="10" t="s">
        <v>1032</v>
      </c>
      <c r="B1647" s="18">
        <v>46240.949502314812</v>
      </c>
      <c r="C1647" s="11" t="s">
        <v>1410</v>
      </c>
      <c r="D1647" s="10">
        <v>1</v>
      </c>
      <c r="E1647" s="12">
        <v>48.303199999999997</v>
      </c>
      <c r="F1647" s="12">
        <v>24.900299599999997</v>
      </c>
      <c r="G1647" s="20">
        <v>0.48450000000000004</v>
      </c>
    </row>
    <row r="1648" spans="1:7" x14ac:dyDescent="0.25">
      <c r="A1648" s="10" t="s">
        <v>1033</v>
      </c>
      <c r="B1648" s="18">
        <v>46241.082604166666</v>
      </c>
      <c r="C1648" s="11" t="s">
        <v>1413</v>
      </c>
      <c r="D1648" s="10">
        <v>1</v>
      </c>
      <c r="E1648" s="12">
        <v>13.164</v>
      </c>
      <c r="F1648" s="12">
        <v>7.2138719999999994</v>
      </c>
      <c r="G1648" s="20">
        <v>0.45200000000000001</v>
      </c>
    </row>
    <row r="1649" spans="1:7" x14ac:dyDescent="0.25">
      <c r="A1649" s="10" t="s">
        <v>1034</v>
      </c>
      <c r="B1649" s="18">
        <v>46241.215694444443</v>
      </c>
      <c r="C1649" s="11" t="s">
        <v>1408</v>
      </c>
      <c r="D1649" s="10">
        <v>4</v>
      </c>
      <c r="E1649" s="12">
        <v>60.861600000000003</v>
      </c>
      <c r="F1649" s="12">
        <v>31.8914784</v>
      </c>
      <c r="G1649" s="20">
        <v>0.47600000000000003</v>
      </c>
    </row>
    <row r="1650" spans="1:7" x14ac:dyDescent="0.25">
      <c r="A1650" s="10" t="s">
        <v>1035</v>
      </c>
      <c r="B1650" s="18">
        <v>46241.348796296297</v>
      </c>
      <c r="C1650" s="11" t="s">
        <v>1411</v>
      </c>
      <c r="D1650" s="10">
        <v>1</v>
      </c>
      <c r="E1650" s="12">
        <v>35.540520000000001</v>
      </c>
      <c r="F1650" s="12">
        <v>16.881747000000001</v>
      </c>
      <c r="G1650" s="20">
        <v>0.52500000000000002</v>
      </c>
    </row>
    <row r="1651" spans="1:7" x14ac:dyDescent="0.25">
      <c r="A1651" s="10" t="s">
        <v>1036</v>
      </c>
      <c r="B1651" s="18">
        <v>46241.481898148151</v>
      </c>
      <c r="C1651" s="11" t="s">
        <v>1410</v>
      </c>
      <c r="D1651" s="10">
        <v>2</v>
      </c>
      <c r="E1651" s="12">
        <v>99.400800000000004</v>
      </c>
      <c r="F1651" s="12">
        <v>53.726132400000004</v>
      </c>
      <c r="G1651" s="20">
        <v>0.45949999999999996</v>
      </c>
    </row>
    <row r="1652" spans="1:7" x14ac:dyDescent="0.25">
      <c r="A1652" s="10" t="s">
        <v>1037</v>
      </c>
      <c r="B1652" s="18">
        <v>46241.614999999998</v>
      </c>
      <c r="C1652" s="11" t="s">
        <v>1411</v>
      </c>
      <c r="D1652" s="10">
        <v>2</v>
      </c>
      <c r="E1652" s="12">
        <v>71.680880000000002</v>
      </c>
      <c r="F1652" s="12">
        <v>37.775823760000002</v>
      </c>
      <c r="G1652" s="20">
        <v>0.47299999999999998</v>
      </c>
    </row>
    <row r="1653" spans="1:7" x14ac:dyDescent="0.25">
      <c r="A1653" s="10" t="s">
        <v>1046</v>
      </c>
      <c r="B1653" s="18">
        <v>46241.748101851852</v>
      </c>
      <c r="C1653" s="11" t="s">
        <v>1408</v>
      </c>
      <c r="D1653" s="10">
        <v>4</v>
      </c>
      <c r="E1653" s="12">
        <v>56.993760000000002</v>
      </c>
      <c r="F1653" s="12">
        <v>28.582370640000001</v>
      </c>
      <c r="G1653" s="20">
        <v>0.4985</v>
      </c>
    </row>
    <row r="1654" spans="1:7" x14ac:dyDescent="0.25">
      <c r="A1654" s="10" t="s">
        <v>1218</v>
      </c>
      <c r="B1654" s="18">
        <v>46241.881203703706</v>
      </c>
      <c r="C1654" s="11" t="s">
        <v>1411</v>
      </c>
      <c r="D1654" s="10">
        <v>3</v>
      </c>
      <c r="E1654" s="12">
        <v>105.04697999999999</v>
      </c>
      <c r="F1654" s="12">
        <v>54.204241679999988</v>
      </c>
      <c r="G1654" s="20">
        <v>0.48400000000000004</v>
      </c>
    </row>
    <row r="1655" spans="1:7" x14ac:dyDescent="0.25">
      <c r="A1655" s="10" t="s">
        <v>1219</v>
      </c>
      <c r="B1655" s="18">
        <v>46242.014305555553</v>
      </c>
      <c r="C1655" s="11" t="s">
        <v>1413</v>
      </c>
      <c r="D1655" s="10">
        <v>2</v>
      </c>
      <c r="E1655" s="12">
        <v>23.376000000000001</v>
      </c>
      <c r="F1655" s="12">
        <v>12.798360000000001</v>
      </c>
      <c r="G1655" s="20">
        <v>0.45250000000000001</v>
      </c>
    </row>
    <row r="1656" spans="1:7" x14ac:dyDescent="0.25">
      <c r="A1656" s="10" t="s">
        <v>1220</v>
      </c>
      <c r="B1656" s="18">
        <v>46242.14739583333</v>
      </c>
      <c r="C1656" s="11" t="s">
        <v>1411</v>
      </c>
      <c r="D1656" s="10">
        <v>4</v>
      </c>
      <c r="E1656" s="12">
        <v>135.11396000000002</v>
      </c>
      <c r="F1656" s="12">
        <v>62.084864620000005</v>
      </c>
      <c r="G1656" s="20">
        <v>0.54049999999999998</v>
      </c>
    </row>
    <row r="1657" spans="1:7" x14ac:dyDescent="0.25">
      <c r="A1657" s="10" t="s">
        <v>1221</v>
      </c>
      <c r="B1657" s="18">
        <v>46242.280497685184</v>
      </c>
      <c r="C1657" s="11" t="s">
        <v>1413</v>
      </c>
      <c r="D1657" s="10">
        <v>3</v>
      </c>
      <c r="E1657" s="12">
        <v>39.527999999999999</v>
      </c>
      <c r="F1657" s="12">
        <v>21.048659999999998</v>
      </c>
      <c r="G1657" s="20">
        <v>0.46750000000000003</v>
      </c>
    </row>
    <row r="1658" spans="1:7" x14ac:dyDescent="0.25">
      <c r="A1658" s="10" t="s">
        <v>1222</v>
      </c>
      <c r="B1658" s="18">
        <v>46242.413599537038</v>
      </c>
      <c r="C1658" s="11" t="s">
        <v>1408</v>
      </c>
      <c r="D1658" s="10">
        <v>2</v>
      </c>
      <c r="E1658" s="12">
        <v>31.056480000000004</v>
      </c>
      <c r="F1658" s="12">
        <v>15.823276560000002</v>
      </c>
      <c r="G1658" s="20">
        <v>0.49049999999999999</v>
      </c>
    </row>
    <row r="1659" spans="1:7" x14ac:dyDescent="0.25">
      <c r="A1659" s="10" t="s">
        <v>1223</v>
      </c>
      <c r="B1659" s="18">
        <v>46242.546701388892</v>
      </c>
      <c r="C1659" s="11" t="s">
        <v>1411</v>
      </c>
      <c r="D1659" s="10">
        <v>3</v>
      </c>
      <c r="E1659" s="12">
        <v>104.25969000000001</v>
      </c>
      <c r="F1659" s="12">
        <v>47.177509725</v>
      </c>
      <c r="G1659" s="20">
        <v>0.54749999999999999</v>
      </c>
    </row>
    <row r="1660" spans="1:7" x14ac:dyDescent="0.25">
      <c r="A1660" s="10" t="s">
        <v>1224</v>
      </c>
      <c r="B1660" s="18">
        <v>46242.679803240739</v>
      </c>
      <c r="C1660" s="11" t="s">
        <v>1408</v>
      </c>
      <c r="D1660" s="10">
        <v>1</v>
      </c>
      <c r="E1660" s="12">
        <v>14.02092</v>
      </c>
      <c r="F1660" s="12">
        <v>6.8281880399999997</v>
      </c>
      <c r="G1660" s="20">
        <v>0.51300000000000001</v>
      </c>
    </row>
    <row r="1661" spans="1:7" x14ac:dyDescent="0.25">
      <c r="A1661" s="10" t="s">
        <v>1226</v>
      </c>
      <c r="B1661" s="18">
        <v>46242.812905092593</v>
      </c>
      <c r="C1661" s="11" t="s">
        <v>1411</v>
      </c>
      <c r="D1661" s="10">
        <v>5</v>
      </c>
      <c r="E1661" s="12">
        <v>183.3261</v>
      </c>
      <c r="F1661" s="12">
        <v>88.363180200000002</v>
      </c>
      <c r="G1661" s="20">
        <v>0.51800000000000002</v>
      </c>
    </row>
    <row r="1662" spans="1:7" x14ac:dyDescent="0.25">
      <c r="A1662" s="10" t="s">
        <v>1227</v>
      </c>
      <c r="B1662" s="18">
        <v>46242.94599537037</v>
      </c>
      <c r="C1662" s="11" t="s">
        <v>1408</v>
      </c>
      <c r="D1662" s="10">
        <v>3</v>
      </c>
      <c r="E1662" s="12">
        <v>41.508180000000003</v>
      </c>
      <c r="F1662" s="12">
        <v>20.816352270000003</v>
      </c>
      <c r="G1662" s="20">
        <v>0.49849999999999994</v>
      </c>
    </row>
    <row r="1663" spans="1:7" x14ac:dyDescent="0.25">
      <c r="A1663" s="10" t="s">
        <v>1228</v>
      </c>
      <c r="B1663" s="18">
        <v>46243.079097222224</v>
      </c>
      <c r="C1663" s="11" t="s">
        <v>1411</v>
      </c>
      <c r="D1663" s="10">
        <v>5</v>
      </c>
      <c r="E1663" s="12">
        <v>193.44840000000002</v>
      </c>
      <c r="F1663" s="12">
        <v>92.56505940000001</v>
      </c>
      <c r="G1663" s="20">
        <v>0.52149999999999996</v>
      </c>
    </row>
    <row r="1664" spans="1:7" x14ac:dyDescent="0.25">
      <c r="A1664" s="10" t="s">
        <v>1229</v>
      </c>
      <c r="B1664" s="18">
        <v>46243.212199074071</v>
      </c>
      <c r="C1664" s="11" t="s">
        <v>1411</v>
      </c>
      <c r="D1664" s="10">
        <v>2</v>
      </c>
      <c r="E1664" s="12">
        <v>80.378559999999993</v>
      </c>
      <c r="F1664" s="12">
        <v>37.898491039999996</v>
      </c>
      <c r="G1664" s="20">
        <v>0.52849999999999997</v>
      </c>
    </row>
    <row r="1665" spans="1:7" x14ac:dyDescent="0.25">
      <c r="A1665" s="10" t="s">
        <v>1230</v>
      </c>
      <c r="B1665" s="18">
        <v>46243.345300925925</v>
      </c>
      <c r="C1665" s="11" t="s">
        <v>1413</v>
      </c>
      <c r="D1665" s="10">
        <v>2</v>
      </c>
      <c r="E1665" s="12">
        <v>22.704000000000001</v>
      </c>
      <c r="F1665" s="12">
        <v>10.988736000000001</v>
      </c>
      <c r="G1665" s="20">
        <v>0.51600000000000001</v>
      </c>
    </row>
    <row r="1666" spans="1:7" x14ac:dyDescent="0.25">
      <c r="A1666" s="10" t="s">
        <v>1231</v>
      </c>
      <c r="B1666" s="18">
        <v>46243.478402777779</v>
      </c>
      <c r="C1666" s="11" t="s">
        <v>1411</v>
      </c>
      <c r="D1666" s="10">
        <v>1</v>
      </c>
      <c r="E1666" s="12">
        <v>36.665219999999998</v>
      </c>
      <c r="F1666" s="12">
        <v>16.82933598</v>
      </c>
      <c r="G1666" s="20">
        <v>0.54099999999999993</v>
      </c>
    </row>
    <row r="1667" spans="1:7" x14ac:dyDescent="0.25">
      <c r="A1667" s="10" t="s">
        <v>1232</v>
      </c>
      <c r="B1667" s="18">
        <v>46243.611504629633</v>
      </c>
      <c r="C1667" s="11" t="s">
        <v>1410</v>
      </c>
      <c r="D1667" s="10">
        <v>2</v>
      </c>
      <c r="E1667" s="12">
        <v>106.4866</v>
      </c>
      <c r="F1667" s="12">
        <v>49.356539099999992</v>
      </c>
      <c r="G1667" s="20">
        <v>0.53650000000000009</v>
      </c>
    </row>
    <row r="1668" spans="1:7" x14ac:dyDescent="0.25">
      <c r="A1668" s="10" t="s">
        <v>1240</v>
      </c>
      <c r="B1668" s="18">
        <v>46243.74459490741</v>
      </c>
      <c r="C1668" s="11" t="s">
        <v>1411</v>
      </c>
      <c r="D1668" s="10">
        <v>2</v>
      </c>
      <c r="E1668" s="12">
        <v>79.853700000000003</v>
      </c>
      <c r="F1668" s="12">
        <v>36.812555700000004</v>
      </c>
      <c r="G1668" s="20">
        <v>0.53899999999999992</v>
      </c>
    </row>
    <row r="1669" spans="1:7" x14ac:dyDescent="0.25">
      <c r="A1669" s="10" t="s">
        <v>1233</v>
      </c>
      <c r="B1669" s="18">
        <v>46243.877696759257</v>
      </c>
      <c r="C1669" s="11" t="s">
        <v>1413</v>
      </c>
      <c r="D1669" s="10">
        <v>1</v>
      </c>
      <c r="E1669" s="12">
        <v>11.304</v>
      </c>
      <c r="F1669" s="12">
        <v>5.6802600000000005</v>
      </c>
      <c r="G1669" s="20">
        <v>0.49749999999999994</v>
      </c>
    </row>
    <row r="1670" spans="1:7" x14ac:dyDescent="0.25">
      <c r="A1670" s="10" t="s">
        <v>1234</v>
      </c>
      <c r="B1670" s="18">
        <v>46244.010798611111</v>
      </c>
      <c r="C1670" s="11" t="s">
        <v>1410</v>
      </c>
      <c r="D1670" s="10">
        <v>3</v>
      </c>
      <c r="E1670" s="12">
        <v>148.65209999999999</v>
      </c>
      <c r="F1670" s="12">
        <v>71.724638249999984</v>
      </c>
      <c r="G1670" s="20">
        <v>0.51750000000000007</v>
      </c>
    </row>
    <row r="1671" spans="1:7" x14ac:dyDescent="0.25">
      <c r="A1671" s="10" t="s">
        <v>1235</v>
      </c>
      <c r="B1671" s="18">
        <v>46244.143900462965</v>
      </c>
      <c r="C1671" s="11" t="s">
        <v>1413</v>
      </c>
      <c r="D1671" s="10">
        <v>1</v>
      </c>
      <c r="E1671" s="12">
        <v>12.54</v>
      </c>
      <c r="F1671" s="12">
        <v>6.8092199999999989</v>
      </c>
      <c r="G1671" s="20">
        <v>0.45700000000000007</v>
      </c>
    </row>
    <row r="1672" spans="1:7" x14ac:dyDescent="0.25">
      <c r="A1672" s="10" t="s">
        <v>1236</v>
      </c>
      <c r="B1672" s="18">
        <v>46244.277002314811</v>
      </c>
      <c r="C1672" s="11" t="s">
        <v>1412</v>
      </c>
      <c r="D1672" s="10">
        <v>1</v>
      </c>
      <c r="E1672" s="12">
        <v>15.868829999999999</v>
      </c>
      <c r="F1672" s="12">
        <v>7.5853007400000001</v>
      </c>
      <c r="G1672" s="20">
        <v>0.52199999999999991</v>
      </c>
    </row>
    <row r="1673" spans="1:7" x14ac:dyDescent="0.25">
      <c r="A1673" s="10" t="s">
        <v>1237</v>
      </c>
      <c r="B1673" s="18">
        <v>46244.410104166665</v>
      </c>
      <c r="C1673" s="11" t="s">
        <v>1408</v>
      </c>
      <c r="D1673" s="10">
        <v>2</v>
      </c>
      <c r="E1673" s="12">
        <v>27.984960000000004</v>
      </c>
      <c r="F1673" s="12">
        <v>13.404795840000002</v>
      </c>
      <c r="G1673" s="20">
        <v>0.52100000000000002</v>
      </c>
    </row>
    <row r="1674" spans="1:7" x14ac:dyDescent="0.25">
      <c r="A1674" s="10" t="s">
        <v>1238</v>
      </c>
      <c r="B1674" s="18">
        <v>46244.543194444443</v>
      </c>
      <c r="C1674" s="11" t="s">
        <v>1411</v>
      </c>
      <c r="D1674" s="10">
        <v>3</v>
      </c>
      <c r="E1674" s="12">
        <v>103.80981</v>
      </c>
      <c r="F1674" s="12">
        <v>47.233463550000003</v>
      </c>
      <c r="G1674" s="20">
        <v>0.54499999999999993</v>
      </c>
    </row>
    <row r="1675" spans="1:7" x14ac:dyDescent="0.25">
      <c r="A1675" s="10" t="s">
        <v>1239</v>
      </c>
      <c r="B1675" s="18">
        <v>46244.676296296297</v>
      </c>
      <c r="C1675" s="11" t="s">
        <v>1411</v>
      </c>
      <c r="D1675" s="10">
        <v>2</v>
      </c>
      <c r="E1675" s="12">
        <v>71.830840000000009</v>
      </c>
      <c r="F1675" s="12">
        <v>36.346405040000008</v>
      </c>
      <c r="G1675" s="20">
        <v>0.49399999999999994</v>
      </c>
    </row>
    <row r="1676" spans="1:7" x14ac:dyDescent="0.25">
      <c r="A1676" s="10" t="s">
        <v>1241</v>
      </c>
      <c r="B1676" s="18">
        <v>46244.809398148151</v>
      </c>
      <c r="C1676" s="11" t="s">
        <v>1410</v>
      </c>
      <c r="D1676" s="10">
        <v>2</v>
      </c>
      <c r="E1676" s="12">
        <v>91.516599999999997</v>
      </c>
      <c r="F1676" s="12">
        <v>41.9603611</v>
      </c>
      <c r="G1676" s="20">
        <v>0.54149999999999998</v>
      </c>
    </row>
    <row r="1677" spans="1:7" x14ac:dyDescent="0.25">
      <c r="A1677" s="10" t="s">
        <v>1242</v>
      </c>
      <c r="B1677" s="18">
        <v>46244.942499999997</v>
      </c>
      <c r="C1677" s="11" t="s">
        <v>1410</v>
      </c>
      <c r="D1677" s="10">
        <v>2</v>
      </c>
      <c r="E1677" s="12">
        <v>95.308999999999997</v>
      </c>
      <c r="F1677" s="12">
        <v>50.3708065</v>
      </c>
      <c r="G1677" s="20">
        <v>0.47149999999999997</v>
      </c>
    </row>
    <row r="1678" spans="1:7" x14ac:dyDescent="0.25">
      <c r="A1678" s="10" t="s">
        <v>1243</v>
      </c>
      <c r="B1678" s="18">
        <v>46245.075601851851</v>
      </c>
      <c r="C1678" s="11" t="s">
        <v>1408</v>
      </c>
      <c r="D1678" s="10">
        <v>3</v>
      </c>
      <c r="E1678" s="12">
        <v>43.769160000000007</v>
      </c>
      <c r="F1678" s="12">
        <v>21.797041680000003</v>
      </c>
      <c r="G1678" s="20">
        <v>0.502</v>
      </c>
    </row>
    <row r="1679" spans="1:7" x14ac:dyDescent="0.25">
      <c r="A1679" s="10" t="s">
        <v>1244</v>
      </c>
      <c r="B1679" s="18">
        <v>46245.208703703705</v>
      </c>
      <c r="C1679" s="11" t="s">
        <v>1410</v>
      </c>
      <c r="D1679" s="10">
        <v>4</v>
      </c>
      <c r="E1679" s="12">
        <v>183.2328</v>
      </c>
      <c r="F1679" s="12">
        <v>85.478101199999998</v>
      </c>
      <c r="G1679" s="20">
        <v>0.53349999999999997</v>
      </c>
    </row>
    <row r="1680" spans="1:7" x14ac:dyDescent="0.25">
      <c r="A1680" s="10" t="s">
        <v>1245</v>
      </c>
      <c r="B1680" s="18">
        <v>46245.341805555552</v>
      </c>
      <c r="C1680" s="11" t="s">
        <v>1411</v>
      </c>
      <c r="D1680" s="10">
        <v>4</v>
      </c>
      <c r="E1680" s="12">
        <v>156.85816</v>
      </c>
      <c r="F1680" s="12">
        <v>86.193558920000001</v>
      </c>
      <c r="G1680" s="20">
        <v>0.45050000000000001</v>
      </c>
    </row>
    <row r="1681" spans="1:7" x14ac:dyDescent="0.25">
      <c r="A1681" s="10" t="s">
        <v>1246</v>
      </c>
      <c r="B1681" s="18">
        <v>46245.474895833337</v>
      </c>
      <c r="C1681" s="11" t="s">
        <v>1410</v>
      </c>
      <c r="D1681" s="10">
        <v>1</v>
      </c>
      <c r="E1681" s="12">
        <v>51.696400000000004</v>
      </c>
      <c r="F1681" s="12">
        <v>27.1923064</v>
      </c>
      <c r="G1681" s="20">
        <v>0.47400000000000003</v>
      </c>
    </row>
    <row r="1682" spans="1:7" x14ac:dyDescent="0.25">
      <c r="A1682" s="10" t="s">
        <v>1247</v>
      </c>
      <c r="B1682" s="18">
        <v>46245.607997685183</v>
      </c>
      <c r="C1682" s="11" t="s">
        <v>1412</v>
      </c>
      <c r="D1682" s="10">
        <v>2</v>
      </c>
      <c r="E1682" s="12">
        <v>31.703200000000002</v>
      </c>
      <c r="F1682" s="12">
        <v>16.992915200000002</v>
      </c>
      <c r="G1682" s="20">
        <v>0.46399999999999997</v>
      </c>
    </row>
    <row r="1683" spans="1:7" x14ac:dyDescent="0.25">
      <c r="A1683" s="10" t="s">
        <v>1248</v>
      </c>
      <c r="B1683" s="18">
        <v>46245.741099537037</v>
      </c>
      <c r="C1683" s="11" t="s">
        <v>1410</v>
      </c>
      <c r="D1683" s="10">
        <v>4</v>
      </c>
      <c r="E1683" s="12">
        <v>204.1908</v>
      </c>
      <c r="F1683" s="12">
        <v>96.071771400000003</v>
      </c>
      <c r="G1683" s="20">
        <v>0.52949999999999997</v>
      </c>
    </row>
    <row r="1684" spans="1:7" x14ac:dyDescent="0.25">
      <c r="A1684" s="10" t="s">
        <v>1249</v>
      </c>
      <c r="B1684" s="18">
        <v>46245.874201388891</v>
      </c>
      <c r="C1684" s="11" t="s">
        <v>1413</v>
      </c>
      <c r="D1684" s="10">
        <v>2</v>
      </c>
      <c r="E1684" s="12">
        <v>22.295999999999999</v>
      </c>
      <c r="F1684" s="12">
        <v>10.42338</v>
      </c>
      <c r="G1684" s="20">
        <v>0.53249999999999997</v>
      </c>
    </row>
    <row r="1685" spans="1:7" x14ac:dyDescent="0.25">
      <c r="A1685" s="10" t="s">
        <v>1250</v>
      </c>
      <c r="B1685" s="18">
        <v>46246.007303240738</v>
      </c>
      <c r="C1685" s="11" t="s">
        <v>1411</v>
      </c>
      <c r="D1685" s="10">
        <v>5</v>
      </c>
      <c r="E1685" s="12">
        <v>184.82570000000001</v>
      </c>
      <c r="F1685" s="12">
        <v>94.723171249999993</v>
      </c>
      <c r="G1685" s="20">
        <v>0.48750000000000004</v>
      </c>
    </row>
    <row r="1686" spans="1:7" x14ac:dyDescent="0.25">
      <c r="A1686" s="10" t="s">
        <v>1251</v>
      </c>
      <c r="B1686" s="18">
        <v>46246.140405092592</v>
      </c>
      <c r="C1686" s="11" t="s">
        <v>1410</v>
      </c>
      <c r="D1686" s="10">
        <v>4</v>
      </c>
      <c r="E1686" s="12">
        <v>209.38039999999998</v>
      </c>
      <c r="F1686" s="12">
        <v>103.95736859999998</v>
      </c>
      <c r="G1686" s="20">
        <v>0.50350000000000006</v>
      </c>
    </row>
    <row r="1687" spans="1:7" x14ac:dyDescent="0.25">
      <c r="A1687" s="10" t="s">
        <v>1252</v>
      </c>
      <c r="B1687" s="18">
        <v>46246.273495370369</v>
      </c>
      <c r="C1687" s="11" t="s">
        <v>1411</v>
      </c>
      <c r="D1687" s="10">
        <v>2</v>
      </c>
      <c r="E1687" s="12">
        <v>69.956339999999997</v>
      </c>
      <c r="F1687" s="12">
        <v>31.620265679999999</v>
      </c>
      <c r="G1687" s="20">
        <v>0.54799999999999993</v>
      </c>
    </row>
    <row r="1688" spans="1:7" x14ac:dyDescent="0.25">
      <c r="A1688" s="10" t="s">
        <v>1253</v>
      </c>
      <c r="B1688" s="18">
        <v>46246.406597222223</v>
      </c>
      <c r="C1688" s="11" t="s">
        <v>1410</v>
      </c>
      <c r="D1688" s="10">
        <v>2</v>
      </c>
      <c r="E1688" s="12">
        <v>98.302999999999997</v>
      </c>
      <c r="F1688" s="12">
        <v>52.936165499999994</v>
      </c>
      <c r="G1688" s="20">
        <v>0.46150000000000002</v>
      </c>
    </row>
    <row r="1689" spans="1:7" x14ac:dyDescent="0.25">
      <c r="A1689" s="10" t="s">
        <v>1254</v>
      </c>
      <c r="B1689" s="18">
        <v>46246.539699074077</v>
      </c>
      <c r="C1689" s="11" t="s">
        <v>1411</v>
      </c>
      <c r="D1689" s="10">
        <v>5</v>
      </c>
      <c r="E1689" s="12">
        <v>197.19740000000002</v>
      </c>
      <c r="F1689" s="12">
        <v>89.034626100000011</v>
      </c>
      <c r="G1689" s="20">
        <v>0.54849999999999999</v>
      </c>
    </row>
    <row r="1690" spans="1:7" x14ac:dyDescent="0.25">
      <c r="A1690" s="10" t="s">
        <v>1255</v>
      </c>
      <c r="B1690" s="18">
        <v>46246.672800925924</v>
      </c>
      <c r="C1690" s="11" t="s">
        <v>1411</v>
      </c>
      <c r="D1690" s="10">
        <v>2</v>
      </c>
      <c r="E1690" s="12">
        <v>68.08184</v>
      </c>
      <c r="F1690" s="12">
        <v>31.555932840000001</v>
      </c>
      <c r="G1690" s="20">
        <v>0.53650000000000009</v>
      </c>
    </row>
    <row r="1691" spans="1:7" x14ac:dyDescent="0.25">
      <c r="A1691" s="10" t="s">
        <v>1256</v>
      </c>
      <c r="B1691" s="18">
        <v>46246.805902777778</v>
      </c>
      <c r="C1691" s="11" t="s">
        <v>1410</v>
      </c>
      <c r="D1691" s="10">
        <v>3</v>
      </c>
      <c r="E1691" s="12">
        <v>161.67599999999999</v>
      </c>
      <c r="F1691" s="12">
        <v>86.415822000000006</v>
      </c>
      <c r="G1691" s="20">
        <v>0.46549999999999991</v>
      </c>
    </row>
    <row r="1692" spans="1:7" x14ac:dyDescent="0.25">
      <c r="A1692" s="10" t="s">
        <v>1257</v>
      </c>
      <c r="B1692" s="18">
        <v>46246.939004629632</v>
      </c>
      <c r="C1692" s="11" t="s">
        <v>1410</v>
      </c>
      <c r="D1692" s="10">
        <v>3</v>
      </c>
      <c r="E1692" s="12">
        <v>141.76589999999999</v>
      </c>
      <c r="F1692" s="12">
        <v>69.819705749999997</v>
      </c>
      <c r="G1692" s="20">
        <v>0.50749999999999995</v>
      </c>
    </row>
    <row r="1693" spans="1:7" x14ac:dyDescent="0.25">
      <c r="A1693" s="10" t="s">
        <v>1258</v>
      </c>
      <c r="B1693" s="18">
        <v>46247.072094907409</v>
      </c>
      <c r="C1693" s="11" t="s">
        <v>1412</v>
      </c>
      <c r="D1693" s="10">
        <v>1</v>
      </c>
      <c r="E1693" s="12">
        <v>16.14451</v>
      </c>
      <c r="F1693" s="12">
        <v>7.3780410700000001</v>
      </c>
      <c r="G1693" s="20">
        <v>0.54300000000000004</v>
      </c>
    </row>
    <row r="1694" spans="1:7" x14ac:dyDescent="0.25">
      <c r="A1694" s="10" t="s">
        <v>1259</v>
      </c>
      <c r="B1694" s="18">
        <v>46247.205196759256</v>
      </c>
      <c r="C1694" s="11" t="s">
        <v>1411</v>
      </c>
      <c r="D1694" s="10">
        <v>2</v>
      </c>
      <c r="E1694" s="12">
        <v>75.054980000000015</v>
      </c>
      <c r="F1694" s="12">
        <v>38.953534620000006</v>
      </c>
      <c r="G1694" s="20">
        <v>0.48100000000000004</v>
      </c>
    </row>
    <row r="1695" spans="1:7" x14ac:dyDescent="0.25">
      <c r="A1695" s="10" t="s">
        <v>1260</v>
      </c>
      <c r="B1695" s="18">
        <v>46247.33829861111</v>
      </c>
      <c r="C1695" s="11" t="s">
        <v>1410</v>
      </c>
      <c r="D1695" s="10">
        <v>4</v>
      </c>
      <c r="E1695" s="12">
        <v>215.16879999999998</v>
      </c>
      <c r="F1695" s="12">
        <v>110.27400999999999</v>
      </c>
      <c r="G1695" s="20">
        <v>0.48749999999999999</v>
      </c>
    </row>
    <row r="1696" spans="1:7" x14ac:dyDescent="0.25">
      <c r="A1696" s="10" t="s">
        <v>1261</v>
      </c>
      <c r="B1696" s="18">
        <v>46247.471400462964</v>
      </c>
      <c r="C1696" s="11" t="s">
        <v>1413</v>
      </c>
      <c r="D1696" s="10">
        <v>2</v>
      </c>
      <c r="E1696" s="12">
        <v>25.872</v>
      </c>
      <c r="F1696" s="12">
        <v>12.871319999999999</v>
      </c>
      <c r="G1696" s="20">
        <v>0.50250000000000006</v>
      </c>
    </row>
    <row r="1697" spans="1:7" x14ac:dyDescent="0.25">
      <c r="A1697" s="10" t="s">
        <v>1262</v>
      </c>
      <c r="B1697" s="18">
        <v>46247.604502314818</v>
      </c>
      <c r="C1697" s="11" t="s">
        <v>1410</v>
      </c>
      <c r="D1697" s="10">
        <v>2</v>
      </c>
      <c r="E1697" s="12">
        <v>102.49459999999999</v>
      </c>
      <c r="F1697" s="12">
        <v>46.891279499999996</v>
      </c>
      <c r="G1697" s="20">
        <v>0.54249999999999998</v>
      </c>
    </row>
    <row r="1698" spans="1:7" x14ac:dyDescent="0.25">
      <c r="A1698" s="10" t="s">
        <v>1263</v>
      </c>
      <c r="B1698" s="18">
        <v>46247.737604166665</v>
      </c>
      <c r="C1698" s="11" t="s">
        <v>1412</v>
      </c>
      <c r="D1698" s="10">
        <v>1</v>
      </c>
      <c r="E1698" s="12">
        <v>18.608400000000003</v>
      </c>
      <c r="F1698" s="12">
        <v>10.141578000000001</v>
      </c>
      <c r="G1698" s="20">
        <v>0.45500000000000007</v>
      </c>
    </row>
    <row r="1699" spans="1:7" x14ac:dyDescent="0.25">
      <c r="A1699" s="10" t="s">
        <v>1264</v>
      </c>
      <c r="B1699" s="18">
        <v>46247.870694444442</v>
      </c>
      <c r="C1699" s="11" t="s">
        <v>1408</v>
      </c>
      <c r="D1699" s="10">
        <v>5</v>
      </c>
      <c r="E1699" s="12">
        <v>75.294900000000013</v>
      </c>
      <c r="F1699" s="12">
        <v>38.136866850000004</v>
      </c>
      <c r="G1699" s="20">
        <v>0.49350000000000005</v>
      </c>
    </row>
    <row r="1700" spans="1:7" x14ac:dyDescent="0.25">
      <c r="A1700" s="10" t="s">
        <v>1265</v>
      </c>
      <c r="B1700" s="18">
        <v>46248.003796296296</v>
      </c>
      <c r="C1700" s="11" t="s">
        <v>1413</v>
      </c>
      <c r="D1700" s="10">
        <v>2</v>
      </c>
      <c r="E1700" s="12">
        <v>23.423999999999999</v>
      </c>
      <c r="F1700" s="12">
        <v>12.824639999999999</v>
      </c>
      <c r="G1700" s="20">
        <v>0.45250000000000007</v>
      </c>
    </row>
    <row r="1701" spans="1:7" x14ac:dyDescent="0.25">
      <c r="A1701" s="10" t="s">
        <v>1266</v>
      </c>
      <c r="B1701" s="18">
        <v>46248.13689814815</v>
      </c>
      <c r="C1701" s="11" t="s">
        <v>1408</v>
      </c>
      <c r="D1701" s="10">
        <v>3</v>
      </c>
      <c r="E1701" s="12">
        <v>39.119219999999999</v>
      </c>
      <c r="F1701" s="12">
        <v>17.76012588</v>
      </c>
      <c r="G1701" s="20">
        <v>0.54599999999999993</v>
      </c>
    </row>
    <row r="1702" spans="1:7" x14ac:dyDescent="0.25">
      <c r="A1702" s="10" t="s">
        <v>1267</v>
      </c>
      <c r="B1702" s="18">
        <v>46248.27</v>
      </c>
      <c r="C1702" s="11" t="s">
        <v>1413</v>
      </c>
      <c r="D1702" s="10">
        <v>4</v>
      </c>
      <c r="E1702" s="12">
        <v>50.256</v>
      </c>
      <c r="F1702" s="12">
        <v>22.866479999999999</v>
      </c>
      <c r="G1702" s="20">
        <v>0.54500000000000004</v>
      </c>
    </row>
    <row r="1703" spans="1:7" x14ac:dyDescent="0.25">
      <c r="A1703" s="10" t="s">
        <v>1268</v>
      </c>
      <c r="B1703" s="18">
        <v>46248.403101851851</v>
      </c>
      <c r="C1703" s="11" t="s">
        <v>1410</v>
      </c>
      <c r="D1703" s="10">
        <v>4</v>
      </c>
      <c r="E1703" s="12">
        <v>185.82760000000002</v>
      </c>
      <c r="F1703" s="12">
        <v>101.83352480000002</v>
      </c>
      <c r="G1703" s="20">
        <v>0.45199999999999996</v>
      </c>
    </row>
    <row r="1704" spans="1:7" x14ac:dyDescent="0.25">
      <c r="A1704" s="10" t="s">
        <v>1269</v>
      </c>
      <c r="B1704" s="18">
        <v>46248.536203703705</v>
      </c>
      <c r="C1704" s="11" t="s">
        <v>1412</v>
      </c>
      <c r="D1704" s="10">
        <v>2</v>
      </c>
      <c r="E1704" s="12">
        <v>32.323479999999996</v>
      </c>
      <c r="F1704" s="12">
        <v>15.159712119999998</v>
      </c>
      <c r="G1704" s="20">
        <v>0.53100000000000003</v>
      </c>
    </row>
    <row r="1705" spans="1:7" x14ac:dyDescent="0.25">
      <c r="A1705" s="10" t="s">
        <v>1270</v>
      </c>
      <c r="B1705" s="18">
        <v>46248.669305555559</v>
      </c>
      <c r="C1705" s="11" t="s">
        <v>1410</v>
      </c>
      <c r="D1705" s="10">
        <v>1</v>
      </c>
      <c r="E1705" s="12">
        <v>45.558699999999995</v>
      </c>
      <c r="F1705" s="12">
        <v>24.0549936</v>
      </c>
      <c r="G1705" s="20">
        <v>0.47199999999999998</v>
      </c>
    </row>
    <row r="1706" spans="1:7" x14ac:dyDescent="0.25">
      <c r="A1706" s="10" t="s">
        <v>1271</v>
      </c>
      <c r="B1706" s="18">
        <v>46248.802395833336</v>
      </c>
      <c r="C1706" s="11" t="s">
        <v>1410</v>
      </c>
      <c r="D1706" s="10">
        <v>4</v>
      </c>
      <c r="E1706" s="12">
        <v>205.18879999999999</v>
      </c>
      <c r="F1706" s="12">
        <v>93.463498399999992</v>
      </c>
      <c r="G1706" s="20">
        <v>0.54449999999999998</v>
      </c>
    </row>
    <row r="1707" spans="1:7" x14ac:dyDescent="0.25">
      <c r="A1707" s="10" t="s">
        <v>1272</v>
      </c>
      <c r="B1707" s="18">
        <v>46248.935497685183</v>
      </c>
      <c r="C1707" s="11" t="s">
        <v>1410</v>
      </c>
      <c r="D1707" s="10">
        <v>2</v>
      </c>
      <c r="E1707" s="12">
        <v>101.09739999999999</v>
      </c>
      <c r="F1707" s="12">
        <v>47.364131900000004</v>
      </c>
      <c r="G1707" s="20">
        <v>0.53149999999999997</v>
      </c>
    </row>
    <row r="1708" spans="1:7" x14ac:dyDescent="0.25">
      <c r="A1708" s="10" t="s">
        <v>310</v>
      </c>
      <c r="B1708" s="18">
        <v>46249.068599537037</v>
      </c>
      <c r="C1708" s="11" t="s">
        <v>1412</v>
      </c>
      <c r="D1708" s="10">
        <v>2</v>
      </c>
      <c r="E1708" s="12">
        <v>34.149860000000004</v>
      </c>
      <c r="F1708" s="12">
        <v>15.965059550000001</v>
      </c>
      <c r="G1708" s="20">
        <v>0.53250000000000008</v>
      </c>
    </row>
    <row r="1709" spans="1:7" x14ac:dyDescent="0.25">
      <c r="A1709" s="10" t="s">
        <v>311</v>
      </c>
      <c r="B1709" s="18">
        <v>46249.201701388891</v>
      </c>
      <c r="C1709" s="11" t="s">
        <v>1411</v>
      </c>
      <c r="D1709" s="10">
        <v>3</v>
      </c>
      <c r="E1709" s="12">
        <v>117.64362</v>
      </c>
      <c r="F1709" s="12">
        <v>53.939599770000001</v>
      </c>
      <c r="G1709" s="20">
        <v>0.54149999999999998</v>
      </c>
    </row>
    <row r="1710" spans="1:7" x14ac:dyDescent="0.25">
      <c r="A1710" s="10" t="s">
        <v>312</v>
      </c>
      <c r="B1710" s="18">
        <v>46249.334803240738</v>
      </c>
      <c r="C1710" s="11" t="s">
        <v>1410</v>
      </c>
      <c r="D1710" s="10">
        <v>2</v>
      </c>
      <c r="E1710" s="12">
        <v>98.502599999999987</v>
      </c>
      <c r="F1710" s="12">
        <v>44.867934299999995</v>
      </c>
      <c r="G1710" s="20">
        <v>0.54449999999999998</v>
      </c>
    </row>
    <row r="1711" spans="1:7" x14ac:dyDescent="0.25">
      <c r="A1711" s="10" t="s">
        <v>313</v>
      </c>
      <c r="B1711" s="18">
        <v>46249.467905092592</v>
      </c>
      <c r="C1711" s="11" t="s">
        <v>1412</v>
      </c>
      <c r="D1711" s="10">
        <v>2</v>
      </c>
      <c r="E1711" s="12">
        <v>33.977559999999997</v>
      </c>
      <c r="F1711" s="12">
        <v>17.991118019999998</v>
      </c>
      <c r="G1711" s="20">
        <v>0.47050000000000003</v>
      </c>
    </row>
    <row r="1712" spans="1:7" x14ac:dyDescent="0.25">
      <c r="A1712" s="10" t="s">
        <v>314</v>
      </c>
      <c r="B1712" s="18">
        <v>46249.600995370369</v>
      </c>
      <c r="C1712" s="11" t="s">
        <v>1411</v>
      </c>
      <c r="D1712" s="10">
        <v>4</v>
      </c>
      <c r="E1712" s="12">
        <v>151.75952000000001</v>
      </c>
      <c r="F1712" s="12">
        <v>74.134525520000011</v>
      </c>
      <c r="G1712" s="20">
        <v>0.51149999999999995</v>
      </c>
    </row>
    <row r="1713" spans="1:7" x14ac:dyDescent="0.25">
      <c r="A1713" s="10" t="s">
        <v>315</v>
      </c>
      <c r="B1713" s="18">
        <v>46249.734097222223</v>
      </c>
      <c r="C1713" s="11" t="s">
        <v>1413</v>
      </c>
      <c r="D1713" s="10">
        <v>1</v>
      </c>
      <c r="E1713" s="12">
        <v>12.612</v>
      </c>
      <c r="F1713" s="12">
        <v>6.2114099999999999</v>
      </c>
      <c r="G1713" s="20">
        <v>0.50750000000000006</v>
      </c>
    </row>
    <row r="1714" spans="1:7" x14ac:dyDescent="0.25">
      <c r="A1714" s="10" t="s">
        <v>316</v>
      </c>
      <c r="B1714" s="18">
        <v>46249.867199074077</v>
      </c>
      <c r="C1714" s="11" t="s">
        <v>1408</v>
      </c>
      <c r="D1714" s="10">
        <v>1</v>
      </c>
      <c r="E1714" s="12">
        <v>14.916780000000001</v>
      </c>
      <c r="F1714" s="12">
        <v>6.7498429500000006</v>
      </c>
      <c r="G1714" s="20">
        <v>0.5475000000000001</v>
      </c>
    </row>
    <row r="1715" spans="1:7" x14ac:dyDescent="0.25">
      <c r="A1715" s="10" t="s">
        <v>317</v>
      </c>
      <c r="B1715" s="18">
        <v>46250.000300925924</v>
      </c>
      <c r="C1715" s="11" t="s">
        <v>1413</v>
      </c>
      <c r="D1715" s="10">
        <v>2</v>
      </c>
      <c r="E1715" s="12">
        <v>25.44</v>
      </c>
      <c r="F1715" s="12">
        <v>12.287520000000001</v>
      </c>
      <c r="G1715" s="20">
        <v>0.51700000000000002</v>
      </c>
    </row>
    <row r="1716" spans="1:7" x14ac:dyDescent="0.25">
      <c r="A1716" s="10" t="s">
        <v>318</v>
      </c>
      <c r="B1716" s="18">
        <v>46250.133402777778</v>
      </c>
      <c r="C1716" s="11" t="s">
        <v>1411</v>
      </c>
      <c r="D1716" s="10">
        <v>5</v>
      </c>
      <c r="E1716" s="12">
        <v>204.32050000000004</v>
      </c>
      <c r="F1716" s="12">
        <v>96.643596500000015</v>
      </c>
      <c r="G1716" s="20">
        <v>0.52700000000000002</v>
      </c>
    </row>
    <row r="1717" spans="1:7" x14ac:dyDescent="0.25">
      <c r="A1717" s="10" t="s">
        <v>319</v>
      </c>
      <c r="B1717" s="18">
        <v>46250.266504629632</v>
      </c>
      <c r="C1717" s="11" t="s">
        <v>1410</v>
      </c>
      <c r="D1717" s="10">
        <v>2</v>
      </c>
      <c r="E1717" s="12">
        <v>104.3908</v>
      </c>
      <c r="F1717" s="12">
        <v>56.788595199999996</v>
      </c>
      <c r="G1717" s="20">
        <v>0.45600000000000002</v>
      </c>
    </row>
    <row r="1718" spans="1:7" x14ac:dyDescent="0.25">
      <c r="A1718" s="10" t="s">
        <v>320</v>
      </c>
      <c r="B1718" s="18">
        <v>46250.399594907409</v>
      </c>
      <c r="C1718" s="11" t="s">
        <v>1411</v>
      </c>
      <c r="D1718" s="10">
        <v>3</v>
      </c>
      <c r="E1718" s="12">
        <v>120.56783999999999</v>
      </c>
      <c r="F1718" s="12">
        <v>59.681080799999997</v>
      </c>
      <c r="G1718" s="20">
        <v>0.505</v>
      </c>
    </row>
    <row r="1719" spans="1:7" x14ac:dyDescent="0.25">
      <c r="A1719" s="10" t="s">
        <v>321</v>
      </c>
      <c r="B1719" s="18">
        <v>46250.532696759263</v>
      </c>
      <c r="C1719" s="11" t="s">
        <v>1411</v>
      </c>
      <c r="D1719" s="10">
        <v>4</v>
      </c>
      <c r="E1719" s="12">
        <v>152.05944</v>
      </c>
      <c r="F1719" s="12">
        <v>73.064560920000005</v>
      </c>
      <c r="G1719" s="20">
        <v>0.51949999999999996</v>
      </c>
    </row>
    <row r="1720" spans="1:7" x14ac:dyDescent="0.25">
      <c r="A1720" s="10" t="s">
        <v>322</v>
      </c>
      <c r="B1720" s="18">
        <v>46250.665798611109</v>
      </c>
      <c r="C1720" s="11" t="s">
        <v>1410</v>
      </c>
      <c r="D1720" s="10">
        <v>1</v>
      </c>
      <c r="E1720" s="12">
        <v>50.997799999999998</v>
      </c>
      <c r="F1720" s="12">
        <v>27.130829599999998</v>
      </c>
      <c r="G1720" s="20">
        <v>0.46800000000000003</v>
      </c>
    </row>
    <row r="1721" spans="1:7" x14ac:dyDescent="0.25">
      <c r="A1721" s="10" t="s">
        <v>323</v>
      </c>
      <c r="B1721" s="18">
        <v>46250.798900462964</v>
      </c>
      <c r="C1721" s="11" t="s">
        <v>1411</v>
      </c>
      <c r="D1721" s="10">
        <v>1</v>
      </c>
      <c r="E1721" s="12">
        <v>34.64076</v>
      </c>
      <c r="F1721" s="12">
        <v>17.666787599999999</v>
      </c>
      <c r="G1721" s="20">
        <v>0.49000000000000005</v>
      </c>
    </row>
    <row r="1722" spans="1:7" x14ac:dyDescent="0.25">
      <c r="A1722" s="10" t="s">
        <v>324</v>
      </c>
      <c r="B1722" s="18">
        <v>46250.932002314818</v>
      </c>
      <c r="C1722" s="11" t="s">
        <v>1413</v>
      </c>
      <c r="D1722" s="10">
        <v>3</v>
      </c>
      <c r="E1722" s="12">
        <v>33.731999999999999</v>
      </c>
      <c r="F1722" s="12">
        <v>17.608104000000001</v>
      </c>
      <c r="G1722" s="20">
        <v>0.47799999999999998</v>
      </c>
    </row>
    <row r="1723" spans="1:7" x14ac:dyDescent="0.25">
      <c r="A1723" s="10" t="s">
        <v>325</v>
      </c>
      <c r="B1723" s="18">
        <v>46251.065104166664</v>
      </c>
      <c r="C1723" s="11" t="s">
        <v>1411</v>
      </c>
      <c r="D1723" s="10">
        <v>2</v>
      </c>
      <c r="E1723" s="12">
        <v>68.831639999999993</v>
      </c>
      <c r="F1723" s="12">
        <v>31.077485459999995</v>
      </c>
      <c r="G1723" s="20">
        <v>0.5485000000000001</v>
      </c>
    </row>
    <row r="1724" spans="1:7" x14ac:dyDescent="0.25">
      <c r="A1724" s="10" t="s">
        <v>326</v>
      </c>
      <c r="B1724" s="18">
        <v>46251.198194444441</v>
      </c>
      <c r="C1724" s="11" t="s">
        <v>1413</v>
      </c>
      <c r="D1724" s="10">
        <v>2</v>
      </c>
      <c r="E1724" s="12">
        <v>22.2</v>
      </c>
      <c r="F1724" s="12">
        <v>11.5884</v>
      </c>
      <c r="G1724" s="20">
        <v>0.47799999999999998</v>
      </c>
    </row>
    <row r="1725" spans="1:7" x14ac:dyDescent="0.25">
      <c r="A1725" s="10" t="s">
        <v>327</v>
      </c>
      <c r="B1725" s="18">
        <v>46251.331296296295</v>
      </c>
      <c r="C1725" s="11" t="s">
        <v>1410</v>
      </c>
      <c r="D1725" s="10">
        <v>4</v>
      </c>
      <c r="E1725" s="12">
        <v>205.38839999999999</v>
      </c>
      <c r="F1725" s="12">
        <v>102.7968942</v>
      </c>
      <c r="G1725" s="20">
        <v>0.4995</v>
      </c>
    </row>
    <row r="1726" spans="1:7" x14ac:dyDescent="0.25">
      <c r="A1726" s="10" t="s">
        <v>328</v>
      </c>
      <c r="B1726" s="18">
        <v>46251.464398148149</v>
      </c>
      <c r="C1726" s="11" t="s">
        <v>1410</v>
      </c>
      <c r="D1726" s="10">
        <v>2</v>
      </c>
      <c r="E1726" s="12">
        <v>90.518599999999992</v>
      </c>
      <c r="F1726" s="12">
        <v>47.431746399999994</v>
      </c>
      <c r="G1726" s="20">
        <v>0.47600000000000003</v>
      </c>
    </row>
    <row r="1727" spans="1:7" x14ac:dyDescent="0.25">
      <c r="A1727" s="10" t="s">
        <v>329</v>
      </c>
      <c r="B1727" s="18">
        <v>46251.597500000003</v>
      </c>
      <c r="C1727" s="11" t="s">
        <v>1410</v>
      </c>
      <c r="D1727" s="10">
        <v>2</v>
      </c>
      <c r="E1727" s="12">
        <v>92.314999999999998</v>
      </c>
      <c r="F1727" s="12">
        <v>48.419217500000002</v>
      </c>
      <c r="G1727" s="20">
        <v>0.47549999999999998</v>
      </c>
    </row>
    <row r="1728" spans="1:7" x14ac:dyDescent="0.25">
      <c r="A1728" s="10" t="s">
        <v>330</v>
      </c>
      <c r="B1728" s="18">
        <v>46251.73060185185</v>
      </c>
      <c r="C1728" s="11" t="s">
        <v>1410</v>
      </c>
      <c r="D1728" s="10">
        <v>1</v>
      </c>
      <c r="E1728" s="12">
        <v>51.297199999999997</v>
      </c>
      <c r="F1728" s="12">
        <v>25.699897199999999</v>
      </c>
      <c r="G1728" s="20">
        <v>0.499</v>
      </c>
    </row>
    <row r="1729" spans="1:7" x14ac:dyDescent="0.25">
      <c r="A1729" s="10" t="s">
        <v>331</v>
      </c>
      <c r="B1729" s="18">
        <v>46251.863703703704</v>
      </c>
      <c r="C1729" s="11" t="s">
        <v>1411</v>
      </c>
      <c r="D1729" s="10">
        <v>2</v>
      </c>
      <c r="E1729" s="12">
        <v>71.006059999999991</v>
      </c>
      <c r="F1729" s="12">
        <v>33.763381529999997</v>
      </c>
      <c r="G1729" s="20">
        <v>0.52449999999999997</v>
      </c>
    </row>
    <row r="1730" spans="1:7" x14ac:dyDescent="0.25">
      <c r="A1730" s="10" t="s">
        <v>332</v>
      </c>
      <c r="B1730" s="18">
        <v>46251.996805555558</v>
      </c>
      <c r="C1730" s="11" t="s">
        <v>1411</v>
      </c>
      <c r="D1730" s="10">
        <v>4</v>
      </c>
      <c r="E1730" s="12">
        <v>163.4564</v>
      </c>
      <c r="F1730" s="12">
        <v>83.281035799999998</v>
      </c>
      <c r="G1730" s="20">
        <v>0.49049999999999999</v>
      </c>
    </row>
    <row r="1731" spans="1:7" x14ac:dyDescent="0.25">
      <c r="A1731" s="10" t="s">
        <v>333</v>
      </c>
      <c r="B1731" s="18">
        <v>46252.129895833335</v>
      </c>
      <c r="C1731" s="11" t="s">
        <v>1411</v>
      </c>
      <c r="D1731" s="10">
        <v>4</v>
      </c>
      <c r="E1731" s="12">
        <v>161.65688</v>
      </c>
      <c r="F1731" s="12">
        <v>86.971401440000008</v>
      </c>
      <c r="G1731" s="20">
        <v>0.46199999999999997</v>
      </c>
    </row>
    <row r="1732" spans="1:7" x14ac:dyDescent="0.25">
      <c r="A1732" s="10" t="s">
        <v>334</v>
      </c>
      <c r="B1732" s="18">
        <v>46252.262997685182</v>
      </c>
      <c r="C1732" s="11" t="s">
        <v>1410</v>
      </c>
      <c r="D1732" s="10">
        <v>1</v>
      </c>
      <c r="E1732" s="12">
        <v>54.341099999999997</v>
      </c>
      <c r="F1732" s="12">
        <v>28.71927135</v>
      </c>
      <c r="G1732" s="20">
        <v>0.47149999999999997</v>
      </c>
    </row>
    <row r="1733" spans="1:7" x14ac:dyDescent="0.25">
      <c r="A1733" s="10" t="s">
        <v>335</v>
      </c>
      <c r="B1733" s="18">
        <v>46252.396099537036</v>
      </c>
      <c r="C1733" s="11" t="s">
        <v>1411</v>
      </c>
      <c r="D1733" s="10">
        <v>4</v>
      </c>
      <c r="E1733" s="12">
        <v>152.35936000000001</v>
      </c>
      <c r="F1733" s="12">
        <v>81.96933568</v>
      </c>
      <c r="G1733" s="20">
        <v>0.46200000000000002</v>
      </c>
    </row>
    <row r="1734" spans="1:7" x14ac:dyDescent="0.25">
      <c r="A1734" s="10" t="s">
        <v>336</v>
      </c>
      <c r="B1734" s="18">
        <v>46252.52920138889</v>
      </c>
      <c r="C1734" s="11" t="s">
        <v>1410</v>
      </c>
      <c r="D1734" s="10">
        <v>1</v>
      </c>
      <c r="E1734" s="12">
        <v>51.945900000000002</v>
      </c>
      <c r="F1734" s="12">
        <v>25.427518050000003</v>
      </c>
      <c r="G1734" s="20">
        <v>0.51049999999999995</v>
      </c>
    </row>
    <row r="1735" spans="1:7" x14ac:dyDescent="0.25">
      <c r="A1735" s="10" t="s">
        <v>337</v>
      </c>
      <c r="B1735" s="18">
        <v>46252.662303240744</v>
      </c>
      <c r="C1735" s="11" t="s">
        <v>1411</v>
      </c>
      <c r="D1735" s="10">
        <v>5</v>
      </c>
      <c r="E1735" s="12">
        <v>203.94560000000001</v>
      </c>
      <c r="F1735" s="12">
        <v>102.99252800000001</v>
      </c>
      <c r="G1735" s="20">
        <v>0.495</v>
      </c>
    </row>
    <row r="1736" spans="1:7" x14ac:dyDescent="0.25">
      <c r="A1736" s="10" t="s">
        <v>338</v>
      </c>
      <c r="B1736" s="18">
        <v>46252.795405092591</v>
      </c>
      <c r="C1736" s="11" t="s">
        <v>1410</v>
      </c>
      <c r="D1736" s="10">
        <v>1</v>
      </c>
      <c r="E1736" s="12">
        <v>52.395000000000003</v>
      </c>
      <c r="F1736" s="12">
        <v>27.874140000000004</v>
      </c>
      <c r="G1736" s="20">
        <v>0.46799999999999997</v>
      </c>
    </row>
    <row r="1737" spans="1:7" x14ac:dyDescent="0.25">
      <c r="A1737" s="10" t="s">
        <v>339</v>
      </c>
      <c r="B1737" s="18">
        <v>46252.928495370368</v>
      </c>
      <c r="C1737" s="11" t="s">
        <v>1413</v>
      </c>
      <c r="D1737" s="10">
        <v>1</v>
      </c>
      <c r="E1737" s="12">
        <v>10.92</v>
      </c>
      <c r="F1737" s="12">
        <v>5.3671800000000003</v>
      </c>
      <c r="G1737" s="20">
        <v>0.50849999999999995</v>
      </c>
    </row>
    <row r="1738" spans="1:7" x14ac:dyDescent="0.25">
      <c r="A1738" s="10" t="s">
        <v>340</v>
      </c>
      <c r="B1738" s="18">
        <v>46253.061597222222</v>
      </c>
      <c r="C1738" s="11" t="s">
        <v>1411</v>
      </c>
      <c r="D1738" s="10">
        <v>1</v>
      </c>
      <c r="E1738" s="12">
        <v>41.089040000000004</v>
      </c>
      <c r="F1738" s="12">
        <v>21.407389840000004</v>
      </c>
      <c r="G1738" s="20">
        <v>0.47899999999999998</v>
      </c>
    </row>
    <row r="1739" spans="1:7" x14ac:dyDescent="0.25">
      <c r="A1739" s="10" t="s">
        <v>341</v>
      </c>
      <c r="B1739" s="18">
        <v>46253.194699074076</v>
      </c>
      <c r="C1739" s="11" t="s">
        <v>1410</v>
      </c>
      <c r="D1739" s="10">
        <v>2</v>
      </c>
      <c r="E1739" s="12">
        <v>92.4148</v>
      </c>
      <c r="F1739" s="12">
        <v>42.141148800000003</v>
      </c>
      <c r="G1739" s="20">
        <v>0.54399999999999993</v>
      </c>
    </row>
    <row r="1740" spans="1:7" x14ac:dyDescent="0.25">
      <c r="A1740" s="10" t="s">
        <v>342</v>
      </c>
      <c r="B1740" s="18">
        <v>46253.327800925923</v>
      </c>
      <c r="C1740" s="11" t="s">
        <v>1408</v>
      </c>
      <c r="D1740" s="10">
        <v>3</v>
      </c>
      <c r="E1740" s="12">
        <v>45.603540000000002</v>
      </c>
      <c r="F1740" s="12">
        <v>23.37181425</v>
      </c>
      <c r="G1740" s="20">
        <v>0.48750000000000004</v>
      </c>
    </row>
    <row r="1741" spans="1:7" x14ac:dyDescent="0.25">
      <c r="A1741" s="10" t="s">
        <v>343</v>
      </c>
      <c r="B1741" s="18">
        <v>46253.460902777777</v>
      </c>
      <c r="C1741" s="11" t="s">
        <v>1410</v>
      </c>
      <c r="D1741" s="10">
        <v>1</v>
      </c>
      <c r="E1741" s="12">
        <v>45.1096</v>
      </c>
      <c r="F1741" s="12">
        <v>20.5023132</v>
      </c>
      <c r="G1741" s="20">
        <v>0.54549999999999998</v>
      </c>
    </row>
    <row r="1742" spans="1:7" x14ac:dyDescent="0.25">
      <c r="A1742" s="10" t="s">
        <v>344</v>
      </c>
      <c r="B1742" s="18">
        <v>46253.594004629631</v>
      </c>
      <c r="C1742" s="11" t="s">
        <v>1411</v>
      </c>
      <c r="D1742" s="10">
        <v>5</v>
      </c>
      <c r="E1742" s="12">
        <v>176.57790000000003</v>
      </c>
      <c r="F1742" s="12">
        <v>89.083550550000012</v>
      </c>
      <c r="G1742" s="20">
        <v>0.4955</v>
      </c>
    </row>
    <row r="1743" spans="1:7" x14ac:dyDescent="0.25">
      <c r="A1743" s="10" t="s">
        <v>345</v>
      </c>
      <c r="B1743" s="18">
        <v>46253.727094907408</v>
      </c>
      <c r="C1743" s="11" t="s">
        <v>1410</v>
      </c>
      <c r="D1743" s="10">
        <v>4</v>
      </c>
      <c r="E1743" s="12">
        <v>217.36439999999999</v>
      </c>
      <c r="F1743" s="12">
        <v>100.4223528</v>
      </c>
      <c r="G1743" s="20">
        <v>0.53800000000000003</v>
      </c>
    </row>
    <row r="1744" spans="1:7" x14ac:dyDescent="0.25">
      <c r="A1744" s="10" t="s">
        <v>346</v>
      </c>
      <c r="B1744" s="18">
        <v>46253.860196759262</v>
      </c>
      <c r="C1744" s="11" t="s">
        <v>1411</v>
      </c>
      <c r="D1744" s="10">
        <v>4</v>
      </c>
      <c r="E1744" s="12">
        <v>147.26071999999999</v>
      </c>
      <c r="F1744" s="12">
        <v>67.298149039999984</v>
      </c>
      <c r="G1744" s="20">
        <v>0.54300000000000004</v>
      </c>
    </row>
    <row r="1745" spans="1:7" x14ac:dyDescent="0.25">
      <c r="A1745" s="10" t="s">
        <v>347</v>
      </c>
      <c r="B1745" s="18">
        <v>46253.993298611109</v>
      </c>
      <c r="C1745" s="11" t="s">
        <v>1408</v>
      </c>
      <c r="D1745" s="10">
        <v>1</v>
      </c>
      <c r="E1745" s="12">
        <v>15.215400000000001</v>
      </c>
      <c r="F1745" s="12">
        <v>8.3532545999999996</v>
      </c>
      <c r="G1745" s="20">
        <v>0.45100000000000007</v>
      </c>
    </row>
    <row r="1746" spans="1:7" x14ac:dyDescent="0.25">
      <c r="A1746" s="10" t="s">
        <v>348</v>
      </c>
      <c r="B1746" s="18">
        <v>46254.126400462963</v>
      </c>
      <c r="C1746" s="11" t="s">
        <v>1410</v>
      </c>
      <c r="D1746" s="10">
        <v>2</v>
      </c>
      <c r="E1746" s="12">
        <v>98.402799999999999</v>
      </c>
      <c r="F1746" s="12">
        <v>50.185428000000002</v>
      </c>
      <c r="G1746" s="20">
        <v>0.49</v>
      </c>
    </row>
    <row r="1747" spans="1:7" x14ac:dyDescent="0.25">
      <c r="A1747" s="10" t="s">
        <v>349</v>
      </c>
      <c r="B1747" s="18">
        <v>46254.259502314817</v>
      </c>
      <c r="C1747" s="11" t="s">
        <v>1410</v>
      </c>
      <c r="D1747" s="10">
        <v>1</v>
      </c>
      <c r="E1747" s="12">
        <v>50.149500000000003</v>
      </c>
      <c r="F1747" s="12">
        <v>27.281328000000002</v>
      </c>
      <c r="G1747" s="20">
        <v>0.45600000000000002</v>
      </c>
    </row>
    <row r="1748" spans="1:7" x14ac:dyDescent="0.25">
      <c r="A1748" s="10" t="s">
        <v>350</v>
      </c>
      <c r="B1748" s="18">
        <v>46254.392604166664</v>
      </c>
      <c r="C1748" s="11" t="s">
        <v>1410</v>
      </c>
      <c r="D1748" s="10">
        <v>3</v>
      </c>
      <c r="E1748" s="12">
        <v>157.63409999999999</v>
      </c>
      <c r="F1748" s="12">
        <v>78.186513599999998</v>
      </c>
      <c r="G1748" s="20">
        <v>0.504</v>
      </c>
    </row>
    <row r="1749" spans="1:7" x14ac:dyDescent="0.25">
      <c r="A1749" s="10" t="s">
        <v>351</v>
      </c>
      <c r="B1749" s="18">
        <v>46254.525694444441</v>
      </c>
      <c r="C1749" s="11" t="s">
        <v>1412</v>
      </c>
      <c r="D1749" s="10">
        <v>2</v>
      </c>
      <c r="E1749" s="12">
        <v>36.458680000000001</v>
      </c>
      <c r="F1749" s="12">
        <v>19.99758598</v>
      </c>
      <c r="G1749" s="20">
        <v>0.45150000000000001</v>
      </c>
    </row>
    <row r="1750" spans="1:7" x14ac:dyDescent="0.25">
      <c r="A1750" s="10" t="s">
        <v>352</v>
      </c>
      <c r="B1750" s="18">
        <v>46254.658796296295</v>
      </c>
      <c r="C1750" s="11" t="s">
        <v>1410</v>
      </c>
      <c r="D1750" s="10">
        <v>1</v>
      </c>
      <c r="E1750" s="12">
        <v>45.059699999999999</v>
      </c>
      <c r="F1750" s="12">
        <v>23.025506699999998</v>
      </c>
      <c r="G1750" s="20">
        <v>0.48900000000000005</v>
      </c>
    </row>
    <row r="1751" spans="1:7" x14ac:dyDescent="0.25">
      <c r="A1751" s="10" t="s">
        <v>353</v>
      </c>
      <c r="B1751" s="18">
        <v>46254.791898148149</v>
      </c>
      <c r="C1751" s="11" t="s">
        <v>1411</v>
      </c>
      <c r="D1751" s="10">
        <v>4</v>
      </c>
      <c r="E1751" s="12">
        <v>142.61196000000001</v>
      </c>
      <c r="F1751" s="12">
        <v>76.083480660000006</v>
      </c>
      <c r="G1751" s="20">
        <v>0.46649999999999997</v>
      </c>
    </row>
    <row r="1752" spans="1:7" x14ac:dyDescent="0.25">
      <c r="A1752" s="10" t="s">
        <v>354</v>
      </c>
      <c r="B1752" s="18">
        <v>46254.925000000003</v>
      </c>
      <c r="C1752" s="11" t="s">
        <v>1410</v>
      </c>
      <c r="D1752" s="10">
        <v>1</v>
      </c>
      <c r="E1752" s="12">
        <v>53.143500000000003</v>
      </c>
      <c r="F1752" s="12">
        <v>26.571750000000002</v>
      </c>
      <c r="G1752" s="20">
        <v>0.5</v>
      </c>
    </row>
    <row r="1753" spans="1:7" x14ac:dyDescent="0.25">
      <c r="A1753" s="10" t="s">
        <v>355</v>
      </c>
      <c r="B1753" s="18">
        <v>46255.05810185185</v>
      </c>
      <c r="C1753" s="11" t="s">
        <v>1412</v>
      </c>
      <c r="D1753" s="10">
        <v>2</v>
      </c>
      <c r="E1753" s="12">
        <v>32.426859999999998</v>
      </c>
      <c r="F1753" s="12">
        <v>16.067509129999998</v>
      </c>
      <c r="G1753" s="20">
        <v>0.50450000000000006</v>
      </c>
    </row>
    <row r="1754" spans="1:7" x14ac:dyDescent="0.25">
      <c r="A1754" s="10" t="s">
        <v>356</v>
      </c>
      <c r="B1754" s="18">
        <v>46255.191203703704</v>
      </c>
      <c r="C1754" s="11" t="s">
        <v>1410</v>
      </c>
      <c r="D1754" s="10">
        <v>3</v>
      </c>
      <c r="E1754" s="12">
        <v>157.93350000000001</v>
      </c>
      <c r="F1754" s="12">
        <v>79.045716750000011</v>
      </c>
      <c r="G1754" s="20">
        <v>0.49949999999999994</v>
      </c>
    </row>
    <row r="1755" spans="1:7" x14ac:dyDescent="0.25">
      <c r="A1755" s="10" t="s">
        <v>357</v>
      </c>
      <c r="B1755" s="18">
        <v>46255.324305555558</v>
      </c>
      <c r="C1755" s="11" t="s">
        <v>1411</v>
      </c>
      <c r="D1755" s="10">
        <v>5</v>
      </c>
      <c r="E1755" s="12">
        <v>193.63585</v>
      </c>
      <c r="F1755" s="12">
        <v>91.977028750000002</v>
      </c>
      <c r="G1755" s="20">
        <v>0.52500000000000002</v>
      </c>
    </row>
    <row r="1756" spans="1:7" x14ac:dyDescent="0.25">
      <c r="A1756" s="10" t="s">
        <v>358</v>
      </c>
      <c r="B1756" s="18">
        <v>46255.457395833335</v>
      </c>
      <c r="C1756" s="11" t="s">
        <v>1410</v>
      </c>
      <c r="D1756" s="10">
        <v>2</v>
      </c>
      <c r="E1756" s="12">
        <v>93.612399999999994</v>
      </c>
      <c r="F1756" s="12">
        <v>50.176246399999997</v>
      </c>
      <c r="G1756" s="20">
        <v>0.46400000000000002</v>
      </c>
    </row>
    <row r="1757" spans="1:7" x14ac:dyDescent="0.25">
      <c r="A1757" s="10" t="s">
        <v>359</v>
      </c>
      <c r="B1757" s="18">
        <v>46255.590497685182</v>
      </c>
      <c r="C1757" s="11" t="s">
        <v>1408</v>
      </c>
      <c r="D1757" s="10">
        <v>1</v>
      </c>
      <c r="E1757" s="12">
        <v>13.793400000000002</v>
      </c>
      <c r="F1757" s="12">
        <v>7.158774600000001</v>
      </c>
      <c r="G1757" s="20">
        <v>0.48099999999999998</v>
      </c>
    </row>
    <row r="1758" spans="1:7" x14ac:dyDescent="0.25">
      <c r="A1758" s="10" t="s">
        <v>360</v>
      </c>
      <c r="B1758" s="18">
        <v>46255.723599537036</v>
      </c>
      <c r="C1758" s="11" t="s">
        <v>1408</v>
      </c>
      <c r="D1758" s="10">
        <v>4</v>
      </c>
      <c r="E1758" s="12">
        <v>58.472639999999998</v>
      </c>
      <c r="F1758" s="12">
        <v>32.130715679999994</v>
      </c>
      <c r="G1758" s="20">
        <v>0.45050000000000007</v>
      </c>
    </row>
    <row r="1759" spans="1:7" x14ac:dyDescent="0.25">
      <c r="A1759" s="10" t="s">
        <v>361</v>
      </c>
      <c r="B1759" s="18">
        <v>46255.85670138889</v>
      </c>
      <c r="C1759" s="11" t="s">
        <v>1411</v>
      </c>
      <c r="D1759" s="10">
        <v>1</v>
      </c>
      <c r="E1759" s="12">
        <v>39.589440000000003</v>
      </c>
      <c r="F1759" s="12">
        <v>18.903957600000002</v>
      </c>
      <c r="G1759" s="20">
        <v>0.52249999999999996</v>
      </c>
    </row>
    <row r="1760" spans="1:7" x14ac:dyDescent="0.25">
      <c r="A1760" s="10" t="s">
        <v>362</v>
      </c>
      <c r="B1760" s="18">
        <v>46255.989803240744</v>
      </c>
      <c r="C1760" s="11" t="s">
        <v>1410</v>
      </c>
      <c r="D1760" s="10">
        <v>2</v>
      </c>
      <c r="E1760" s="12">
        <v>95.907800000000009</v>
      </c>
      <c r="F1760" s="12">
        <v>47.857992200000005</v>
      </c>
      <c r="G1760" s="20">
        <v>0.501</v>
      </c>
    </row>
    <row r="1761" spans="1:7" x14ac:dyDescent="0.25">
      <c r="A1761" s="10" t="s">
        <v>363</v>
      </c>
      <c r="B1761" s="18">
        <v>46256.12290509259</v>
      </c>
      <c r="C1761" s="11" t="s">
        <v>1408</v>
      </c>
      <c r="D1761" s="10">
        <v>1</v>
      </c>
      <c r="E1761" s="12">
        <v>14.80302</v>
      </c>
      <c r="F1761" s="12">
        <v>7.7345779500000003</v>
      </c>
      <c r="G1761" s="20">
        <v>0.47749999999999998</v>
      </c>
    </row>
    <row r="1762" spans="1:7" x14ac:dyDescent="0.25">
      <c r="A1762" s="10" t="s">
        <v>364</v>
      </c>
      <c r="B1762" s="18">
        <v>46256.255995370368</v>
      </c>
      <c r="C1762" s="11" t="s">
        <v>1412</v>
      </c>
      <c r="D1762" s="10">
        <v>2</v>
      </c>
      <c r="E1762" s="12">
        <v>36.665440000000004</v>
      </c>
      <c r="F1762" s="12">
        <v>18.131060080000005</v>
      </c>
      <c r="G1762" s="20">
        <v>0.50549999999999995</v>
      </c>
    </row>
    <row r="1763" spans="1:7" x14ac:dyDescent="0.25">
      <c r="A1763" s="10" t="s">
        <v>365</v>
      </c>
      <c r="B1763" s="18">
        <v>46256.389097222222</v>
      </c>
      <c r="C1763" s="11" t="s">
        <v>1413</v>
      </c>
      <c r="D1763" s="10">
        <v>1</v>
      </c>
      <c r="E1763" s="12">
        <v>11.82</v>
      </c>
      <c r="F1763" s="12">
        <v>5.8036199999999996</v>
      </c>
      <c r="G1763" s="20">
        <v>0.50900000000000001</v>
      </c>
    </row>
    <row r="1764" spans="1:7" x14ac:dyDescent="0.25">
      <c r="A1764" s="10" t="s">
        <v>366</v>
      </c>
      <c r="B1764" s="18">
        <v>46256.522199074076</v>
      </c>
      <c r="C1764" s="11" t="s">
        <v>1410</v>
      </c>
      <c r="D1764" s="10">
        <v>2</v>
      </c>
      <c r="E1764" s="12">
        <v>100.798</v>
      </c>
      <c r="F1764" s="12">
        <v>48.987828</v>
      </c>
      <c r="G1764" s="20">
        <v>0.51400000000000001</v>
      </c>
    </row>
    <row r="1765" spans="1:7" x14ac:dyDescent="0.25">
      <c r="A1765" s="10" t="s">
        <v>367</v>
      </c>
      <c r="B1765" s="18">
        <v>46256.655300925922</v>
      </c>
      <c r="C1765" s="11" t="s">
        <v>1410</v>
      </c>
      <c r="D1765" s="10">
        <v>2</v>
      </c>
      <c r="E1765" s="12">
        <v>92.314999999999998</v>
      </c>
      <c r="F1765" s="12">
        <v>45.788239999999995</v>
      </c>
      <c r="G1765" s="20">
        <v>0.504</v>
      </c>
    </row>
    <row r="1766" spans="1:7" x14ac:dyDescent="0.25">
      <c r="A1766" s="10" t="s">
        <v>368</v>
      </c>
      <c r="B1766" s="18">
        <v>46256.788402777776</v>
      </c>
      <c r="C1766" s="11" t="s">
        <v>1408</v>
      </c>
      <c r="D1766" s="10">
        <v>2</v>
      </c>
      <c r="E1766" s="12">
        <v>30.203280000000003</v>
      </c>
      <c r="F1766" s="12">
        <v>13.938813720000002</v>
      </c>
      <c r="G1766" s="20">
        <v>0.53849999999999998</v>
      </c>
    </row>
    <row r="1767" spans="1:7" x14ac:dyDescent="0.25">
      <c r="A1767" s="10" t="s">
        <v>369</v>
      </c>
      <c r="B1767" s="18">
        <v>46256.92150462963</v>
      </c>
      <c r="C1767" s="11" t="s">
        <v>1411</v>
      </c>
      <c r="D1767" s="10">
        <v>2</v>
      </c>
      <c r="E1767" s="12">
        <v>78.504059999999996</v>
      </c>
      <c r="F1767" s="12">
        <v>39.566046239999999</v>
      </c>
      <c r="G1767" s="20">
        <v>0.496</v>
      </c>
    </row>
    <row r="1768" spans="1:7" x14ac:dyDescent="0.25">
      <c r="A1768" s="10" t="s">
        <v>370</v>
      </c>
      <c r="B1768" s="18">
        <v>46257.054594907408</v>
      </c>
      <c r="C1768" s="11" t="s">
        <v>1413</v>
      </c>
      <c r="D1768" s="10">
        <v>2</v>
      </c>
      <c r="E1768" s="12">
        <v>22.751999999999999</v>
      </c>
      <c r="F1768" s="12">
        <v>10.852703999999999</v>
      </c>
      <c r="G1768" s="20">
        <v>0.52300000000000002</v>
      </c>
    </row>
    <row r="1769" spans="1:7" x14ac:dyDescent="0.25">
      <c r="A1769" s="10" t="s">
        <v>371</v>
      </c>
      <c r="B1769" s="18">
        <v>46257.187696759262</v>
      </c>
      <c r="C1769" s="11" t="s">
        <v>1412</v>
      </c>
      <c r="D1769" s="10">
        <v>2</v>
      </c>
      <c r="E1769" s="12">
        <v>35.562719999999999</v>
      </c>
      <c r="F1769" s="12">
        <v>16.465539359999998</v>
      </c>
      <c r="G1769" s="20">
        <v>0.53700000000000003</v>
      </c>
    </row>
    <row r="1770" spans="1:7" x14ac:dyDescent="0.25">
      <c r="A1770" s="10" t="s">
        <v>372</v>
      </c>
      <c r="B1770" s="18">
        <v>46257.320798611108</v>
      </c>
      <c r="C1770" s="11" t="s">
        <v>1411</v>
      </c>
      <c r="D1770" s="10">
        <v>5</v>
      </c>
      <c r="E1770" s="12">
        <v>180.13945000000001</v>
      </c>
      <c r="F1770" s="12">
        <v>91.600910325000001</v>
      </c>
      <c r="G1770" s="20">
        <v>0.49150000000000005</v>
      </c>
    </row>
    <row r="1771" spans="1:7" x14ac:dyDescent="0.25">
      <c r="A1771" s="10" t="s">
        <v>373</v>
      </c>
      <c r="B1771" s="18">
        <v>46257.453900462962</v>
      </c>
      <c r="C1771" s="11" t="s">
        <v>1413</v>
      </c>
      <c r="D1771" s="10">
        <v>3</v>
      </c>
      <c r="E1771" s="12">
        <v>37.332000000000001</v>
      </c>
      <c r="F1771" s="12">
        <v>18.218015999999999</v>
      </c>
      <c r="G1771" s="20">
        <v>0.51200000000000001</v>
      </c>
    </row>
    <row r="1772" spans="1:7" x14ac:dyDescent="0.25">
      <c r="A1772" s="10" t="s">
        <v>374</v>
      </c>
      <c r="B1772" s="18">
        <v>46257.587002314816</v>
      </c>
      <c r="C1772" s="11" t="s">
        <v>1410</v>
      </c>
      <c r="D1772" s="10">
        <v>3</v>
      </c>
      <c r="E1772" s="12">
        <v>146.85569999999998</v>
      </c>
      <c r="F1772" s="12">
        <v>73.868417099999988</v>
      </c>
      <c r="G1772" s="20">
        <v>0.49700000000000005</v>
      </c>
    </row>
    <row r="1773" spans="1:7" x14ac:dyDescent="0.25">
      <c r="A1773" s="10" t="s">
        <v>375</v>
      </c>
      <c r="B1773" s="18">
        <v>46257.720104166663</v>
      </c>
      <c r="C1773" s="11" t="s">
        <v>1412</v>
      </c>
      <c r="D1773" s="10">
        <v>1</v>
      </c>
      <c r="E1773" s="12">
        <v>18.436100000000003</v>
      </c>
      <c r="F1773" s="12">
        <v>9.3655388000000013</v>
      </c>
      <c r="G1773" s="20">
        <v>0.49200000000000005</v>
      </c>
    </row>
    <row r="1774" spans="1:7" x14ac:dyDescent="0.25">
      <c r="A1774" s="10" t="s">
        <v>376</v>
      </c>
      <c r="B1774" s="18">
        <v>46257.853194444448</v>
      </c>
      <c r="C1774" s="11" t="s">
        <v>1410</v>
      </c>
      <c r="D1774" s="10">
        <v>4</v>
      </c>
      <c r="E1774" s="12">
        <v>212.57400000000001</v>
      </c>
      <c r="F1774" s="12">
        <v>97.571466000000001</v>
      </c>
      <c r="G1774" s="20">
        <v>0.54100000000000004</v>
      </c>
    </row>
    <row r="1775" spans="1:7" x14ac:dyDescent="0.25">
      <c r="A1775" s="10" t="s">
        <v>377</v>
      </c>
      <c r="B1775" s="18">
        <v>46257.986296296294</v>
      </c>
      <c r="C1775" s="11" t="s">
        <v>1411</v>
      </c>
      <c r="D1775" s="10">
        <v>4</v>
      </c>
      <c r="E1775" s="12">
        <v>160.4572</v>
      </c>
      <c r="F1775" s="12">
        <v>85.363230400000006</v>
      </c>
      <c r="G1775" s="20">
        <v>0.46799999999999997</v>
      </c>
    </row>
    <row r="1776" spans="1:7" x14ac:dyDescent="0.25">
      <c r="A1776" s="10" t="s">
        <v>378</v>
      </c>
      <c r="B1776" s="18">
        <v>46258.119398148148</v>
      </c>
      <c r="C1776" s="11" t="s">
        <v>1410</v>
      </c>
      <c r="D1776" s="10">
        <v>3</v>
      </c>
      <c r="E1776" s="12">
        <v>144.4605</v>
      </c>
      <c r="F1776" s="12">
        <v>70.857875249999992</v>
      </c>
      <c r="G1776" s="20">
        <v>0.50950000000000006</v>
      </c>
    </row>
    <row r="1777" spans="1:7" x14ac:dyDescent="0.25">
      <c r="A1777" s="10" t="s">
        <v>379</v>
      </c>
      <c r="B1777" s="18">
        <v>46258.252500000002</v>
      </c>
      <c r="C1777" s="11" t="s">
        <v>1410</v>
      </c>
      <c r="D1777" s="10">
        <v>2</v>
      </c>
      <c r="E1777" s="12">
        <v>109.08139999999999</v>
      </c>
      <c r="F1777" s="12">
        <v>50.831932399999999</v>
      </c>
      <c r="G1777" s="20">
        <v>0.53399999999999992</v>
      </c>
    </row>
    <row r="1778" spans="1:7" x14ac:dyDescent="0.25">
      <c r="A1778" s="10" t="s">
        <v>380</v>
      </c>
      <c r="B1778" s="18">
        <v>46258.385601851849</v>
      </c>
      <c r="C1778" s="11" t="s">
        <v>1411</v>
      </c>
      <c r="D1778" s="10">
        <v>5</v>
      </c>
      <c r="E1778" s="12">
        <v>200.94640000000001</v>
      </c>
      <c r="F1778" s="12">
        <v>96.052379200000004</v>
      </c>
      <c r="G1778" s="20">
        <v>0.52200000000000002</v>
      </c>
    </row>
    <row r="1779" spans="1:7" x14ac:dyDescent="0.25">
      <c r="A1779" s="10" t="s">
        <v>381</v>
      </c>
      <c r="B1779" s="18">
        <v>46258.518703703703</v>
      </c>
      <c r="C1779" s="11" t="s">
        <v>1411</v>
      </c>
      <c r="D1779" s="10">
        <v>3</v>
      </c>
      <c r="E1779" s="12">
        <v>113.36976</v>
      </c>
      <c r="F1779" s="12">
        <v>55.154388240000003</v>
      </c>
      <c r="G1779" s="20">
        <v>0.51349999999999996</v>
      </c>
    </row>
    <row r="1780" spans="1:7" x14ac:dyDescent="0.25">
      <c r="A1780" s="10" t="s">
        <v>382</v>
      </c>
      <c r="B1780" s="18">
        <v>46258.651805555557</v>
      </c>
      <c r="C1780" s="11" t="s">
        <v>1408</v>
      </c>
      <c r="D1780" s="10">
        <v>3</v>
      </c>
      <c r="E1780" s="12">
        <v>46.03014000000001</v>
      </c>
      <c r="F1780" s="12">
        <v>21.818286360000005</v>
      </c>
      <c r="G1780" s="20">
        <v>0.52600000000000002</v>
      </c>
    </row>
    <row r="1781" spans="1:7" x14ac:dyDescent="0.25">
      <c r="A1781" s="10" t="s">
        <v>383</v>
      </c>
      <c r="B1781" s="18">
        <v>46258.784895833334</v>
      </c>
      <c r="C1781" s="11" t="s">
        <v>1411</v>
      </c>
      <c r="D1781" s="10">
        <v>5</v>
      </c>
      <c r="E1781" s="12">
        <v>190.82410000000002</v>
      </c>
      <c r="F1781" s="12">
        <v>90.641447500000012</v>
      </c>
      <c r="G1781" s="20">
        <v>0.52500000000000002</v>
      </c>
    </row>
    <row r="1782" spans="1:7" x14ac:dyDescent="0.25">
      <c r="A1782" s="10" t="s">
        <v>384</v>
      </c>
      <c r="B1782" s="18">
        <v>46258.917997685188</v>
      </c>
      <c r="C1782" s="11" t="s">
        <v>1412</v>
      </c>
      <c r="D1782" s="10">
        <v>1</v>
      </c>
      <c r="E1782" s="12">
        <v>15.66207</v>
      </c>
      <c r="F1782" s="12">
        <v>8.4496867650000009</v>
      </c>
      <c r="G1782" s="20">
        <v>0.46049999999999996</v>
      </c>
    </row>
    <row r="1783" spans="1:7" x14ac:dyDescent="0.25">
      <c r="A1783" s="10" t="s">
        <v>385</v>
      </c>
      <c r="B1783" s="18">
        <v>46259.051099537035</v>
      </c>
      <c r="C1783" s="11" t="s">
        <v>1408</v>
      </c>
      <c r="D1783" s="10">
        <v>2</v>
      </c>
      <c r="E1783" s="12">
        <v>30.601440000000004</v>
      </c>
      <c r="F1783" s="12">
        <v>14.076662400000002</v>
      </c>
      <c r="G1783" s="20">
        <v>0.53999999999999992</v>
      </c>
    </row>
    <row r="1784" spans="1:7" x14ac:dyDescent="0.25">
      <c r="A1784" s="10" t="s">
        <v>386</v>
      </c>
      <c r="B1784" s="18">
        <v>46259.184201388889</v>
      </c>
      <c r="C1784" s="11" t="s">
        <v>1412</v>
      </c>
      <c r="D1784" s="10">
        <v>1</v>
      </c>
      <c r="E1784" s="12">
        <v>16.454650000000001</v>
      </c>
      <c r="F1784" s="12">
        <v>8.1368244250000004</v>
      </c>
      <c r="G1784" s="20">
        <v>0.50549999999999995</v>
      </c>
    </row>
    <row r="1785" spans="1:7" x14ac:dyDescent="0.25">
      <c r="A1785" s="10" t="s">
        <v>387</v>
      </c>
      <c r="B1785" s="18">
        <v>46259.317303240743</v>
      </c>
      <c r="C1785" s="11" t="s">
        <v>1410</v>
      </c>
      <c r="D1785" s="10">
        <v>1</v>
      </c>
      <c r="E1785" s="12">
        <v>48.652500000000003</v>
      </c>
      <c r="F1785" s="12">
        <v>24.910080000000001</v>
      </c>
      <c r="G1785" s="20">
        <v>0.48800000000000004</v>
      </c>
    </row>
    <row r="1786" spans="1:7" x14ac:dyDescent="0.25">
      <c r="A1786" s="10" t="s">
        <v>388</v>
      </c>
      <c r="B1786" s="18">
        <v>46259.45040509259</v>
      </c>
      <c r="C1786" s="11" t="s">
        <v>1411</v>
      </c>
      <c r="D1786" s="10">
        <v>4</v>
      </c>
      <c r="E1786" s="12">
        <v>138.71299999999999</v>
      </c>
      <c r="F1786" s="12">
        <v>76.222793499999995</v>
      </c>
      <c r="G1786" s="20">
        <v>0.45050000000000001</v>
      </c>
    </row>
    <row r="1787" spans="1:7" x14ac:dyDescent="0.25">
      <c r="A1787" s="10" t="s">
        <v>389</v>
      </c>
      <c r="B1787" s="18">
        <v>46259.583495370367</v>
      </c>
      <c r="C1787" s="11" t="s">
        <v>1411</v>
      </c>
      <c r="D1787" s="10">
        <v>4</v>
      </c>
      <c r="E1787" s="12">
        <v>152.50932</v>
      </c>
      <c r="F1787" s="12">
        <v>81.211212899999992</v>
      </c>
      <c r="G1787" s="20">
        <v>0.46750000000000008</v>
      </c>
    </row>
    <row r="1788" spans="1:7" x14ac:dyDescent="0.25">
      <c r="A1788" s="10" t="s">
        <v>390</v>
      </c>
      <c r="B1788" s="18">
        <v>46259.716597222221</v>
      </c>
      <c r="C1788" s="11" t="s">
        <v>1411</v>
      </c>
      <c r="D1788" s="10">
        <v>2</v>
      </c>
      <c r="E1788" s="12">
        <v>70.781120000000016</v>
      </c>
      <c r="F1788" s="12">
        <v>35.850637280000008</v>
      </c>
      <c r="G1788" s="20">
        <v>0.49349999999999999</v>
      </c>
    </row>
    <row r="1789" spans="1:7" x14ac:dyDescent="0.25">
      <c r="A1789" s="10" t="s">
        <v>391</v>
      </c>
      <c r="B1789" s="18">
        <v>46259.849699074075</v>
      </c>
      <c r="C1789" s="11" t="s">
        <v>1413</v>
      </c>
      <c r="D1789" s="10">
        <v>3</v>
      </c>
      <c r="E1789" s="12">
        <v>37.548000000000002</v>
      </c>
      <c r="F1789" s="12">
        <v>18.135684000000001</v>
      </c>
      <c r="G1789" s="20">
        <v>0.51700000000000002</v>
      </c>
    </row>
    <row r="1790" spans="1:7" x14ac:dyDescent="0.25">
      <c r="A1790" s="10" t="s">
        <v>392</v>
      </c>
      <c r="B1790" s="18">
        <v>46259.982800925929</v>
      </c>
      <c r="C1790" s="11" t="s">
        <v>1411</v>
      </c>
      <c r="D1790" s="10">
        <v>3</v>
      </c>
      <c r="E1790" s="12">
        <v>112.35753</v>
      </c>
      <c r="F1790" s="12">
        <v>52.133893920000006</v>
      </c>
      <c r="G1790" s="20">
        <v>0.53599999999999992</v>
      </c>
    </row>
    <row r="1791" spans="1:7" x14ac:dyDescent="0.25">
      <c r="A1791" s="10" t="s">
        <v>393</v>
      </c>
      <c r="B1791" s="18">
        <v>46260.115902777776</v>
      </c>
      <c r="C1791" s="11" t="s">
        <v>1408</v>
      </c>
      <c r="D1791" s="10">
        <v>2</v>
      </c>
      <c r="E1791" s="12">
        <v>29.008800000000004</v>
      </c>
      <c r="F1791" s="12">
        <v>15.026558400000003</v>
      </c>
      <c r="G1791" s="20">
        <v>0.48199999999999998</v>
      </c>
    </row>
    <row r="1792" spans="1:7" x14ac:dyDescent="0.25">
      <c r="A1792" s="10" t="s">
        <v>394</v>
      </c>
      <c r="B1792" s="18">
        <v>46260.24900462963</v>
      </c>
      <c r="C1792" s="11" t="s">
        <v>1408</v>
      </c>
      <c r="D1792" s="10">
        <v>2</v>
      </c>
      <c r="E1792" s="12">
        <v>26.420760000000001</v>
      </c>
      <c r="F1792" s="12">
        <v>13.685953680000001</v>
      </c>
      <c r="G1792" s="20">
        <v>0.48199999999999998</v>
      </c>
    </row>
    <row r="1793" spans="1:7" x14ac:dyDescent="0.25">
      <c r="A1793" s="10" t="s">
        <v>395</v>
      </c>
      <c r="B1793" s="18">
        <v>46260.382094907407</v>
      </c>
      <c r="C1793" s="11" t="s">
        <v>1408</v>
      </c>
      <c r="D1793" s="10">
        <v>1</v>
      </c>
      <c r="E1793" s="12">
        <v>14.973660000000001</v>
      </c>
      <c r="F1793" s="12">
        <v>7.6141061100000007</v>
      </c>
      <c r="G1793" s="20">
        <v>0.49149999999999999</v>
      </c>
    </row>
    <row r="1794" spans="1:7" x14ac:dyDescent="0.25">
      <c r="A1794" s="10" t="s">
        <v>396</v>
      </c>
      <c r="B1794" s="18">
        <v>46260.515196759261</v>
      </c>
      <c r="C1794" s="11" t="s">
        <v>1412</v>
      </c>
      <c r="D1794" s="10">
        <v>2</v>
      </c>
      <c r="E1794" s="12">
        <v>37.078960000000002</v>
      </c>
      <c r="F1794" s="12">
        <v>16.685531999999998</v>
      </c>
      <c r="G1794" s="20">
        <v>0.55000000000000004</v>
      </c>
    </row>
    <row r="1795" spans="1:7" x14ac:dyDescent="0.25">
      <c r="A1795" s="10" t="s">
        <v>397</v>
      </c>
      <c r="B1795" s="18">
        <v>46260.648298611108</v>
      </c>
      <c r="C1795" s="11" t="s">
        <v>1410</v>
      </c>
      <c r="D1795" s="10">
        <v>2</v>
      </c>
      <c r="E1795" s="12">
        <v>109.08139999999999</v>
      </c>
      <c r="F1795" s="12">
        <v>49.686577699999994</v>
      </c>
      <c r="G1795" s="20">
        <v>0.54449999999999998</v>
      </c>
    </row>
    <row r="1796" spans="1:7" x14ac:dyDescent="0.25">
      <c r="A1796" s="10" t="s">
        <v>398</v>
      </c>
      <c r="B1796" s="18">
        <v>46260.781400462962</v>
      </c>
      <c r="C1796" s="11" t="s">
        <v>1411</v>
      </c>
      <c r="D1796" s="10">
        <v>3</v>
      </c>
      <c r="E1796" s="12">
        <v>119.33067</v>
      </c>
      <c r="F1796" s="12">
        <v>65.214211155000001</v>
      </c>
      <c r="G1796" s="20">
        <v>0.45349999999999996</v>
      </c>
    </row>
    <row r="1797" spans="1:7" x14ac:dyDescent="0.25">
      <c r="A1797" s="10" t="s">
        <v>399</v>
      </c>
      <c r="B1797" s="18">
        <v>46260.914502314816</v>
      </c>
      <c r="C1797" s="11" t="s">
        <v>1410</v>
      </c>
      <c r="D1797" s="10">
        <v>4</v>
      </c>
      <c r="E1797" s="12">
        <v>181.03719999999998</v>
      </c>
      <c r="F1797" s="12">
        <v>92.147934799999987</v>
      </c>
      <c r="G1797" s="20">
        <v>0.49100000000000005</v>
      </c>
    </row>
    <row r="1798" spans="1:7" x14ac:dyDescent="0.25">
      <c r="A1798" s="10" t="s">
        <v>400</v>
      </c>
      <c r="B1798" s="18">
        <v>46261.04760416667</v>
      </c>
      <c r="C1798" s="11" t="s">
        <v>1410</v>
      </c>
      <c r="D1798" s="10">
        <v>2</v>
      </c>
      <c r="E1798" s="12">
        <v>93.811999999999998</v>
      </c>
      <c r="F1798" s="12">
        <v>44.607605999999997</v>
      </c>
      <c r="G1798" s="20">
        <v>0.52449999999999997</v>
      </c>
    </row>
    <row r="1799" spans="1:7" x14ac:dyDescent="0.25">
      <c r="A1799" s="10" t="s">
        <v>401</v>
      </c>
      <c r="B1799" s="18">
        <v>46261.180694444447</v>
      </c>
      <c r="C1799" s="11" t="s">
        <v>1410</v>
      </c>
      <c r="D1799" s="10">
        <v>2</v>
      </c>
      <c r="E1799" s="12">
        <v>97.005599999999987</v>
      </c>
      <c r="F1799" s="12">
        <v>51.412967999999992</v>
      </c>
      <c r="G1799" s="20">
        <v>0.47000000000000003</v>
      </c>
    </row>
    <row r="1800" spans="1:7" x14ac:dyDescent="0.25">
      <c r="A1800" s="10" t="s">
        <v>402</v>
      </c>
      <c r="B1800" s="18">
        <v>46261.313796296294</v>
      </c>
      <c r="C1800" s="11" t="s">
        <v>1410</v>
      </c>
      <c r="D1800" s="10">
        <v>3</v>
      </c>
      <c r="E1800" s="12">
        <v>145.80779999999999</v>
      </c>
      <c r="F1800" s="12">
        <v>78.736211999999995</v>
      </c>
      <c r="G1800" s="20">
        <v>0.45999999999999996</v>
      </c>
    </row>
    <row r="1801" spans="1:7" x14ac:dyDescent="0.25">
      <c r="A1801" s="10" t="s">
        <v>403</v>
      </c>
      <c r="B1801" s="18">
        <v>46261.446898148148</v>
      </c>
      <c r="C1801" s="11" t="s">
        <v>1411</v>
      </c>
      <c r="D1801" s="10">
        <v>5</v>
      </c>
      <c r="E1801" s="12">
        <v>190.63665000000003</v>
      </c>
      <c r="F1801" s="12">
        <v>93.602595150000013</v>
      </c>
      <c r="G1801" s="20">
        <v>0.50900000000000001</v>
      </c>
    </row>
    <row r="1802" spans="1:7" x14ac:dyDescent="0.25">
      <c r="A1802" s="10" t="s">
        <v>404</v>
      </c>
      <c r="B1802" s="18">
        <v>46261.58</v>
      </c>
      <c r="C1802" s="11" t="s">
        <v>1411</v>
      </c>
      <c r="D1802" s="10">
        <v>4</v>
      </c>
      <c r="E1802" s="12">
        <v>136.16368</v>
      </c>
      <c r="F1802" s="12">
        <v>68.14992183999999</v>
      </c>
      <c r="G1802" s="20">
        <v>0.49950000000000006</v>
      </c>
    </row>
    <row r="1803" spans="1:7" x14ac:dyDescent="0.25">
      <c r="A1803" s="10" t="s">
        <v>405</v>
      </c>
      <c r="B1803" s="18">
        <v>46261.713101851848</v>
      </c>
      <c r="C1803" s="11" t="s">
        <v>1410</v>
      </c>
      <c r="D1803" s="10">
        <v>4</v>
      </c>
      <c r="E1803" s="12">
        <v>188.82160000000002</v>
      </c>
      <c r="F1803" s="12">
        <v>98.564875200000003</v>
      </c>
      <c r="G1803" s="20">
        <v>0.47800000000000004</v>
      </c>
    </row>
    <row r="1804" spans="1:7" x14ac:dyDescent="0.25">
      <c r="A1804" s="10" t="s">
        <v>406</v>
      </c>
      <c r="B1804" s="18">
        <v>46261.846203703702</v>
      </c>
      <c r="C1804" s="11" t="s">
        <v>1410</v>
      </c>
      <c r="D1804" s="10">
        <v>3</v>
      </c>
      <c r="E1804" s="12">
        <v>141.76589999999999</v>
      </c>
      <c r="F1804" s="12">
        <v>68.402046749999997</v>
      </c>
      <c r="G1804" s="20">
        <v>0.51749999999999996</v>
      </c>
    </row>
    <row r="1805" spans="1:7" x14ac:dyDescent="0.25">
      <c r="A1805" s="10" t="s">
        <v>407</v>
      </c>
      <c r="B1805" s="18">
        <v>46261.979305555556</v>
      </c>
      <c r="C1805" s="11" t="s">
        <v>1410</v>
      </c>
      <c r="D1805" s="10">
        <v>3</v>
      </c>
      <c r="E1805" s="12">
        <v>146.10719999999998</v>
      </c>
      <c r="F1805" s="12">
        <v>76.414065599999986</v>
      </c>
      <c r="G1805" s="20">
        <v>0.47700000000000004</v>
      </c>
    </row>
    <row r="1806" spans="1:7" x14ac:dyDescent="0.25">
      <c r="A1806" s="10" t="s">
        <v>408</v>
      </c>
      <c r="B1806" s="18">
        <v>46262.112395833334</v>
      </c>
      <c r="C1806" s="11" t="s">
        <v>1410</v>
      </c>
      <c r="D1806" s="10">
        <v>3</v>
      </c>
      <c r="E1806" s="12">
        <v>145.95750000000001</v>
      </c>
      <c r="F1806" s="12">
        <v>68.673003750000007</v>
      </c>
      <c r="G1806" s="20">
        <v>0.52949999999999997</v>
      </c>
    </row>
    <row r="1807" spans="1:7" x14ac:dyDescent="0.25">
      <c r="A1807" s="10" t="s">
        <v>409</v>
      </c>
      <c r="B1807" s="18">
        <v>46262.245497685188</v>
      </c>
      <c r="C1807" s="11" t="s">
        <v>1410</v>
      </c>
      <c r="D1807" s="10">
        <v>1</v>
      </c>
      <c r="E1807" s="12">
        <v>49.800199999999997</v>
      </c>
      <c r="F1807" s="12">
        <v>25.298501599999998</v>
      </c>
      <c r="G1807" s="20">
        <v>0.49199999999999999</v>
      </c>
    </row>
    <row r="1808" spans="1:7" x14ac:dyDescent="0.25">
      <c r="A1808" s="10" t="s">
        <v>410</v>
      </c>
      <c r="B1808" s="18">
        <v>46262.378599537034</v>
      </c>
      <c r="C1808" s="11" t="s">
        <v>1412</v>
      </c>
      <c r="D1808" s="10">
        <v>2</v>
      </c>
      <c r="E1808" s="12">
        <v>31.496440000000003</v>
      </c>
      <c r="F1808" s="12">
        <v>15.716723560000002</v>
      </c>
      <c r="G1808" s="20">
        <v>0.501</v>
      </c>
    </row>
    <row r="1809" spans="1:7" x14ac:dyDescent="0.25">
      <c r="A1809" s="10" t="s">
        <v>411</v>
      </c>
      <c r="B1809" s="18">
        <v>46262.511701388888</v>
      </c>
      <c r="C1809" s="11" t="s">
        <v>1411</v>
      </c>
      <c r="D1809" s="10">
        <v>5</v>
      </c>
      <c r="E1809" s="12">
        <v>185.20060000000001</v>
      </c>
      <c r="F1809" s="12">
        <v>87.692484100000001</v>
      </c>
      <c r="G1809" s="20">
        <v>0.52649999999999997</v>
      </c>
    </row>
    <row r="1810" spans="1:7" x14ac:dyDescent="0.25">
      <c r="A1810" s="10" t="s">
        <v>412</v>
      </c>
      <c r="B1810" s="18">
        <v>46262.644803240742</v>
      </c>
      <c r="C1810" s="11" t="s">
        <v>1411</v>
      </c>
      <c r="D1810" s="10">
        <v>4</v>
      </c>
      <c r="E1810" s="12">
        <v>136.46360000000001</v>
      </c>
      <c r="F1810" s="12">
        <v>65.297832600000007</v>
      </c>
      <c r="G1810" s="20">
        <v>0.52149999999999996</v>
      </c>
    </row>
    <row r="1811" spans="1:7" x14ac:dyDescent="0.25">
      <c r="A1811" s="10" t="s">
        <v>413</v>
      </c>
      <c r="B1811" s="18">
        <v>46262.777905092589</v>
      </c>
      <c r="C1811" s="11" t="s">
        <v>1411</v>
      </c>
      <c r="D1811" s="10">
        <v>2</v>
      </c>
      <c r="E1811" s="12">
        <v>75.654820000000001</v>
      </c>
      <c r="F1811" s="12">
        <v>35.671247629999996</v>
      </c>
      <c r="G1811" s="20">
        <v>0.52850000000000008</v>
      </c>
    </row>
    <row r="1812" spans="1:7" x14ac:dyDescent="0.25">
      <c r="A1812" s="10" t="s">
        <v>414</v>
      </c>
      <c r="B1812" s="18">
        <v>46262.910995370374</v>
      </c>
      <c r="C1812" s="11" t="s">
        <v>1412</v>
      </c>
      <c r="D1812" s="10">
        <v>2</v>
      </c>
      <c r="E1812" s="12">
        <v>33.219440000000006</v>
      </c>
      <c r="F1812" s="12">
        <v>17.024963000000003</v>
      </c>
      <c r="G1812" s="20">
        <v>0.48749999999999999</v>
      </c>
    </row>
    <row r="1813" spans="1:7" x14ac:dyDescent="0.25">
      <c r="A1813" s="10" t="s">
        <v>415</v>
      </c>
      <c r="B1813" s="18">
        <v>46263.04409722222</v>
      </c>
      <c r="C1813" s="11" t="s">
        <v>1410</v>
      </c>
      <c r="D1813" s="10">
        <v>3</v>
      </c>
      <c r="E1813" s="12">
        <v>142.215</v>
      </c>
      <c r="F1813" s="12">
        <v>64.494502499999996</v>
      </c>
      <c r="G1813" s="20">
        <v>0.54649999999999999</v>
      </c>
    </row>
    <row r="1814" spans="1:7" x14ac:dyDescent="0.25">
      <c r="A1814" s="10" t="s">
        <v>416</v>
      </c>
      <c r="B1814" s="18">
        <v>46263.177199074074</v>
      </c>
      <c r="C1814" s="11" t="s">
        <v>1408</v>
      </c>
      <c r="D1814" s="10">
        <v>3</v>
      </c>
      <c r="E1814" s="12">
        <v>45.304920000000003</v>
      </c>
      <c r="F1814" s="12">
        <v>24.351394500000001</v>
      </c>
      <c r="G1814" s="20">
        <v>0.46250000000000002</v>
      </c>
    </row>
    <row r="1815" spans="1:7" x14ac:dyDescent="0.25">
      <c r="A1815" s="10" t="s">
        <v>417</v>
      </c>
      <c r="B1815" s="18">
        <v>46263.310300925928</v>
      </c>
      <c r="C1815" s="11" t="s">
        <v>1411</v>
      </c>
      <c r="D1815" s="10">
        <v>1</v>
      </c>
      <c r="E1815" s="12">
        <v>40.1143</v>
      </c>
      <c r="F1815" s="12">
        <v>22.042807850000003</v>
      </c>
      <c r="G1815" s="20">
        <v>0.45049999999999996</v>
      </c>
    </row>
    <row r="1816" spans="1:7" x14ac:dyDescent="0.25">
      <c r="A1816" s="10" t="s">
        <v>418</v>
      </c>
      <c r="B1816" s="18">
        <v>46263.443402777775</v>
      </c>
      <c r="C1816" s="11" t="s">
        <v>1411</v>
      </c>
      <c r="D1816" s="10">
        <v>2</v>
      </c>
      <c r="E1816" s="12">
        <v>78.953940000000003</v>
      </c>
      <c r="F1816" s="12">
        <v>43.227282150000001</v>
      </c>
      <c r="G1816" s="20">
        <v>0.45250000000000001</v>
      </c>
    </row>
    <row r="1817" spans="1:7" x14ac:dyDescent="0.25">
      <c r="A1817" s="10" t="s">
        <v>419</v>
      </c>
      <c r="B1817" s="18">
        <v>46263.576504629629</v>
      </c>
      <c r="C1817" s="11" t="s">
        <v>1410</v>
      </c>
      <c r="D1817" s="10">
        <v>1</v>
      </c>
      <c r="E1817" s="12">
        <v>50.199400000000004</v>
      </c>
      <c r="F1817" s="12">
        <v>25.551494600000002</v>
      </c>
      <c r="G1817" s="20">
        <v>0.49099999999999999</v>
      </c>
    </row>
    <row r="1818" spans="1:7" x14ac:dyDescent="0.25">
      <c r="A1818" s="10" t="s">
        <v>420</v>
      </c>
      <c r="B1818" s="18">
        <v>46263.709594907406</v>
      </c>
      <c r="C1818" s="11" t="s">
        <v>1411</v>
      </c>
      <c r="D1818" s="10">
        <v>2</v>
      </c>
      <c r="E1818" s="12">
        <v>73.105500000000006</v>
      </c>
      <c r="F1818" s="12">
        <v>34.615454249999999</v>
      </c>
      <c r="G1818" s="20">
        <v>0.52650000000000008</v>
      </c>
    </row>
    <row r="1819" spans="1:7" x14ac:dyDescent="0.25">
      <c r="A1819" s="10" t="s">
        <v>421</v>
      </c>
      <c r="B1819" s="18">
        <v>46263.84269675926</v>
      </c>
      <c r="C1819" s="11" t="s">
        <v>1408</v>
      </c>
      <c r="D1819" s="10">
        <v>4</v>
      </c>
      <c r="E1819" s="12">
        <v>59.26896</v>
      </c>
      <c r="F1819" s="12">
        <v>32.420121119999997</v>
      </c>
      <c r="G1819" s="20">
        <v>0.45300000000000007</v>
      </c>
    </row>
    <row r="1820" spans="1:7" x14ac:dyDescent="0.25">
      <c r="A1820" s="10" t="s">
        <v>422</v>
      </c>
      <c r="B1820" s="18">
        <v>46263.975798611114</v>
      </c>
      <c r="C1820" s="11" t="s">
        <v>1410</v>
      </c>
      <c r="D1820" s="10">
        <v>2</v>
      </c>
      <c r="E1820" s="12">
        <v>102.49459999999999</v>
      </c>
      <c r="F1820" s="12">
        <v>49.351149899999996</v>
      </c>
      <c r="G1820" s="20">
        <v>0.51849999999999996</v>
      </c>
    </row>
    <row r="1821" spans="1:7" x14ac:dyDescent="0.25">
      <c r="A1821" s="10" t="s">
        <v>423</v>
      </c>
      <c r="B1821" s="18">
        <v>46264.108900462961</v>
      </c>
      <c r="C1821" s="11" t="s">
        <v>1410</v>
      </c>
      <c r="D1821" s="10">
        <v>4</v>
      </c>
      <c r="E1821" s="12">
        <v>215.56800000000001</v>
      </c>
      <c r="F1821" s="12">
        <v>105.951672</v>
      </c>
      <c r="G1821" s="20">
        <v>0.50850000000000006</v>
      </c>
    </row>
    <row r="1822" spans="1:7" x14ac:dyDescent="0.25">
      <c r="A1822" s="10" t="s">
        <v>424</v>
      </c>
      <c r="B1822" s="18">
        <v>46264.242002314815</v>
      </c>
      <c r="C1822" s="11" t="s">
        <v>1410</v>
      </c>
      <c r="D1822" s="10">
        <v>3</v>
      </c>
      <c r="E1822" s="12">
        <v>147.3048</v>
      </c>
      <c r="F1822" s="12">
        <v>76.15658160000001</v>
      </c>
      <c r="G1822" s="20">
        <v>0.48299999999999993</v>
      </c>
    </row>
    <row r="1823" spans="1:7" x14ac:dyDescent="0.25">
      <c r="A1823" s="10" t="s">
        <v>425</v>
      </c>
      <c r="B1823" s="18">
        <v>46264.375104166669</v>
      </c>
      <c r="C1823" s="11" t="s">
        <v>1410</v>
      </c>
      <c r="D1823" s="10">
        <v>1</v>
      </c>
      <c r="E1823" s="12">
        <v>54.041699999999999</v>
      </c>
      <c r="F1823" s="12">
        <v>27.345100200000001</v>
      </c>
      <c r="G1823" s="20">
        <v>0.49399999999999999</v>
      </c>
    </row>
    <row r="1824" spans="1:7" x14ac:dyDescent="0.25">
      <c r="A1824" s="10" t="s">
        <v>426</v>
      </c>
      <c r="B1824" s="18">
        <v>46264.508194444446</v>
      </c>
      <c r="C1824" s="11" t="s">
        <v>1412</v>
      </c>
      <c r="D1824" s="10">
        <v>2</v>
      </c>
      <c r="E1824" s="12">
        <v>34.528919999999999</v>
      </c>
      <c r="F1824" s="12">
        <v>18.075889619999998</v>
      </c>
      <c r="G1824" s="20">
        <v>0.47650000000000003</v>
      </c>
    </row>
    <row r="1825" spans="1:7" x14ac:dyDescent="0.25">
      <c r="A1825" s="10" t="s">
        <v>427</v>
      </c>
      <c r="B1825" s="18">
        <v>46264.641296296293</v>
      </c>
      <c r="C1825" s="11" t="s">
        <v>1411</v>
      </c>
      <c r="D1825" s="10">
        <v>3</v>
      </c>
      <c r="E1825" s="12">
        <v>122.70477000000001</v>
      </c>
      <c r="F1825" s="12">
        <v>58.714232445</v>
      </c>
      <c r="G1825" s="20">
        <v>0.52150000000000007</v>
      </c>
    </row>
    <row r="1826" spans="1:7" x14ac:dyDescent="0.25">
      <c r="A1826" s="10" t="s">
        <v>428</v>
      </c>
      <c r="B1826" s="18">
        <v>46264.774398148147</v>
      </c>
      <c r="C1826" s="11" t="s">
        <v>1410</v>
      </c>
      <c r="D1826" s="10">
        <v>2</v>
      </c>
      <c r="E1826" s="12">
        <v>101.89580000000001</v>
      </c>
      <c r="F1826" s="12">
        <v>53.699086600000001</v>
      </c>
      <c r="G1826" s="20">
        <v>0.47300000000000003</v>
      </c>
    </row>
    <row r="1827" spans="1:7" x14ac:dyDescent="0.25">
      <c r="A1827" s="10" t="s">
        <v>429</v>
      </c>
      <c r="B1827" s="18">
        <v>46264.907500000001</v>
      </c>
      <c r="C1827" s="11" t="s">
        <v>1410</v>
      </c>
      <c r="D1827" s="10">
        <v>3</v>
      </c>
      <c r="E1827" s="12">
        <v>161.97540000000001</v>
      </c>
      <c r="F1827" s="12">
        <v>85.361035799999996</v>
      </c>
      <c r="G1827" s="20">
        <v>0.47300000000000003</v>
      </c>
    </row>
    <row r="1828" spans="1:7" x14ac:dyDescent="0.25">
      <c r="A1828" s="10" t="s">
        <v>430</v>
      </c>
      <c r="B1828" s="18">
        <v>46265.040601851855</v>
      </c>
      <c r="C1828" s="11" t="s">
        <v>1408</v>
      </c>
      <c r="D1828" s="10">
        <v>1</v>
      </c>
      <c r="E1828" s="12">
        <v>13.366800000000001</v>
      </c>
      <c r="F1828" s="12">
        <v>7.2448056000000003</v>
      </c>
      <c r="G1828" s="20">
        <v>0.45800000000000002</v>
      </c>
    </row>
    <row r="1829" spans="1:7" x14ac:dyDescent="0.25">
      <c r="A1829" s="10" t="s">
        <v>431</v>
      </c>
      <c r="B1829" s="18">
        <v>46265.173703703702</v>
      </c>
      <c r="C1829" s="11" t="s">
        <v>1410</v>
      </c>
      <c r="D1829" s="10">
        <v>1</v>
      </c>
      <c r="E1829" s="12">
        <v>51.746299999999998</v>
      </c>
      <c r="F1829" s="12">
        <v>24.967589749999998</v>
      </c>
      <c r="G1829" s="20">
        <v>0.51749999999999996</v>
      </c>
    </row>
    <row r="1830" spans="1:7" x14ac:dyDescent="0.25">
      <c r="A1830" s="10" t="s">
        <v>432</v>
      </c>
      <c r="B1830" s="18">
        <v>46265.306805555556</v>
      </c>
      <c r="C1830" s="11" t="s">
        <v>1413</v>
      </c>
      <c r="D1830" s="10">
        <v>2</v>
      </c>
      <c r="E1830" s="12">
        <v>23.832000000000001</v>
      </c>
      <c r="F1830" s="12">
        <v>11.498940000000001</v>
      </c>
      <c r="G1830" s="20">
        <v>0.51749999999999996</v>
      </c>
    </row>
    <row r="1831" spans="1:7" x14ac:dyDescent="0.25">
      <c r="A1831" s="10" t="s">
        <v>433</v>
      </c>
      <c r="B1831" s="18">
        <v>46265.439895833333</v>
      </c>
      <c r="C1831" s="11" t="s">
        <v>1408</v>
      </c>
      <c r="D1831" s="10">
        <v>1</v>
      </c>
      <c r="E1831" s="12">
        <v>14.347980000000002</v>
      </c>
      <c r="F1831" s="12">
        <v>7.61877738</v>
      </c>
      <c r="G1831" s="20">
        <v>0.46900000000000003</v>
      </c>
    </row>
    <row r="1832" spans="1:7" x14ac:dyDescent="0.25">
      <c r="A1832" s="10" t="s">
        <v>434</v>
      </c>
      <c r="B1832" s="18">
        <v>46265.572997685187</v>
      </c>
      <c r="C1832" s="11" t="s">
        <v>1412</v>
      </c>
      <c r="D1832" s="10">
        <v>2</v>
      </c>
      <c r="E1832" s="12">
        <v>31.082920000000001</v>
      </c>
      <c r="F1832" s="12">
        <v>15.090757660000001</v>
      </c>
      <c r="G1832" s="20">
        <v>0.51449999999999996</v>
      </c>
    </row>
    <row r="1833" spans="1:7" x14ac:dyDescent="0.25">
      <c r="A1833" s="10" t="s">
        <v>435</v>
      </c>
      <c r="B1833" s="18">
        <v>46265.706099537034</v>
      </c>
      <c r="C1833" s="11" t="s">
        <v>1411</v>
      </c>
      <c r="D1833" s="10">
        <v>3</v>
      </c>
      <c r="E1833" s="12">
        <v>107.07144</v>
      </c>
      <c r="F1833" s="12">
        <v>52.465005599999998</v>
      </c>
      <c r="G1833" s="20">
        <v>0.51</v>
      </c>
    </row>
    <row r="1834" spans="1:7" x14ac:dyDescent="0.25">
      <c r="A1834" s="10" t="s">
        <v>436</v>
      </c>
      <c r="B1834" s="18">
        <v>46265.839201388888</v>
      </c>
      <c r="C1834" s="11" t="s">
        <v>1412</v>
      </c>
      <c r="D1834" s="10">
        <v>1</v>
      </c>
      <c r="E1834" s="12">
        <v>17.901970000000002</v>
      </c>
      <c r="F1834" s="12">
        <v>9.0225928800000013</v>
      </c>
      <c r="G1834" s="20">
        <v>0.496</v>
      </c>
    </row>
    <row r="1835" spans="1:7" x14ac:dyDescent="0.25">
      <c r="A1835" s="10" t="s">
        <v>437</v>
      </c>
      <c r="B1835" s="18">
        <v>46265.972303240742</v>
      </c>
      <c r="C1835" s="11" t="s">
        <v>1411</v>
      </c>
      <c r="D1835" s="10">
        <v>4</v>
      </c>
      <c r="E1835" s="12">
        <v>159.25752000000003</v>
      </c>
      <c r="F1835" s="12">
        <v>78.195442320000012</v>
      </c>
      <c r="G1835" s="20">
        <v>0.50900000000000001</v>
      </c>
    </row>
    <row r="1836" spans="1:7" x14ac:dyDescent="0.25">
      <c r="A1836" s="10" t="s">
        <v>41</v>
      </c>
      <c r="B1836" s="18">
        <v>46266.105405092596</v>
      </c>
      <c r="C1836" s="11" t="s">
        <v>1410</v>
      </c>
      <c r="D1836" s="10">
        <v>2</v>
      </c>
      <c r="E1836" s="12">
        <v>102.0954</v>
      </c>
      <c r="F1836" s="12">
        <v>49.669412100000002</v>
      </c>
      <c r="G1836" s="20">
        <v>0.51349999999999996</v>
      </c>
    </row>
    <row r="1837" spans="1:7" x14ac:dyDescent="0.25">
      <c r="A1837" s="10" t="s">
        <v>42</v>
      </c>
      <c r="B1837" s="18">
        <v>46266.238495370373</v>
      </c>
      <c r="C1837" s="11" t="s">
        <v>1408</v>
      </c>
      <c r="D1837" s="10">
        <v>3</v>
      </c>
      <c r="E1837" s="12">
        <v>45.219600000000007</v>
      </c>
      <c r="F1837" s="12">
        <v>24.079437000000006</v>
      </c>
      <c r="G1837" s="20">
        <v>0.46749999999999997</v>
      </c>
    </row>
    <row r="1838" spans="1:7" x14ac:dyDescent="0.25">
      <c r="A1838" s="10" t="s">
        <v>43</v>
      </c>
      <c r="B1838" s="18">
        <v>46266.37159722222</v>
      </c>
      <c r="C1838" s="11" t="s">
        <v>1411</v>
      </c>
      <c r="D1838" s="10">
        <v>2</v>
      </c>
      <c r="E1838" s="12">
        <v>67.481999999999999</v>
      </c>
      <c r="F1838" s="12">
        <v>32.998697999999997</v>
      </c>
      <c r="G1838" s="20">
        <v>0.51100000000000001</v>
      </c>
    </row>
    <row r="1839" spans="1:7" x14ac:dyDescent="0.25">
      <c r="A1839" s="10" t="s">
        <v>44</v>
      </c>
      <c r="B1839" s="18">
        <v>46266.504699074074</v>
      </c>
      <c r="C1839" s="11" t="s">
        <v>1411</v>
      </c>
      <c r="D1839" s="10">
        <v>3</v>
      </c>
      <c r="E1839" s="12">
        <v>123.49206</v>
      </c>
      <c r="F1839" s="12">
        <v>65.142061650000002</v>
      </c>
      <c r="G1839" s="20">
        <v>0.47249999999999998</v>
      </c>
    </row>
    <row r="1840" spans="1:7" x14ac:dyDescent="0.25">
      <c r="A1840" s="10" t="s">
        <v>45</v>
      </c>
      <c r="B1840" s="18">
        <v>46266.637800925928</v>
      </c>
      <c r="C1840" s="11" t="s">
        <v>1413</v>
      </c>
      <c r="D1840" s="10">
        <v>3</v>
      </c>
      <c r="E1840" s="12">
        <v>35.136000000000003</v>
      </c>
      <c r="F1840" s="12">
        <v>18.059904000000003</v>
      </c>
      <c r="G1840" s="20">
        <v>0.48599999999999993</v>
      </c>
    </row>
    <row r="1841" spans="1:7" x14ac:dyDescent="0.25">
      <c r="A1841" s="10" t="s">
        <v>46</v>
      </c>
      <c r="B1841" s="18">
        <v>46266.770902777775</v>
      </c>
      <c r="C1841" s="11" t="s">
        <v>1408</v>
      </c>
      <c r="D1841" s="10">
        <v>1</v>
      </c>
      <c r="E1841" s="12">
        <v>15.528240000000002</v>
      </c>
      <c r="F1841" s="12">
        <v>7.6554223200000004</v>
      </c>
      <c r="G1841" s="20">
        <v>0.50700000000000001</v>
      </c>
    </row>
    <row r="1842" spans="1:7" x14ac:dyDescent="0.25">
      <c r="A1842" s="10" t="s">
        <v>47</v>
      </c>
      <c r="B1842" s="18">
        <v>46266.904004629629</v>
      </c>
      <c r="C1842" s="11" t="s">
        <v>1408</v>
      </c>
      <c r="D1842" s="10">
        <v>4</v>
      </c>
      <c r="E1842" s="12">
        <v>56.481840000000005</v>
      </c>
      <c r="F1842" s="12">
        <v>27.337210560000003</v>
      </c>
      <c r="G1842" s="20">
        <v>0.51600000000000001</v>
      </c>
    </row>
    <row r="1843" spans="1:7" x14ac:dyDescent="0.25">
      <c r="A1843" s="10" t="s">
        <v>48</v>
      </c>
      <c r="B1843" s="18">
        <v>46267.037094907406</v>
      </c>
      <c r="C1843" s="11" t="s">
        <v>1410</v>
      </c>
      <c r="D1843" s="10">
        <v>1</v>
      </c>
      <c r="E1843" s="12">
        <v>48.153500000000001</v>
      </c>
      <c r="F1843" s="12">
        <v>22.15061</v>
      </c>
      <c r="G1843" s="20">
        <v>0.54</v>
      </c>
    </row>
    <row r="1844" spans="1:7" x14ac:dyDescent="0.25">
      <c r="A1844" s="10" t="s">
        <v>263</v>
      </c>
      <c r="B1844" s="18">
        <v>46267.17019675926</v>
      </c>
      <c r="C1844" s="11" t="s">
        <v>1408</v>
      </c>
      <c r="D1844" s="10">
        <v>2</v>
      </c>
      <c r="E1844" s="12">
        <v>27.501480000000001</v>
      </c>
      <c r="F1844" s="12">
        <v>13.406971499999999</v>
      </c>
      <c r="G1844" s="20">
        <v>0.51250000000000007</v>
      </c>
    </row>
    <row r="1845" spans="1:7" x14ac:dyDescent="0.25">
      <c r="A1845" s="10" t="s">
        <v>264</v>
      </c>
      <c r="B1845" s="18">
        <v>46267.303298611114</v>
      </c>
      <c r="C1845" s="11" t="s">
        <v>1411</v>
      </c>
      <c r="D1845" s="10">
        <v>4</v>
      </c>
      <c r="E1845" s="12">
        <v>139.91267999999999</v>
      </c>
      <c r="F1845" s="12">
        <v>65.898872279999992</v>
      </c>
      <c r="G1845" s="20">
        <v>0.52900000000000003</v>
      </c>
    </row>
    <row r="1846" spans="1:7" x14ac:dyDescent="0.25">
      <c r="A1846" s="10" t="s">
        <v>265</v>
      </c>
      <c r="B1846" s="18">
        <v>46267.436400462961</v>
      </c>
      <c r="C1846" s="11" t="s">
        <v>1408</v>
      </c>
      <c r="D1846" s="10">
        <v>2</v>
      </c>
      <c r="E1846" s="12">
        <v>29.236319999999999</v>
      </c>
      <c r="F1846" s="12">
        <v>14.691250800000001</v>
      </c>
      <c r="G1846" s="20">
        <v>0.49749999999999994</v>
      </c>
    </row>
    <row r="1847" spans="1:7" x14ac:dyDescent="0.25">
      <c r="A1847" s="10" t="s">
        <v>266</v>
      </c>
      <c r="B1847" s="18">
        <v>46267.569502314815</v>
      </c>
      <c r="C1847" s="11" t="s">
        <v>1410</v>
      </c>
      <c r="D1847" s="10">
        <v>4</v>
      </c>
      <c r="E1847" s="12">
        <v>198.2028</v>
      </c>
      <c r="F1847" s="12">
        <v>105.8402952</v>
      </c>
      <c r="G1847" s="20">
        <v>0.46599999999999997</v>
      </c>
    </row>
    <row r="1848" spans="1:7" x14ac:dyDescent="0.25">
      <c r="A1848" s="10" t="s">
        <v>267</v>
      </c>
      <c r="B1848" s="18">
        <v>46267.702604166669</v>
      </c>
      <c r="C1848" s="11" t="s">
        <v>1411</v>
      </c>
      <c r="D1848" s="10">
        <v>3</v>
      </c>
      <c r="E1848" s="12">
        <v>108.42108</v>
      </c>
      <c r="F1848" s="12">
        <v>58.764225360000005</v>
      </c>
      <c r="G1848" s="20">
        <v>0.45799999999999996</v>
      </c>
    </row>
    <row r="1849" spans="1:7" x14ac:dyDescent="0.25">
      <c r="A1849" s="10" t="s">
        <v>268</v>
      </c>
      <c r="B1849" s="18">
        <v>46267.835694444446</v>
      </c>
      <c r="C1849" s="11" t="s">
        <v>1408</v>
      </c>
      <c r="D1849" s="10">
        <v>2</v>
      </c>
      <c r="E1849" s="12">
        <v>26.847360000000002</v>
      </c>
      <c r="F1849" s="12">
        <v>13.866661440000001</v>
      </c>
      <c r="G1849" s="20">
        <v>0.48349999999999999</v>
      </c>
    </row>
    <row r="1850" spans="1:7" x14ac:dyDescent="0.25">
      <c r="A1850" s="10" t="s">
        <v>269</v>
      </c>
      <c r="B1850" s="18">
        <v>46267.9687962963</v>
      </c>
      <c r="C1850" s="11" t="s">
        <v>1410</v>
      </c>
      <c r="D1850" s="10">
        <v>3</v>
      </c>
      <c r="E1850" s="12">
        <v>160.62809999999999</v>
      </c>
      <c r="F1850" s="12">
        <v>75.575521049999992</v>
      </c>
      <c r="G1850" s="20">
        <v>0.52949999999999997</v>
      </c>
    </row>
    <row r="1851" spans="1:7" x14ac:dyDescent="0.25">
      <c r="A1851" s="10" t="s">
        <v>451</v>
      </c>
      <c r="B1851" s="18">
        <v>46268.101898148147</v>
      </c>
      <c r="C1851" s="11" t="s">
        <v>1411</v>
      </c>
      <c r="D1851" s="10">
        <v>1</v>
      </c>
      <c r="E1851" s="12">
        <v>34.003430000000002</v>
      </c>
      <c r="F1851" s="12">
        <v>15.828596665000001</v>
      </c>
      <c r="G1851" s="20">
        <v>0.53450000000000009</v>
      </c>
    </row>
    <row r="1852" spans="1:7" x14ac:dyDescent="0.25">
      <c r="A1852" s="10" t="s">
        <v>1240</v>
      </c>
      <c r="B1852" s="18">
        <v>46268.235000000001</v>
      </c>
      <c r="C1852" s="11" t="s">
        <v>1411</v>
      </c>
      <c r="D1852" s="10">
        <v>3</v>
      </c>
      <c r="E1852" s="12">
        <v>113.5947</v>
      </c>
      <c r="F1852" s="12">
        <v>59.239636050000001</v>
      </c>
      <c r="G1852" s="20">
        <v>0.47849999999999998</v>
      </c>
    </row>
    <row r="1853" spans="1:7" x14ac:dyDescent="0.25">
      <c r="A1853" s="10" t="s">
        <v>1273</v>
      </c>
      <c r="B1853" s="18">
        <v>46268.368101851855</v>
      </c>
      <c r="C1853" s="11" t="s">
        <v>1412</v>
      </c>
      <c r="D1853" s="10">
        <v>1</v>
      </c>
      <c r="E1853" s="12">
        <v>16.868170000000003</v>
      </c>
      <c r="F1853" s="12">
        <v>9.1594163100000028</v>
      </c>
      <c r="G1853" s="20">
        <v>0.45699999999999991</v>
      </c>
    </row>
    <row r="1854" spans="1:7" x14ac:dyDescent="0.25">
      <c r="A1854" s="10" t="s">
        <v>1274</v>
      </c>
      <c r="B1854" s="18">
        <v>46268.501203703701</v>
      </c>
      <c r="C1854" s="11" t="s">
        <v>1410</v>
      </c>
      <c r="D1854" s="10">
        <v>2</v>
      </c>
      <c r="E1854" s="12">
        <v>109.1812</v>
      </c>
      <c r="F1854" s="12">
        <v>56.828814600000008</v>
      </c>
      <c r="G1854" s="20">
        <v>0.47949999999999993</v>
      </c>
    </row>
    <row r="1855" spans="1:7" x14ac:dyDescent="0.25">
      <c r="A1855" s="10" t="s">
        <v>1275</v>
      </c>
      <c r="B1855" s="18">
        <v>46268.634305555555</v>
      </c>
      <c r="C1855" s="11" t="s">
        <v>1408</v>
      </c>
      <c r="D1855" s="10">
        <v>2</v>
      </c>
      <c r="E1855" s="12">
        <v>26.5914</v>
      </c>
      <c r="F1855" s="12">
        <v>14.6119743</v>
      </c>
      <c r="G1855" s="20">
        <v>0.45050000000000001</v>
      </c>
    </row>
    <row r="1856" spans="1:7" x14ac:dyDescent="0.25">
      <c r="A1856" s="10" t="s">
        <v>1276</v>
      </c>
      <c r="B1856" s="18">
        <v>46268.767395833333</v>
      </c>
      <c r="C1856" s="11" t="s">
        <v>1410</v>
      </c>
      <c r="D1856" s="10">
        <v>2</v>
      </c>
      <c r="E1856" s="12">
        <v>90.119399999999999</v>
      </c>
      <c r="F1856" s="12">
        <v>44.473923900000003</v>
      </c>
      <c r="G1856" s="20">
        <v>0.50649999999999995</v>
      </c>
    </row>
    <row r="1857" spans="1:7" x14ac:dyDescent="0.25">
      <c r="A1857" s="10" t="s">
        <v>1277</v>
      </c>
      <c r="B1857" s="18">
        <v>46268.900497685187</v>
      </c>
      <c r="C1857" s="11" t="s">
        <v>1410</v>
      </c>
      <c r="D1857" s="10">
        <v>2</v>
      </c>
      <c r="E1857" s="12">
        <v>104.49059999999999</v>
      </c>
      <c r="F1857" s="12">
        <v>51.461620499999988</v>
      </c>
      <c r="G1857" s="20">
        <v>0.50750000000000006</v>
      </c>
    </row>
    <row r="1858" spans="1:7" x14ac:dyDescent="0.25">
      <c r="A1858" s="10" t="s">
        <v>1278</v>
      </c>
      <c r="B1858" s="18">
        <v>46269.033599537041</v>
      </c>
      <c r="C1858" s="11" t="s">
        <v>1411</v>
      </c>
      <c r="D1858" s="10">
        <v>4</v>
      </c>
      <c r="E1858" s="12">
        <v>164.65608</v>
      </c>
      <c r="F1858" s="12">
        <v>77.882325840000007</v>
      </c>
      <c r="G1858" s="20">
        <v>0.52699999999999991</v>
      </c>
    </row>
    <row r="1859" spans="1:7" x14ac:dyDescent="0.25">
      <c r="A1859" s="10" t="s">
        <v>1279</v>
      </c>
      <c r="B1859" s="18">
        <v>46269.166701388887</v>
      </c>
      <c r="C1859" s="11" t="s">
        <v>1411</v>
      </c>
      <c r="D1859" s="10">
        <v>2</v>
      </c>
      <c r="E1859" s="12">
        <v>68.006860000000003</v>
      </c>
      <c r="F1859" s="12">
        <v>34.139443720000003</v>
      </c>
      <c r="G1859" s="20">
        <v>0.498</v>
      </c>
    </row>
    <row r="1860" spans="1:7" x14ac:dyDescent="0.25">
      <c r="A1860" s="10" t="s">
        <v>1241</v>
      </c>
      <c r="B1860" s="18">
        <v>46269.299803240741</v>
      </c>
      <c r="C1860" s="11" t="s">
        <v>1410</v>
      </c>
      <c r="D1860" s="10">
        <v>1</v>
      </c>
      <c r="E1860" s="12">
        <v>47.754299999999994</v>
      </c>
      <c r="F1860" s="12">
        <v>22.874309699999998</v>
      </c>
      <c r="G1860" s="20">
        <v>0.52100000000000002</v>
      </c>
    </row>
    <row r="1861" spans="1:7" x14ac:dyDescent="0.25">
      <c r="A1861" s="10" t="s">
        <v>1280</v>
      </c>
      <c r="B1861" s="18">
        <v>46269.432905092595</v>
      </c>
      <c r="C1861" s="11" t="s">
        <v>1412</v>
      </c>
      <c r="D1861" s="10">
        <v>2</v>
      </c>
      <c r="E1861" s="12">
        <v>35.976239999999997</v>
      </c>
      <c r="F1861" s="12">
        <v>17.754274439999996</v>
      </c>
      <c r="G1861" s="20">
        <v>0.50650000000000006</v>
      </c>
    </row>
    <row r="1862" spans="1:7" x14ac:dyDescent="0.25">
      <c r="A1862" s="10" t="s">
        <v>1281</v>
      </c>
      <c r="B1862" s="18">
        <v>46269.565995370373</v>
      </c>
      <c r="C1862" s="11" t="s">
        <v>1411</v>
      </c>
      <c r="D1862" s="10">
        <v>4</v>
      </c>
      <c r="E1862" s="12">
        <v>151.15968000000001</v>
      </c>
      <c r="F1862" s="12">
        <v>82.91108448</v>
      </c>
      <c r="G1862" s="20">
        <v>0.45150000000000001</v>
      </c>
    </row>
    <row r="1863" spans="1:7" x14ac:dyDescent="0.25">
      <c r="A1863" s="10" t="s">
        <v>1282</v>
      </c>
      <c r="B1863" s="18">
        <v>46269.699097222219</v>
      </c>
      <c r="C1863" s="11" t="s">
        <v>1410</v>
      </c>
      <c r="D1863" s="10">
        <v>2</v>
      </c>
      <c r="E1863" s="12">
        <v>94.111399999999989</v>
      </c>
      <c r="F1863" s="12">
        <v>42.961854099999996</v>
      </c>
      <c r="G1863" s="20">
        <v>0.54349999999999998</v>
      </c>
    </row>
    <row r="1864" spans="1:7" x14ac:dyDescent="0.25">
      <c r="A1864" s="10" t="s">
        <v>1283</v>
      </c>
      <c r="B1864" s="18">
        <v>46269.832199074073</v>
      </c>
      <c r="C1864" s="11" t="s">
        <v>1411</v>
      </c>
      <c r="D1864" s="10">
        <v>3</v>
      </c>
      <c r="E1864" s="12">
        <v>103.69734</v>
      </c>
      <c r="F1864" s="12">
        <v>49.204387830000002</v>
      </c>
      <c r="G1864" s="20">
        <v>0.52549999999999997</v>
      </c>
    </row>
    <row r="1865" spans="1:7" x14ac:dyDescent="0.25">
      <c r="A1865" s="10" t="s">
        <v>1284</v>
      </c>
      <c r="B1865" s="18">
        <v>46269.965300925927</v>
      </c>
      <c r="C1865" s="11" t="s">
        <v>1410</v>
      </c>
      <c r="D1865" s="10">
        <v>2</v>
      </c>
      <c r="E1865" s="12">
        <v>100.5984</v>
      </c>
      <c r="F1865" s="12">
        <v>47.0800512</v>
      </c>
      <c r="G1865" s="20">
        <v>0.53200000000000003</v>
      </c>
    </row>
    <row r="1866" spans="1:7" x14ac:dyDescent="0.25">
      <c r="A1866" s="10" t="s">
        <v>1285</v>
      </c>
      <c r="B1866" s="18">
        <v>46270.098402777781</v>
      </c>
      <c r="C1866" s="11" t="s">
        <v>1411</v>
      </c>
      <c r="D1866" s="10">
        <v>1</v>
      </c>
      <c r="E1866" s="12">
        <v>34.115900000000003</v>
      </c>
      <c r="F1866" s="12">
        <v>17.689094150000003</v>
      </c>
      <c r="G1866" s="20">
        <v>0.48149999999999998</v>
      </c>
    </row>
    <row r="1867" spans="1:7" x14ac:dyDescent="0.25">
      <c r="A1867" s="10" t="s">
        <v>1286</v>
      </c>
      <c r="B1867" s="18">
        <v>46270.231504629628</v>
      </c>
      <c r="C1867" s="11" t="s">
        <v>1408</v>
      </c>
      <c r="D1867" s="10">
        <v>4</v>
      </c>
      <c r="E1867" s="12">
        <v>56.311200000000007</v>
      </c>
      <c r="F1867" s="12">
        <v>28.211911200000003</v>
      </c>
      <c r="G1867" s="20">
        <v>0.499</v>
      </c>
    </row>
    <row r="1868" spans="1:7" x14ac:dyDescent="0.25">
      <c r="A1868" s="10" t="s">
        <v>1022</v>
      </c>
      <c r="B1868" s="18">
        <v>46270.364594907405</v>
      </c>
      <c r="C1868" s="11" t="s">
        <v>1408</v>
      </c>
      <c r="D1868" s="10">
        <v>1</v>
      </c>
      <c r="E1868" s="12">
        <v>13.892940000000001</v>
      </c>
      <c r="F1868" s="12">
        <v>6.654718260000001</v>
      </c>
      <c r="G1868" s="20">
        <v>0.52100000000000002</v>
      </c>
    </row>
    <row r="1869" spans="1:7" x14ac:dyDescent="0.25">
      <c r="A1869" s="10" t="s">
        <v>1197</v>
      </c>
      <c r="B1869" s="18">
        <v>46270.497696759259</v>
      </c>
      <c r="C1869" s="11" t="s">
        <v>1411</v>
      </c>
      <c r="D1869" s="10">
        <v>2</v>
      </c>
      <c r="E1869" s="12">
        <v>69.881360000000001</v>
      </c>
      <c r="F1869" s="12">
        <v>33.438230759999996</v>
      </c>
      <c r="G1869" s="20">
        <v>0.52150000000000007</v>
      </c>
    </row>
    <row r="1870" spans="1:7" x14ac:dyDescent="0.25">
      <c r="A1870" s="10" t="s">
        <v>1198</v>
      </c>
      <c r="B1870" s="18">
        <v>46270.630798611113</v>
      </c>
      <c r="C1870" s="11" t="s">
        <v>1413</v>
      </c>
      <c r="D1870" s="10">
        <v>1</v>
      </c>
      <c r="E1870" s="12">
        <v>11.532</v>
      </c>
      <c r="F1870" s="12">
        <v>5.9101499999999998</v>
      </c>
      <c r="G1870" s="20">
        <v>0.48750000000000004</v>
      </c>
    </row>
    <row r="1871" spans="1:7" x14ac:dyDescent="0.25">
      <c r="A1871" s="10" t="s">
        <v>1199</v>
      </c>
      <c r="B1871" s="18">
        <v>46270.76390046296</v>
      </c>
      <c r="C1871" s="11" t="s">
        <v>1413</v>
      </c>
      <c r="D1871" s="10">
        <v>1</v>
      </c>
      <c r="E1871" s="12">
        <v>12.672000000000001</v>
      </c>
      <c r="F1871" s="12">
        <v>6.0762239999999998</v>
      </c>
      <c r="G1871" s="20">
        <v>0.52050000000000007</v>
      </c>
    </row>
    <row r="1872" spans="1:7" x14ac:dyDescent="0.25">
      <c r="A1872" s="10" t="s">
        <v>1200</v>
      </c>
      <c r="B1872" s="18">
        <v>46270.897002314814</v>
      </c>
      <c r="C1872" s="11" t="s">
        <v>1411</v>
      </c>
      <c r="D1872" s="10">
        <v>3</v>
      </c>
      <c r="E1872" s="12">
        <v>102.46017000000001</v>
      </c>
      <c r="F1872" s="12">
        <v>54.303890100000004</v>
      </c>
      <c r="G1872" s="20">
        <v>0.47</v>
      </c>
    </row>
    <row r="1873" spans="1:7" x14ac:dyDescent="0.25">
      <c r="A1873" s="10" t="s">
        <v>1201</v>
      </c>
      <c r="B1873" s="18">
        <v>46271.030104166668</v>
      </c>
      <c r="C1873" s="11" t="s">
        <v>1408</v>
      </c>
      <c r="D1873" s="10">
        <v>3</v>
      </c>
      <c r="E1873" s="12">
        <v>42.660000000000011</v>
      </c>
      <c r="F1873" s="12">
        <v>20.583450000000003</v>
      </c>
      <c r="G1873" s="20">
        <v>0.51750000000000007</v>
      </c>
    </row>
    <row r="1874" spans="1:7" x14ac:dyDescent="0.25">
      <c r="A1874" s="10" t="s">
        <v>1202</v>
      </c>
      <c r="B1874" s="18">
        <v>46271.163194444445</v>
      </c>
      <c r="C1874" s="11" t="s">
        <v>1410</v>
      </c>
      <c r="D1874" s="10">
        <v>1</v>
      </c>
      <c r="E1874" s="12">
        <v>46.057699999999997</v>
      </c>
      <c r="F1874" s="12">
        <v>22.6143307</v>
      </c>
      <c r="G1874" s="20">
        <v>0.50900000000000001</v>
      </c>
    </row>
    <row r="1875" spans="1:7" x14ac:dyDescent="0.25">
      <c r="A1875" s="10" t="s">
        <v>1250</v>
      </c>
      <c r="B1875" s="18">
        <v>46271.296296296299</v>
      </c>
      <c r="C1875" s="11" t="s">
        <v>1411</v>
      </c>
      <c r="D1875" s="10">
        <v>1</v>
      </c>
      <c r="E1875" s="12">
        <v>40.076810000000002</v>
      </c>
      <c r="F1875" s="12">
        <v>21.020286845000001</v>
      </c>
      <c r="G1875" s="20">
        <v>0.47549999999999998</v>
      </c>
    </row>
    <row r="1876" spans="1:7" x14ac:dyDescent="0.25">
      <c r="A1876" s="10" t="s">
        <v>1251</v>
      </c>
      <c r="B1876" s="18">
        <v>46271.429398148146</v>
      </c>
      <c r="C1876" s="11" t="s">
        <v>1410</v>
      </c>
      <c r="D1876" s="10">
        <v>2</v>
      </c>
      <c r="E1876" s="12">
        <v>98.802000000000007</v>
      </c>
      <c r="F1876" s="12">
        <v>50.586624</v>
      </c>
      <c r="G1876" s="20">
        <v>0.48800000000000004</v>
      </c>
    </row>
    <row r="1877" spans="1:7" x14ac:dyDescent="0.25">
      <c r="A1877" s="10" t="s">
        <v>1252</v>
      </c>
      <c r="B1877" s="18">
        <v>46271.5625</v>
      </c>
      <c r="C1877" s="11" t="s">
        <v>1411</v>
      </c>
      <c r="D1877" s="10">
        <v>3</v>
      </c>
      <c r="E1877" s="12">
        <v>113.5947</v>
      </c>
      <c r="F1877" s="12">
        <v>56.740552650000005</v>
      </c>
      <c r="G1877" s="20">
        <v>0.50049999999999994</v>
      </c>
    </row>
    <row r="1878" spans="1:7" x14ac:dyDescent="0.25">
      <c r="A1878" s="10" t="s">
        <v>1253</v>
      </c>
      <c r="B1878" s="18">
        <v>46271.695601851854</v>
      </c>
      <c r="C1878" s="11" t="s">
        <v>1410</v>
      </c>
      <c r="D1878" s="10">
        <v>2</v>
      </c>
      <c r="E1878" s="12">
        <v>102.0954</v>
      </c>
      <c r="F1878" s="12">
        <v>48.852648899999998</v>
      </c>
      <c r="G1878" s="20">
        <v>0.52149999999999996</v>
      </c>
    </row>
    <row r="1879" spans="1:7" x14ac:dyDescent="0.25">
      <c r="A1879" s="10" t="s">
        <v>1254</v>
      </c>
      <c r="B1879" s="18">
        <v>46271.828703703701</v>
      </c>
      <c r="C1879" s="11" t="s">
        <v>1411</v>
      </c>
      <c r="D1879" s="10">
        <v>2</v>
      </c>
      <c r="E1879" s="12">
        <v>81.053380000000004</v>
      </c>
      <c r="F1879" s="12">
        <v>39.999843030000001</v>
      </c>
      <c r="G1879" s="20">
        <v>0.50650000000000006</v>
      </c>
    </row>
    <row r="1880" spans="1:7" x14ac:dyDescent="0.25">
      <c r="A1880" s="10" t="s">
        <v>1255</v>
      </c>
      <c r="B1880" s="18">
        <v>46271.961805555555</v>
      </c>
      <c r="C1880" s="11" t="s">
        <v>1411</v>
      </c>
      <c r="D1880" s="10">
        <v>2</v>
      </c>
      <c r="E1880" s="12">
        <v>76.704540000000009</v>
      </c>
      <c r="F1880" s="12">
        <v>36.741474660000009</v>
      </c>
      <c r="G1880" s="20">
        <v>0.52099999999999991</v>
      </c>
    </row>
    <row r="1881" spans="1:7" x14ac:dyDescent="0.25">
      <c r="A1881" s="10" t="s">
        <v>1256</v>
      </c>
      <c r="B1881" s="18">
        <v>46272.094895833332</v>
      </c>
      <c r="C1881" s="11" t="s">
        <v>1410</v>
      </c>
      <c r="D1881" s="10">
        <v>1</v>
      </c>
      <c r="E1881" s="12">
        <v>54.191400000000002</v>
      </c>
      <c r="F1881" s="12">
        <v>28.423389300000004</v>
      </c>
      <c r="G1881" s="20">
        <v>0.47549999999999992</v>
      </c>
    </row>
    <row r="1882" spans="1:7" x14ac:dyDescent="0.25">
      <c r="A1882" s="10" t="s">
        <v>1038</v>
      </c>
      <c r="B1882" s="18">
        <v>46272.227997685186</v>
      </c>
      <c r="C1882" s="11" t="s">
        <v>1410</v>
      </c>
      <c r="D1882" s="10">
        <v>2</v>
      </c>
      <c r="E1882" s="12">
        <v>102.49459999999999</v>
      </c>
      <c r="F1882" s="12">
        <v>53.860912299999995</v>
      </c>
      <c r="G1882" s="20">
        <v>0.47449999999999998</v>
      </c>
    </row>
    <row r="1883" spans="1:7" x14ac:dyDescent="0.25">
      <c r="A1883" s="10" t="s">
        <v>1211</v>
      </c>
      <c r="B1883" s="18">
        <v>46272.36109953704</v>
      </c>
      <c r="C1883" s="11" t="s">
        <v>1412</v>
      </c>
      <c r="D1883" s="10">
        <v>1</v>
      </c>
      <c r="E1883" s="12">
        <v>18.332720000000002</v>
      </c>
      <c r="F1883" s="12">
        <v>9.3405208400000017</v>
      </c>
      <c r="G1883" s="20">
        <v>0.49049999999999994</v>
      </c>
    </row>
    <row r="1884" spans="1:7" x14ac:dyDescent="0.25">
      <c r="A1884" s="10" t="s">
        <v>1212</v>
      </c>
      <c r="B1884" s="18">
        <v>46272.494201388887</v>
      </c>
      <c r="C1884" s="11" t="s">
        <v>1408</v>
      </c>
      <c r="D1884" s="10">
        <v>4</v>
      </c>
      <c r="E1884" s="12">
        <v>54.661679999999997</v>
      </c>
      <c r="F1884" s="12">
        <v>26.784223199999996</v>
      </c>
      <c r="G1884" s="20">
        <v>0.51</v>
      </c>
    </row>
    <row r="1885" spans="1:7" x14ac:dyDescent="0.25">
      <c r="A1885" s="10" t="s">
        <v>1213</v>
      </c>
      <c r="B1885" s="18">
        <v>46272.627303240741</v>
      </c>
      <c r="C1885" s="11" t="s">
        <v>1411</v>
      </c>
      <c r="D1885" s="10">
        <v>2</v>
      </c>
      <c r="E1885" s="12">
        <v>75.729799999999997</v>
      </c>
      <c r="F1885" s="12">
        <v>34.343464300000001</v>
      </c>
      <c r="G1885" s="20">
        <v>0.54649999999999999</v>
      </c>
    </row>
    <row r="1886" spans="1:7" x14ac:dyDescent="0.25">
      <c r="A1886" s="10" t="s">
        <v>1214</v>
      </c>
      <c r="B1886" s="18">
        <v>46272.760405092595</v>
      </c>
      <c r="C1886" s="11" t="s">
        <v>1410</v>
      </c>
      <c r="D1886" s="10">
        <v>1</v>
      </c>
      <c r="E1886" s="12">
        <v>46.357099999999996</v>
      </c>
      <c r="F1886" s="12">
        <v>24.499727349999997</v>
      </c>
      <c r="G1886" s="20">
        <v>0.47150000000000003</v>
      </c>
    </row>
    <row r="1887" spans="1:7" x14ac:dyDescent="0.25">
      <c r="A1887" s="10" t="s">
        <v>1215</v>
      </c>
      <c r="B1887" s="18">
        <v>46272.893495370372</v>
      </c>
      <c r="C1887" s="11" t="s">
        <v>1411</v>
      </c>
      <c r="D1887" s="10">
        <v>1</v>
      </c>
      <c r="E1887" s="12">
        <v>33.853470000000002</v>
      </c>
      <c r="F1887" s="12">
        <v>18.14545992</v>
      </c>
      <c r="G1887" s="20">
        <v>0.46400000000000002</v>
      </c>
    </row>
    <row r="1888" spans="1:7" x14ac:dyDescent="0.25">
      <c r="A1888" s="10" t="s">
        <v>1216</v>
      </c>
      <c r="B1888" s="18">
        <v>46273.026597222219</v>
      </c>
      <c r="C1888" s="11" t="s">
        <v>1410</v>
      </c>
      <c r="D1888" s="10">
        <v>2</v>
      </c>
      <c r="E1888" s="12">
        <v>109.1812</v>
      </c>
      <c r="F1888" s="12">
        <v>54.918143600000001</v>
      </c>
      <c r="G1888" s="20">
        <v>0.497</v>
      </c>
    </row>
    <row r="1889" spans="1:7" x14ac:dyDescent="0.25">
      <c r="A1889" s="10" t="s">
        <v>1225</v>
      </c>
      <c r="B1889" s="18">
        <v>46273.159699074073</v>
      </c>
      <c r="C1889" s="11" t="s">
        <v>1410</v>
      </c>
      <c r="D1889" s="10">
        <v>1</v>
      </c>
      <c r="E1889" s="12">
        <v>48.8521</v>
      </c>
      <c r="F1889" s="12">
        <v>25.280961749999999</v>
      </c>
      <c r="G1889" s="20">
        <v>0.48249999999999998</v>
      </c>
    </row>
    <row r="1890" spans="1:7" x14ac:dyDescent="0.25">
      <c r="A1890" s="10" t="s">
        <v>1266</v>
      </c>
      <c r="B1890" s="18">
        <v>46273.292800925927</v>
      </c>
      <c r="C1890" s="11" t="s">
        <v>1408</v>
      </c>
      <c r="D1890" s="10">
        <v>4</v>
      </c>
      <c r="E1890" s="12">
        <v>52.613999999999997</v>
      </c>
      <c r="F1890" s="12">
        <v>26.780525999999998</v>
      </c>
      <c r="G1890" s="20">
        <v>0.49099999999999999</v>
      </c>
    </row>
    <row r="1891" spans="1:7" x14ac:dyDescent="0.25">
      <c r="A1891" s="10" t="s">
        <v>1267</v>
      </c>
      <c r="B1891" s="18">
        <v>46273.425902777781</v>
      </c>
      <c r="C1891" s="11" t="s">
        <v>1413</v>
      </c>
      <c r="D1891" s="10">
        <v>2</v>
      </c>
      <c r="E1891" s="12">
        <v>22.007999999999999</v>
      </c>
      <c r="F1891" s="12">
        <v>11.114039999999999</v>
      </c>
      <c r="G1891" s="20">
        <v>0.495</v>
      </c>
    </row>
    <row r="1892" spans="1:7" x14ac:dyDescent="0.25">
      <c r="A1892" s="10" t="s">
        <v>1268</v>
      </c>
      <c r="B1892" s="18">
        <v>46273.559004629627</v>
      </c>
      <c r="C1892" s="11" t="s">
        <v>1410</v>
      </c>
      <c r="D1892" s="10">
        <v>1</v>
      </c>
      <c r="E1892" s="12">
        <v>45.159500000000001</v>
      </c>
      <c r="F1892" s="12">
        <v>24.340970500000001</v>
      </c>
      <c r="G1892" s="20">
        <v>0.46100000000000002</v>
      </c>
    </row>
    <row r="1893" spans="1:7" x14ac:dyDescent="0.25">
      <c r="A1893" s="10" t="s">
        <v>1269</v>
      </c>
      <c r="B1893" s="18">
        <v>46273.692094907405</v>
      </c>
      <c r="C1893" s="11" t="s">
        <v>1412</v>
      </c>
      <c r="D1893" s="10">
        <v>1</v>
      </c>
      <c r="E1893" s="12">
        <v>15.90329</v>
      </c>
      <c r="F1893" s="12">
        <v>8.4525986350000011</v>
      </c>
      <c r="G1893" s="20">
        <v>0.46849999999999992</v>
      </c>
    </row>
    <row r="1894" spans="1:7" x14ac:dyDescent="0.25">
      <c r="A1894" s="10" t="s">
        <v>1270</v>
      </c>
      <c r="B1894" s="18">
        <v>46273.825196759259</v>
      </c>
      <c r="C1894" s="11" t="s">
        <v>1410</v>
      </c>
      <c r="D1894" s="10">
        <v>1</v>
      </c>
      <c r="E1894" s="12">
        <v>53.143500000000003</v>
      </c>
      <c r="F1894" s="12">
        <v>25.694882250000003</v>
      </c>
      <c r="G1894" s="20">
        <v>0.51649999999999996</v>
      </c>
    </row>
    <row r="1895" spans="1:7" x14ac:dyDescent="0.25">
      <c r="A1895" s="10" t="s">
        <v>1271</v>
      </c>
      <c r="B1895" s="18">
        <v>46273.958298611113</v>
      </c>
      <c r="C1895" s="11" t="s">
        <v>1410</v>
      </c>
      <c r="D1895" s="10">
        <v>1</v>
      </c>
      <c r="E1895" s="12">
        <v>52.844099999999997</v>
      </c>
      <c r="F1895" s="12">
        <v>27.320399699999999</v>
      </c>
      <c r="G1895" s="20">
        <v>0.48299999999999998</v>
      </c>
    </row>
    <row r="1896" spans="1:7" x14ac:dyDescent="0.25">
      <c r="A1896" s="10" t="s">
        <v>1273</v>
      </c>
      <c r="B1896" s="18">
        <v>46274.091400462959</v>
      </c>
      <c r="C1896" s="11" t="s">
        <v>1412</v>
      </c>
      <c r="D1896" s="10">
        <v>2</v>
      </c>
      <c r="E1896" s="12">
        <v>34.287700000000001</v>
      </c>
      <c r="F1896" s="12">
        <v>18.80680345</v>
      </c>
      <c r="G1896" s="20">
        <v>0.45150000000000001</v>
      </c>
    </row>
    <row r="1897" spans="1:7" x14ac:dyDescent="0.25">
      <c r="A1897" s="10" t="s">
        <v>1274</v>
      </c>
      <c r="B1897" s="18">
        <v>46274.224502314813</v>
      </c>
      <c r="C1897" s="11" t="s">
        <v>1410</v>
      </c>
      <c r="D1897" s="10">
        <v>2</v>
      </c>
      <c r="E1897" s="12">
        <v>102.8938</v>
      </c>
      <c r="F1897" s="12">
        <v>56.591589999999997</v>
      </c>
      <c r="G1897" s="20">
        <v>0.45</v>
      </c>
    </row>
    <row r="1898" spans="1:7" x14ac:dyDescent="0.25">
      <c r="A1898" s="10" t="s">
        <v>1275</v>
      </c>
      <c r="B1898" s="18">
        <v>46274.357604166667</v>
      </c>
      <c r="C1898" s="11" t="s">
        <v>1408</v>
      </c>
      <c r="D1898" s="10">
        <v>2</v>
      </c>
      <c r="E1898" s="12">
        <v>31.19868</v>
      </c>
      <c r="F1898" s="12">
        <v>16.660095119999998</v>
      </c>
      <c r="G1898" s="20">
        <v>0.46600000000000008</v>
      </c>
    </row>
    <row r="1899" spans="1:7" x14ac:dyDescent="0.25">
      <c r="A1899" s="10" t="s">
        <v>1276</v>
      </c>
      <c r="B1899" s="18">
        <v>46274.490694444445</v>
      </c>
      <c r="C1899" s="11" t="s">
        <v>1410</v>
      </c>
      <c r="D1899" s="10">
        <v>1</v>
      </c>
      <c r="E1899" s="12">
        <v>45.908000000000001</v>
      </c>
      <c r="F1899" s="12">
        <v>24.308285999999999</v>
      </c>
      <c r="G1899" s="20">
        <v>0.47050000000000003</v>
      </c>
    </row>
    <row r="1900" spans="1:7" x14ac:dyDescent="0.25">
      <c r="A1900" s="10" t="s">
        <v>1277</v>
      </c>
      <c r="B1900" s="18">
        <v>46274.623796296299</v>
      </c>
      <c r="C1900" s="11" t="s">
        <v>1410</v>
      </c>
      <c r="D1900" s="10">
        <v>2</v>
      </c>
      <c r="E1900" s="12">
        <v>92.215199999999996</v>
      </c>
      <c r="F1900" s="12">
        <v>44.309403599999996</v>
      </c>
      <c r="G1900" s="20">
        <v>0.51950000000000007</v>
      </c>
    </row>
    <row r="1901" spans="1:7" x14ac:dyDescent="0.25">
      <c r="A1901" s="10" t="s">
        <v>1278</v>
      </c>
      <c r="B1901" s="18">
        <v>46274.756898148145</v>
      </c>
      <c r="C1901" s="11" t="s">
        <v>1411</v>
      </c>
      <c r="D1901" s="10">
        <v>5</v>
      </c>
      <c r="E1901" s="12">
        <v>173.95359999999999</v>
      </c>
      <c r="F1901" s="12">
        <v>79.148887999999985</v>
      </c>
      <c r="G1901" s="20">
        <v>0.54500000000000004</v>
      </c>
    </row>
    <row r="1902" spans="1:7" x14ac:dyDescent="0.25">
      <c r="A1902" s="10" t="s">
        <v>1279</v>
      </c>
      <c r="B1902" s="18">
        <v>46274.89</v>
      </c>
      <c r="C1902" s="11" t="s">
        <v>1411</v>
      </c>
      <c r="D1902" s="10">
        <v>2</v>
      </c>
      <c r="E1902" s="12">
        <v>72.280720000000002</v>
      </c>
      <c r="F1902" s="12">
        <v>37.26071116</v>
      </c>
      <c r="G1902" s="20">
        <v>0.48450000000000004</v>
      </c>
    </row>
    <row r="1903" spans="1:7" x14ac:dyDescent="0.25">
      <c r="A1903" s="10" t="s">
        <v>1287</v>
      </c>
      <c r="B1903" s="18">
        <v>46275.023101851853</v>
      </c>
      <c r="C1903" s="11" t="s">
        <v>1412</v>
      </c>
      <c r="D1903" s="10">
        <v>1</v>
      </c>
      <c r="E1903" s="12">
        <v>17.31615</v>
      </c>
      <c r="F1903" s="12">
        <v>8.9611076250000004</v>
      </c>
      <c r="G1903" s="20">
        <v>0.48249999999999998</v>
      </c>
    </row>
    <row r="1904" spans="1:7" x14ac:dyDescent="0.25">
      <c r="A1904" s="10" t="s">
        <v>1280</v>
      </c>
      <c r="B1904" s="18">
        <v>46275.1562037037</v>
      </c>
      <c r="C1904" s="11" t="s">
        <v>1412</v>
      </c>
      <c r="D1904" s="10">
        <v>2</v>
      </c>
      <c r="E1904" s="12">
        <v>34.563379999999995</v>
      </c>
      <c r="F1904" s="12">
        <v>16.936056199999999</v>
      </c>
      <c r="G1904" s="20">
        <v>0.5099999999999999</v>
      </c>
    </row>
    <row r="1905" spans="1:7" x14ac:dyDescent="0.25">
      <c r="A1905" s="10" t="s">
        <v>1281</v>
      </c>
      <c r="B1905" s="18">
        <v>46275.289305555554</v>
      </c>
      <c r="C1905" s="11" t="s">
        <v>1411</v>
      </c>
      <c r="D1905" s="10">
        <v>4</v>
      </c>
      <c r="E1905" s="12">
        <v>140.21260000000001</v>
      </c>
      <c r="F1905" s="12">
        <v>75.434378800000005</v>
      </c>
      <c r="G1905" s="20">
        <v>0.46200000000000002</v>
      </c>
    </row>
    <row r="1906" spans="1:7" x14ac:dyDescent="0.25">
      <c r="A1906" s="10" t="s">
        <v>1282</v>
      </c>
      <c r="B1906" s="18">
        <v>46275.422395833331</v>
      </c>
      <c r="C1906" s="11" t="s">
        <v>1410</v>
      </c>
      <c r="D1906" s="10">
        <v>1</v>
      </c>
      <c r="E1906" s="12">
        <v>49.450900000000004</v>
      </c>
      <c r="F1906" s="12">
        <v>26.307878800000001</v>
      </c>
      <c r="G1906" s="20">
        <v>0.46800000000000003</v>
      </c>
    </row>
    <row r="1907" spans="1:7" x14ac:dyDescent="0.25">
      <c r="A1907" s="10" t="s">
        <v>1283</v>
      </c>
      <c r="B1907" s="18">
        <v>46275.555497685185</v>
      </c>
      <c r="C1907" s="11" t="s">
        <v>1411</v>
      </c>
      <c r="D1907" s="10">
        <v>1</v>
      </c>
      <c r="E1907" s="12">
        <v>36.027889999999999</v>
      </c>
      <c r="F1907" s="12">
        <v>17.761749769999998</v>
      </c>
      <c r="G1907" s="20">
        <v>0.50700000000000001</v>
      </c>
    </row>
    <row r="1908" spans="1:7" x14ac:dyDescent="0.25">
      <c r="A1908" s="10" t="s">
        <v>1284</v>
      </c>
      <c r="B1908" s="18">
        <v>46275.688599537039</v>
      </c>
      <c r="C1908" s="11" t="s">
        <v>1410</v>
      </c>
      <c r="D1908" s="10">
        <v>3</v>
      </c>
      <c r="E1908" s="12">
        <v>148.05329999999998</v>
      </c>
      <c r="F1908" s="12">
        <v>74.988996449999988</v>
      </c>
      <c r="G1908" s="20">
        <v>0.49349999999999999</v>
      </c>
    </row>
    <row r="1909" spans="1:7" x14ac:dyDescent="0.25">
      <c r="A1909" s="10" t="s">
        <v>1285</v>
      </c>
      <c r="B1909" s="18">
        <v>46275.821701388886</v>
      </c>
      <c r="C1909" s="11" t="s">
        <v>1411</v>
      </c>
      <c r="D1909" s="10">
        <v>5</v>
      </c>
      <c r="E1909" s="12">
        <v>193.63585</v>
      </c>
      <c r="F1909" s="12">
        <v>97.882922175000004</v>
      </c>
      <c r="G1909" s="20">
        <v>0.4945</v>
      </c>
    </row>
    <row r="1910" spans="1:7" x14ac:dyDescent="0.25">
      <c r="A1910" s="10" t="s">
        <v>1286</v>
      </c>
      <c r="B1910" s="18">
        <v>46275.95480324074</v>
      </c>
      <c r="C1910" s="11" t="s">
        <v>1408</v>
      </c>
      <c r="D1910" s="10">
        <v>4</v>
      </c>
      <c r="E1910" s="12">
        <v>53.865360000000003</v>
      </c>
      <c r="F1910" s="12">
        <v>24.616469520000003</v>
      </c>
      <c r="G1910" s="20">
        <v>0.54299999999999993</v>
      </c>
    </row>
    <row r="1911" spans="1:7" x14ac:dyDescent="0.25">
      <c r="A1911" s="10" t="s">
        <v>1288</v>
      </c>
      <c r="B1911" s="18">
        <v>46276.087905092594</v>
      </c>
      <c r="C1911" s="11" t="s">
        <v>1410</v>
      </c>
      <c r="D1911" s="10">
        <v>3</v>
      </c>
      <c r="E1911" s="12">
        <v>157.185</v>
      </c>
      <c r="F1911" s="12">
        <v>83.15086500000001</v>
      </c>
      <c r="G1911" s="20">
        <v>0.47099999999999992</v>
      </c>
    </row>
    <row r="1912" spans="1:7" x14ac:dyDescent="0.25">
      <c r="A1912" s="10" t="s">
        <v>1289</v>
      </c>
      <c r="B1912" s="18">
        <v>46276.220995370371</v>
      </c>
      <c r="C1912" s="11" t="s">
        <v>1411</v>
      </c>
      <c r="D1912" s="10">
        <v>2</v>
      </c>
      <c r="E1912" s="12">
        <v>72.205740000000006</v>
      </c>
      <c r="F1912" s="12">
        <v>34.622652330000001</v>
      </c>
      <c r="G1912" s="20">
        <v>0.52050000000000007</v>
      </c>
    </row>
    <row r="1913" spans="1:7" x14ac:dyDescent="0.25">
      <c r="A1913" s="10" t="s">
        <v>1290</v>
      </c>
      <c r="B1913" s="18">
        <v>46276.354097222225</v>
      </c>
      <c r="C1913" s="11" t="s">
        <v>1410</v>
      </c>
      <c r="D1913" s="10">
        <v>3</v>
      </c>
      <c r="E1913" s="12">
        <v>163.173</v>
      </c>
      <c r="F1913" s="12">
        <v>78.323040000000006</v>
      </c>
      <c r="G1913" s="20">
        <v>0.52</v>
      </c>
    </row>
    <row r="1914" spans="1:7" x14ac:dyDescent="0.25">
      <c r="A1914" s="10" t="s">
        <v>1291</v>
      </c>
      <c r="B1914" s="18">
        <v>46276.487199074072</v>
      </c>
      <c r="C1914" s="11" t="s">
        <v>1412</v>
      </c>
      <c r="D1914" s="10">
        <v>1</v>
      </c>
      <c r="E1914" s="12">
        <v>17.884740000000001</v>
      </c>
      <c r="F1914" s="12">
        <v>9.3716037599999993</v>
      </c>
      <c r="G1914" s="20">
        <v>0.47600000000000009</v>
      </c>
    </row>
    <row r="1915" spans="1:7" x14ac:dyDescent="0.25">
      <c r="A1915" s="10" t="s">
        <v>1292</v>
      </c>
      <c r="B1915" s="18">
        <v>46276.620300925926</v>
      </c>
      <c r="C1915" s="11" t="s">
        <v>1410</v>
      </c>
      <c r="D1915" s="10">
        <v>4</v>
      </c>
      <c r="E1915" s="12">
        <v>194.21079999999998</v>
      </c>
      <c r="F1915" s="12">
        <v>106.62172919999999</v>
      </c>
      <c r="G1915" s="20">
        <v>0.45100000000000001</v>
      </c>
    </row>
    <row r="1916" spans="1:7" x14ac:dyDescent="0.25">
      <c r="A1916" s="10" t="s">
        <v>1293</v>
      </c>
      <c r="B1916" s="18">
        <v>46276.75340277778</v>
      </c>
      <c r="C1916" s="11" t="s">
        <v>1410</v>
      </c>
      <c r="D1916" s="10">
        <v>1</v>
      </c>
      <c r="E1916" s="12">
        <v>52.494799999999998</v>
      </c>
      <c r="F1916" s="12">
        <v>26.221152599999996</v>
      </c>
      <c r="G1916" s="20">
        <v>0.50050000000000006</v>
      </c>
    </row>
    <row r="1917" spans="1:7" x14ac:dyDescent="0.25">
      <c r="A1917" s="10" t="s">
        <v>1294</v>
      </c>
      <c r="B1917" s="18">
        <v>46276.886504629627</v>
      </c>
      <c r="C1917" s="11" t="s">
        <v>1408</v>
      </c>
      <c r="D1917" s="10">
        <v>3</v>
      </c>
      <c r="E1917" s="12">
        <v>41.166899999999998</v>
      </c>
      <c r="F1917" s="12">
        <v>19.513110600000001</v>
      </c>
      <c r="G1917" s="20">
        <v>0.52599999999999991</v>
      </c>
    </row>
    <row r="1918" spans="1:7" x14ac:dyDescent="0.25">
      <c r="A1918" s="10" t="s">
        <v>1295</v>
      </c>
      <c r="B1918" s="18">
        <v>46277.019594907404</v>
      </c>
      <c r="C1918" s="11" t="s">
        <v>1411</v>
      </c>
      <c r="D1918" s="10">
        <v>5</v>
      </c>
      <c r="E1918" s="12">
        <v>179.01475000000002</v>
      </c>
      <c r="F1918" s="12">
        <v>90.670970875000009</v>
      </c>
      <c r="G1918" s="20">
        <v>0.49349999999999999</v>
      </c>
    </row>
    <row r="1919" spans="1:7" x14ac:dyDescent="0.25">
      <c r="A1919" s="10" t="s">
        <v>1296</v>
      </c>
      <c r="B1919" s="18">
        <v>46277.152696759258</v>
      </c>
      <c r="C1919" s="11" t="s">
        <v>1412</v>
      </c>
      <c r="D1919" s="10">
        <v>2</v>
      </c>
      <c r="E1919" s="12">
        <v>34.839059999999996</v>
      </c>
      <c r="F1919" s="12">
        <v>16.513714440000001</v>
      </c>
      <c r="G1919" s="20">
        <v>0.52599999999999991</v>
      </c>
    </row>
    <row r="1920" spans="1:7" x14ac:dyDescent="0.25">
      <c r="A1920" s="10" t="s">
        <v>1297</v>
      </c>
      <c r="B1920" s="18">
        <v>46277.285798611112</v>
      </c>
      <c r="C1920" s="11" t="s">
        <v>1413</v>
      </c>
      <c r="D1920" s="10">
        <v>3</v>
      </c>
      <c r="E1920" s="12">
        <v>36.036000000000001</v>
      </c>
      <c r="F1920" s="12">
        <v>18.504486</v>
      </c>
      <c r="G1920" s="20">
        <v>0.48650000000000004</v>
      </c>
    </row>
    <row r="1921" spans="1:7" x14ac:dyDescent="0.25">
      <c r="A1921" s="10" t="s">
        <v>1298</v>
      </c>
      <c r="B1921" s="18">
        <v>46277.418900462966</v>
      </c>
      <c r="C1921" s="11" t="s">
        <v>1411</v>
      </c>
      <c r="D1921" s="10">
        <v>4</v>
      </c>
      <c r="E1921" s="12">
        <v>152.20939999999999</v>
      </c>
      <c r="F1921" s="12">
        <v>76.637432899999993</v>
      </c>
      <c r="G1921" s="20">
        <v>0.4965</v>
      </c>
    </row>
    <row r="1922" spans="1:7" x14ac:dyDescent="0.25">
      <c r="A1922" s="10" t="s">
        <v>1299</v>
      </c>
      <c r="B1922" s="18">
        <v>46277.552002314813</v>
      </c>
      <c r="C1922" s="11" t="s">
        <v>1410</v>
      </c>
      <c r="D1922" s="10">
        <v>3</v>
      </c>
      <c r="E1922" s="12">
        <v>140.56829999999999</v>
      </c>
      <c r="F1922" s="12">
        <v>73.938925799999993</v>
      </c>
      <c r="G1922" s="20">
        <v>0.47400000000000003</v>
      </c>
    </row>
    <row r="1923" spans="1:7" x14ac:dyDescent="0.25">
      <c r="A1923" s="10" t="s">
        <v>1300</v>
      </c>
      <c r="B1923" s="18">
        <v>46277.685104166667</v>
      </c>
      <c r="C1923" s="11" t="s">
        <v>1410</v>
      </c>
      <c r="D1923" s="10">
        <v>2</v>
      </c>
      <c r="E1923" s="12">
        <v>102.49459999999999</v>
      </c>
      <c r="F1923" s="12">
        <v>51.196052699999996</v>
      </c>
      <c r="G1923" s="20">
        <v>0.50049999999999994</v>
      </c>
    </row>
    <row r="1924" spans="1:7" x14ac:dyDescent="0.25">
      <c r="A1924" s="10" t="s">
        <v>1301</v>
      </c>
      <c r="B1924" s="18">
        <v>46277.818194444444</v>
      </c>
      <c r="C1924" s="11" t="s">
        <v>1411</v>
      </c>
      <c r="D1924" s="10">
        <v>4</v>
      </c>
      <c r="E1924" s="12">
        <v>159.10756000000001</v>
      </c>
      <c r="F1924" s="12">
        <v>72.791708700000001</v>
      </c>
      <c r="G1924" s="20">
        <v>0.54249999999999998</v>
      </c>
    </row>
    <row r="1925" spans="1:7" x14ac:dyDescent="0.25">
      <c r="A1925" s="10" t="s">
        <v>1302</v>
      </c>
      <c r="B1925" s="18">
        <v>46277.951296296298</v>
      </c>
      <c r="C1925" s="11" t="s">
        <v>1413</v>
      </c>
      <c r="D1925" s="10">
        <v>1</v>
      </c>
      <c r="E1925" s="12">
        <v>12.72</v>
      </c>
      <c r="F1925" s="12">
        <v>6.6589200000000002</v>
      </c>
      <c r="G1925" s="20">
        <v>0.47650000000000003</v>
      </c>
    </row>
    <row r="1926" spans="1:7" x14ac:dyDescent="0.25">
      <c r="A1926" s="10" t="s">
        <v>1303</v>
      </c>
      <c r="B1926" s="18">
        <v>46278.084398148145</v>
      </c>
      <c r="C1926" s="11" t="s">
        <v>1411</v>
      </c>
      <c r="D1926" s="10">
        <v>3</v>
      </c>
      <c r="E1926" s="12">
        <v>110.10813</v>
      </c>
      <c r="F1926" s="12">
        <v>53.127172725000001</v>
      </c>
      <c r="G1926" s="20">
        <v>0.51749999999999996</v>
      </c>
    </row>
    <row r="1927" spans="1:7" x14ac:dyDescent="0.25">
      <c r="A1927" s="10" t="s">
        <v>1304</v>
      </c>
      <c r="B1927" s="18">
        <v>46278.217499999999</v>
      </c>
      <c r="C1927" s="11" t="s">
        <v>1412</v>
      </c>
      <c r="D1927" s="10">
        <v>1</v>
      </c>
      <c r="E1927" s="12">
        <v>17.48845</v>
      </c>
      <c r="F1927" s="12">
        <v>9.2339016000000012</v>
      </c>
      <c r="G1927" s="20">
        <v>0.47199999999999992</v>
      </c>
    </row>
    <row r="1928" spans="1:7" x14ac:dyDescent="0.25">
      <c r="A1928" s="10" t="s">
        <v>1305</v>
      </c>
      <c r="B1928" s="18">
        <v>46278.350601851853</v>
      </c>
      <c r="C1928" s="11" t="s">
        <v>1410</v>
      </c>
      <c r="D1928" s="10">
        <v>4</v>
      </c>
      <c r="E1928" s="12">
        <v>216.566</v>
      </c>
      <c r="F1928" s="12">
        <v>104.05996300000001</v>
      </c>
      <c r="G1928" s="20">
        <v>0.51949999999999996</v>
      </c>
    </row>
    <row r="1929" spans="1:7" x14ac:dyDescent="0.25">
      <c r="A1929" s="10" t="s">
        <v>1306</v>
      </c>
      <c r="B1929" s="18">
        <v>46278.483703703707</v>
      </c>
      <c r="C1929" s="11" t="s">
        <v>1411</v>
      </c>
      <c r="D1929" s="10">
        <v>5</v>
      </c>
      <c r="E1929" s="12">
        <v>191.76134999999999</v>
      </c>
      <c r="F1929" s="12">
        <v>93.867180825000005</v>
      </c>
      <c r="G1929" s="20">
        <v>0.51049999999999995</v>
      </c>
    </row>
    <row r="1930" spans="1:7" x14ac:dyDescent="0.25">
      <c r="A1930" s="10" t="s">
        <v>1307</v>
      </c>
      <c r="B1930" s="18">
        <v>46278.616805555554</v>
      </c>
      <c r="C1930" s="11" t="s">
        <v>1411</v>
      </c>
      <c r="D1930" s="10">
        <v>4</v>
      </c>
      <c r="E1930" s="12">
        <v>140.81244000000001</v>
      </c>
      <c r="F1930" s="12">
        <v>70.828657320000005</v>
      </c>
      <c r="G1930" s="20">
        <v>0.497</v>
      </c>
    </row>
    <row r="1931" spans="1:7" x14ac:dyDescent="0.25">
      <c r="A1931" s="10" t="s">
        <v>1308</v>
      </c>
      <c r="B1931" s="18">
        <v>46278.749895833331</v>
      </c>
      <c r="C1931" s="11" t="s">
        <v>1410</v>
      </c>
      <c r="D1931" s="10">
        <v>1</v>
      </c>
      <c r="E1931" s="12">
        <v>54.690400000000004</v>
      </c>
      <c r="F1931" s="12">
        <v>24.856786800000002</v>
      </c>
      <c r="G1931" s="20">
        <v>0.54549999999999998</v>
      </c>
    </row>
    <row r="1932" spans="1:7" x14ac:dyDescent="0.25">
      <c r="A1932" s="10" t="s">
        <v>1309</v>
      </c>
      <c r="B1932" s="18">
        <v>46278.882997685185</v>
      </c>
      <c r="C1932" s="11" t="s">
        <v>1411</v>
      </c>
      <c r="D1932" s="10">
        <v>3</v>
      </c>
      <c r="E1932" s="12">
        <v>109.77072</v>
      </c>
      <c r="F1932" s="12">
        <v>54.665818559999998</v>
      </c>
      <c r="G1932" s="20">
        <v>0.502</v>
      </c>
    </row>
    <row r="1933" spans="1:7" x14ac:dyDescent="0.25">
      <c r="A1933" s="10" t="s">
        <v>1310</v>
      </c>
      <c r="B1933" s="18">
        <v>46279.016099537039</v>
      </c>
      <c r="C1933" s="11" t="s">
        <v>1408</v>
      </c>
      <c r="D1933" s="10">
        <v>2</v>
      </c>
      <c r="E1933" s="12">
        <v>29.06568</v>
      </c>
      <c r="F1933" s="12">
        <v>14.169519000000001</v>
      </c>
      <c r="G1933" s="20">
        <v>0.51249999999999996</v>
      </c>
    </row>
    <row r="1934" spans="1:7" x14ac:dyDescent="0.25">
      <c r="A1934" s="10" t="s">
        <v>1311</v>
      </c>
      <c r="B1934" s="18">
        <v>46279.149201388886</v>
      </c>
      <c r="C1934" s="11" t="s">
        <v>1411</v>
      </c>
      <c r="D1934" s="10">
        <v>3</v>
      </c>
      <c r="E1934" s="12">
        <v>112.47</v>
      </c>
      <c r="F1934" s="12">
        <v>57.640875000000001</v>
      </c>
      <c r="G1934" s="20">
        <v>0.48749999999999999</v>
      </c>
    </row>
    <row r="1935" spans="1:7" x14ac:dyDescent="0.25">
      <c r="A1935" s="10" t="s">
        <v>1312</v>
      </c>
      <c r="B1935" s="18">
        <v>46279.28230324074</v>
      </c>
      <c r="C1935" s="11" t="s">
        <v>1411</v>
      </c>
      <c r="D1935" s="10">
        <v>5</v>
      </c>
      <c r="E1935" s="12">
        <v>184.82570000000001</v>
      </c>
      <c r="F1935" s="12">
        <v>94.353519850000012</v>
      </c>
      <c r="G1935" s="20">
        <v>0.48949999999999999</v>
      </c>
    </row>
    <row r="1936" spans="1:7" x14ac:dyDescent="0.25">
      <c r="A1936" s="10" t="s">
        <v>1313</v>
      </c>
      <c r="B1936" s="18">
        <v>46279.415405092594</v>
      </c>
      <c r="C1936" s="11" t="s">
        <v>1408</v>
      </c>
      <c r="D1936" s="10">
        <v>5</v>
      </c>
      <c r="E1936" s="12">
        <v>68.469300000000004</v>
      </c>
      <c r="F1936" s="12">
        <v>31.803989850000001</v>
      </c>
      <c r="G1936" s="20">
        <v>0.53549999999999998</v>
      </c>
    </row>
    <row r="1937" spans="1:7" x14ac:dyDescent="0.25">
      <c r="A1937" s="10" t="s">
        <v>1314</v>
      </c>
      <c r="B1937" s="18">
        <v>46279.548495370371</v>
      </c>
      <c r="C1937" s="11" t="s">
        <v>1411</v>
      </c>
      <c r="D1937" s="10">
        <v>1</v>
      </c>
      <c r="E1937" s="12">
        <v>35.09064</v>
      </c>
      <c r="F1937" s="12">
        <v>16.545236759999998</v>
      </c>
      <c r="G1937" s="20">
        <v>0.52850000000000008</v>
      </c>
    </row>
    <row r="1938" spans="1:7" x14ac:dyDescent="0.25">
      <c r="A1938" s="10" t="s">
        <v>1315</v>
      </c>
      <c r="B1938" s="18">
        <v>46279.681597222225</v>
      </c>
      <c r="C1938" s="11" t="s">
        <v>1410</v>
      </c>
      <c r="D1938" s="10">
        <v>1</v>
      </c>
      <c r="E1938" s="12">
        <v>45.908000000000001</v>
      </c>
      <c r="F1938" s="12">
        <v>24.009884000000003</v>
      </c>
      <c r="G1938" s="20">
        <v>0.47699999999999992</v>
      </c>
    </row>
    <row r="1939" spans="1:7" x14ac:dyDescent="0.25">
      <c r="A1939" s="10" t="s">
        <v>1316</v>
      </c>
      <c r="B1939" s="18">
        <v>46279.814699074072</v>
      </c>
      <c r="C1939" s="11" t="s">
        <v>1410</v>
      </c>
      <c r="D1939" s="10">
        <v>2</v>
      </c>
      <c r="E1939" s="12">
        <v>104.9896</v>
      </c>
      <c r="F1939" s="12">
        <v>55.014550399999997</v>
      </c>
      <c r="G1939" s="20">
        <v>0.47599999999999998</v>
      </c>
    </row>
    <row r="1940" spans="1:7" x14ac:dyDescent="0.25">
      <c r="A1940" s="10" t="s">
        <v>1317</v>
      </c>
      <c r="B1940" s="18">
        <v>46279.947800925926</v>
      </c>
      <c r="C1940" s="11" t="s">
        <v>1408</v>
      </c>
      <c r="D1940" s="10">
        <v>3</v>
      </c>
      <c r="E1940" s="12">
        <v>38.479320000000001</v>
      </c>
      <c r="F1940" s="12">
        <v>20.4902379</v>
      </c>
      <c r="G1940" s="20">
        <v>0.46750000000000003</v>
      </c>
    </row>
    <row r="1941" spans="1:7" x14ac:dyDescent="0.25">
      <c r="A1941" s="10" t="s">
        <v>501</v>
      </c>
      <c r="B1941" s="18">
        <v>46280.08090277778</v>
      </c>
      <c r="C1941" s="11" t="s">
        <v>1410</v>
      </c>
      <c r="D1941" s="10">
        <v>1</v>
      </c>
      <c r="E1941" s="12">
        <v>49.750299999999996</v>
      </c>
      <c r="F1941" s="12">
        <v>22.735887099999996</v>
      </c>
      <c r="G1941" s="20">
        <v>0.54300000000000004</v>
      </c>
    </row>
    <row r="1942" spans="1:7" x14ac:dyDescent="0.25">
      <c r="A1942" s="10" t="s">
        <v>502</v>
      </c>
      <c r="B1942" s="18">
        <v>46280.214004629626</v>
      </c>
      <c r="C1942" s="11" t="s">
        <v>1410</v>
      </c>
      <c r="D1942" s="10">
        <v>2</v>
      </c>
      <c r="E1942" s="12">
        <v>101.3968</v>
      </c>
      <c r="F1942" s="12">
        <v>53.334716800000002</v>
      </c>
      <c r="G1942" s="20">
        <v>0.47399999999999998</v>
      </c>
    </row>
    <row r="1943" spans="1:7" x14ac:dyDescent="0.25">
      <c r="A1943" s="10" t="s">
        <v>503</v>
      </c>
      <c r="B1943" s="18">
        <v>46280.347094907411</v>
      </c>
      <c r="C1943" s="11" t="s">
        <v>1410</v>
      </c>
      <c r="D1943" s="10">
        <v>4</v>
      </c>
      <c r="E1943" s="12">
        <v>217.7636</v>
      </c>
      <c r="F1943" s="12">
        <v>104.09100079999999</v>
      </c>
      <c r="G1943" s="20">
        <v>0.52200000000000002</v>
      </c>
    </row>
    <row r="1944" spans="1:7" x14ac:dyDescent="0.25">
      <c r="A1944" s="10" t="s">
        <v>504</v>
      </c>
      <c r="B1944" s="18">
        <v>46280.480196759258</v>
      </c>
      <c r="C1944" s="11" t="s">
        <v>1411</v>
      </c>
      <c r="D1944" s="10">
        <v>4</v>
      </c>
      <c r="E1944" s="12">
        <v>136.01372000000001</v>
      </c>
      <c r="F1944" s="12">
        <v>65.286585600000009</v>
      </c>
      <c r="G1944" s="20">
        <v>0.51999999999999991</v>
      </c>
    </row>
    <row r="1945" spans="1:7" x14ac:dyDescent="0.25">
      <c r="A1945" s="10" t="s">
        <v>505</v>
      </c>
      <c r="B1945" s="18">
        <v>46280.613298611112</v>
      </c>
      <c r="C1945" s="11" t="s">
        <v>1410</v>
      </c>
      <c r="D1945" s="10">
        <v>1</v>
      </c>
      <c r="E1945" s="12">
        <v>54.490799999999993</v>
      </c>
      <c r="F1945" s="12">
        <v>26.754982799999997</v>
      </c>
      <c r="G1945" s="20">
        <v>0.50900000000000001</v>
      </c>
    </row>
    <row r="1946" spans="1:7" x14ac:dyDescent="0.25">
      <c r="A1946" s="10" t="s">
        <v>506</v>
      </c>
      <c r="B1946" s="18">
        <v>46280.746400462966</v>
      </c>
      <c r="C1946" s="11" t="s">
        <v>1411</v>
      </c>
      <c r="D1946" s="10">
        <v>3</v>
      </c>
      <c r="E1946" s="12">
        <v>118.54338</v>
      </c>
      <c r="F1946" s="12">
        <v>64.843228859999996</v>
      </c>
      <c r="G1946" s="20">
        <v>0.45300000000000001</v>
      </c>
    </row>
    <row r="1947" spans="1:7" x14ac:dyDescent="0.25">
      <c r="A1947" s="10" t="s">
        <v>507</v>
      </c>
      <c r="B1947" s="18">
        <v>46280.879502314812</v>
      </c>
      <c r="C1947" s="11" t="s">
        <v>1408</v>
      </c>
      <c r="D1947" s="10">
        <v>4</v>
      </c>
      <c r="E1947" s="12">
        <v>55.401120000000006</v>
      </c>
      <c r="F1947" s="12">
        <v>25.429114080000002</v>
      </c>
      <c r="G1947" s="20">
        <v>0.54100000000000004</v>
      </c>
    </row>
    <row r="1948" spans="1:7" x14ac:dyDescent="0.25">
      <c r="A1948" s="10" t="s">
        <v>508</v>
      </c>
      <c r="B1948" s="18">
        <v>46281.012604166666</v>
      </c>
      <c r="C1948" s="11" t="s">
        <v>1410</v>
      </c>
      <c r="D1948" s="10">
        <v>2</v>
      </c>
      <c r="E1948" s="12">
        <v>99.8</v>
      </c>
      <c r="F1948" s="12">
        <v>52.145499999999998</v>
      </c>
      <c r="G1948" s="20">
        <v>0.47749999999999998</v>
      </c>
    </row>
    <row r="1949" spans="1:7" x14ac:dyDescent="0.25">
      <c r="A1949" s="10" t="s">
        <v>509</v>
      </c>
      <c r="B1949" s="18">
        <v>46281.145694444444</v>
      </c>
      <c r="C1949" s="11" t="s">
        <v>1411</v>
      </c>
      <c r="D1949" s="10">
        <v>4</v>
      </c>
      <c r="E1949" s="12">
        <v>140.66248000000002</v>
      </c>
      <c r="F1949" s="12">
        <v>75.254426800000019</v>
      </c>
      <c r="G1949" s="20">
        <v>0.46499999999999991</v>
      </c>
    </row>
    <row r="1950" spans="1:7" x14ac:dyDescent="0.25">
      <c r="A1950" s="10" t="s">
        <v>510</v>
      </c>
      <c r="B1950" s="18">
        <v>46281.278796296298</v>
      </c>
      <c r="C1950" s="11" t="s">
        <v>1408</v>
      </c>
      <c r="D1950" s="10">
        <v>2</v>
      </c>
      <c r="E1950" s="12">
        <v>26.961120000000001</v>
      </c>
      <c r="F1950" s="12">
        <v>12.36167352</v>
      </c>
      <c r="G1950" s="20">
        <v>0.54149999999999998</v>
      </c>
    </row>
    <row r="1951" spans="1:7" x14ac:dyDescent="0.25">
      <c r="A1951" s="10" t="s">
        <v>511</v>
      </c>
      <c r="B1951" s="18">
        <v>46281.411898148152</v>
      </c>
      <c r="C1951" s="11" t="s">
        <v>1410</v>
      </c>
      <c r="D1951" s="10">
        <v>1</v>
      </c>
      <c r="E1951" s="12">
        <v>50.448900000000002</v>
      </c>
      <c r="F1951" s="12">
        <v>24.341594250000004</v>
      </c>
      <c r="G1951" s="20">
        <v>0.51749999999999996</v>
      </c>
    </row>
    <row r="1952" spans="1:7" x14ac:dyDescent="0.25">
      <c r="A1952" s="10" t="s">
        <v>512</v>
      </c>
      <c r="B1952" s="18">
        <v>46281.544999999998</v>
      </c>
      <c r="C1952" s="11" t="s">
        <v>1410</v>
      </c>
      <c r="D1952" s="10">
        <v>4</v>
      </c>
      <c r="E1952" s="12">
        <v>210.1788</v>
      </c>
      <c r="F1952" s="12">
        <v>105.9301152</v>
      </c>
      <c r="G1952" s="20">
        <v>0.496</v>
      </c>
    </row>
    <row r="1953" spans="1:7" x14ac:dyDescent="0.25">
      <c r="A1953" s="10" t="s">
        <v>513</v>
      </c>
      <c r="B1953" s="18">
        <v>46281.678101851852</v>
      </c>
      <c r="C1953" s="11" t="s">
        <v>1412</v>
      </c>
      <c r="D1953" s="10">
        <v>2</v>
      </c>
      <c r="E1953" s="12">
        <v>37.630319999999998</v>
      </c>
      <c r="F1953" s="12">
        <v>17.94966264</v>
      </c>
      <c r="G1953" s="20">
        <v>0.52300000000000002</v>
      </c>
    </row>
    <row r="1954" spans="1:7" x14ac:dyDescent="0.25">
      <c r="A1954" s="10" t="s">
        <v>514</v>
      </c>
      <c r="B1954" s="18">
        <v>46281.811203703706</v>
      </c>
      <c r="C1954" s="11" t="s">
        <v>1410</v>
      </c>
      <c r="D1954" s="10">
        <v>4</v>
      </c>
      <c r="E1954" s="12">
        <v>218.76160000000002</v>
      </c>
      <c r="F1954" s="12">
        <v>108.72451520000001</v>
      </c>
      <c r="G1954" s="20">
        <v>0.503</v>
      </c>
    </row>
    <row r="1955" spans="1:7" x14ac:dyDescent="0.25">
      <c r="A1955" s="10" t="s">
        <v>515</v>
      </c>
      <c r="B1955" s="18">
        <v>46281.944305555553</v>
      </c>
      <c r="C1955" s="11" t="s">
        <v>1411</v>
      </c>
      <c r="D1955" s="10">
        <v>4</v>
      </c>
      <c r="E1955" s="12">
        <v>148.61036000000001</v>
      </c>
      <c r="F1955" s="12">
        <v>72.596160859999998</v>
      </c>
      <c r="G1955" s="20">
        <v>0.51150000000000007</v>
      </c>
    </row>
    <row r="1956" spans="1:7" x14ac:dyDescent="0.25">
      <c r="A1956" s="10" t="s">
        <v>516</v>
      </c>
      <c r="B1956" s="18">
        <v>46282.07739583333</v>
      </c>
      <c r="C1956" s="11" t="s">
        <v>1411</v>
      </c>
      <c r="D1956" s="10">
        <v>3</v>
      </c>
      <c r="E1956" s="12">
        <v>102.68510999999999</v>
      </c>
      <c r="F1956" s="12">
        <v>51.393897554999995</v>
      </c>
      <c r="G1956" s="20">
        <v>0.4995</v>
      </c>
    </row>
    <row r="1957" spans="1:7" x14ac:dyDescent="0.25">
      <c r="A1957" s="10" t="s">
        <v>517</v>
      </c>
      <c r="B1957" s="18">
        <v>46282.210497685184</v>
      </c>
      <c r="C1957" s="11" t="s">
        <v>1411</v>
      </c>
      <c r="D1957" s="10">
        <v>1</v>
      </c>
      <c r="E1957" s="12">
        <v>37.115099999999998</v>
      </c>
      <c r="F1957" s="12">
        <v>19.281294449999997</v>
      </c>
      <c r="G1957" s="20">
        <v>0.48050000000000004</v>
      </c>
    </row>
    <row r="1958" spans="1:7" x14ac:dyDescent="0.25">
      <c r="A1958" s="10" t="s">
        <v>518</v>
      </c>
      <c r="B1958" s="18">
        <v>46282.343599537038</v>
      </c>
      <c r="C1958" s="11" t="s">
        <v>1411</v>
      </c>
      <c r="D1958" s="10">
        <v>2</v>
      </c>
      <c r="E1958" s="12">
        <v>78.504059999999996</v>
      </c>
      <c r="F1958" s="12">
        <v>42.078176159999998</v>
      </c>
      <c r="G1958" s="20">
        <v>0.46399999999999997</v>
      </c>
    </row>
    <row r="1959" spans="1:7" x14ac:dyDescent="0.25">
      <c r="A1959" s="10" t="s">
        <v>519</v>
      </c>
      <c r="B1959" s="18">
        <v>46282.476701388892</v>
      </c>
      <c r="C1959" s="11" t="s">
        <v>1411</v>
      </c>
      <c r="D1959" s="10">
        <v>2</v>
      </c>
      <c r="E1959" s="12">
        <v>75.129960000000011</v>
      </c>
      <c r="F1959" s="12">
        <v>39.180274140000009</v>
      </c>
      <c r="G1959" s="20">
        <v>0.47849999999999998</v>
      </c>
    </row>
    <row r="1960" spans="1:7" x14ac:dyDescent="0.25">
      <c r="A1960" s="10" t="s">
        <v>520</v>
      </c>
      <c r="B1960" s="18">
        <v>46282.609803240739</v>
      </c>
      <c r="C1960" s="11" t="s">
        <v>1411</v>
      </c>
      <c r="D1960" s="10">
        <v>2</v>
      </c>
      <c r="E1960" s="12">
        <v>70.856100000000012</v>
      </c>
      <c r="F1960" s="12">
        <v>32.770946250000009</v>
      </c>
      <c r="G1960" s="20">
        <v>0.53749999999999998</v>
      </c>
    </row>
    <row r="1961" spans="1:7" x14ac:dyDescent="0.25">
      <c r="A1961" s="10" t="s">
        <v>521</v>
      </c>
      <c r="B1961" s="18">
        <v>46282.742905092593</v>
      </c>
      <c r="C1961" s="11" t="s">
        <v>1411</v>
      </c>
      <c r="D1961" s="10">
        <v>1</v>
      </c>
      <c r="E1961" s="12">
        <v>40.076810000000002</v>
      </c>
      <c r="F1961" s="12">
        <v>20.940133225</v>
      </c>
      <c r="G1961" s="20">
        <v>0.47750000000000004</v>
      </c>
    </row>
    <row r="1962" spans="1:7" x14ac:dyDescent="0.25">
      <c r="A1962" s="10" t="s">
        <v>522</v>
      </c>
      <c r="B1962" s="18">
        <v>46282.87599537037</v>
      </c>
      <c r="C1962" s="11" t="s">
        <v>1410</v>
      </c>
      <c r="D1962" s="10">
        <v>4</v>
      </c>
      <c r="E1962" s="12">
        <v>193.41239999999999</v>
      </c>
      <c r="F1962" s="12">
        <v>104.8295208</v>
      </c>
      <c r="G1962" s="20">
        <v>0.45799999999999996</v>
      </c>
    </row>
    <row r="1963" spans="1:7" x14ac:dyDescent="0.25">
      <c r="A1963" s="10" t="s">
        <v>523</v>
      </c>
      <c r="B1963" s="18">
        <v>46283.009097222224</v>
      </c>
      <c r="C1963" s="11" t="s">
        <v>1408</v>
      </c>
      <c r="D1963" s="10">
        <v>1</v>
      </c>
      <c r="E1963" s="12">
        <v>15.59934</v>
      </c>
      <c r="F1963" s="12">
        <v>7.9322643900000003</v>
      </c>
      <c r="G1963" s="20">
        <v>0.49149999999999999</v>
      </c>
    </row>
    <row r="1964" spans="1:7" x14ac:dyDescent="0.25">
      <c r="A1964" s="10" t="s">
        <v>524</v>
      </c>
      <c r="B1964" s="18">
        <v>46283.142199074071</v>
      </c>
      <c r="C1964" s="11" t="s">
        <v>1410</v>
      </c>
      <c r="D1964" s="10">
        <v>4</v>
      </c>
      <c r="E1964" s="12">
        <v>203.99119999999999</v>
      </c>
      <c r="F1964" s="12">
        <v>111.78717759999999</v>
      </c>
      <c r="G1964" s="20">
        <v>0.45200000000000001</v>
      </c>
    </row>
    <row r="1965" spans="1:7" x14ac:dyDescent="0.25">
      <c r="A1965" s="10" t="s">
        <v>525</v>
      </c>
      <c r="B1965" s="18">
        <v>46283.275300925925</v>
      </c>
      <c r="C1965" s="11" t="s">
        <v>1410</v>
      </c>
      <c r="D1965" s="10">
        <v>3</v>
      </c>
      <c r="E1965" s="12">
        <v>157.185</v>
      </c>
      <c r="F1965" s="12">
        <v>72.069322499999998</v>
      </c>
      <c r="G1965" s="20">
        <v>0.54149999999999998</v>
      </c>
    </row>
    <row r="1966" spans="1:7" x14ac:dyDescent="0.25">
      <c r="A1966" s="10" t="s">
        <v>526</v>
      </c>
      <c r="B1966" s="18">
        <v>46283.408402777779</v>
      </c>
      <c r="C1966" s="11" t="s">
        <v>1410</v>
      </c>
      <c r="D1966" s="10">
        <v>2</v>
      </c>
      <c r="E1966" s="12">
        <v>92.015599999999992</v>
      </c>
      <c r="F1966" s="12">
        <v>46.421870200000001</v>
      </c>
      <c r="G1966" s="20">
        <v>0.49549999999999994</v>
      </c>
    </row>
    <row r="1967" spans="1:7" x14ac:dyDescent="0.25">
      <c r="A1967" s="10" t="s">
        <v>527</v>
      </c>
      <c r="B1967" s="18">
        <v>46283.541504629633</v>
      </c>
      <c r="C1967" s="11" t="s">
        <v>1410</v>
      </c>
      <c r="D1967" s="10">
        <v>4</v>
      </c>
      <c r="E1967" s="12">
        <v>182.43439999999998</v>
      </c>
      <c r="F1967" s="12">
        <v>95.139539599999992</v>
      </c>
      <c r="G1967" s="20">
        <v>0.47849999999999998</v>
      </c>
    </row>
    <row r="1968" spans="1:7" x14ac:dyDescent="0.25">
      <c r="A1968" s="10" t="s">
        <v>528</v>
      </c>
      <c r="B1968" s="18">
        <v>46283.67459490741</v>
      </c>
      <c r="C1968" s="11" t="s">
        <v>1412</v>
      </c>
      <c r="D1968" s="10">
        <v>1</v>
      </c>
      <c r="E1968" s="12">
        <v>17.161080000000002</v>
      </c>
      <c r="F1968" s="12">
        <v>8.8894394400000003</v>
      </c>
      <c r="G1968" s="20">
        <v>0.48200000000000004</v>
      </c>
    </row>
    <row r="1969" spans="1:7" x14ac:dyDescent="0.25">
      <c r="A1969" s="10" t="s">
        <v>529</v>
      </c>
      <c r="B1969" s="18">
        <v>46283.807696759257</v>
      </c>
      <c r="C1969" s="11" t="s">
        <v>1413</v>
      </c>
      <c r="D1969" s="10">
        <v>2</v>
      </c>
      <c r="E1969" s="12">
        <v>22.295999999999999</v>
      </c>
      <c r="F1969" s="12">
        <v>12.251652</v>
      </c>
      <c r="G1969" s="20">
        <v>0.45050000000000001</v>
      </c>
    </row>
    <row r="1970" spans="1:7" x14ac:dyDescent="0.25">
      <c r="A1970" s="10" t="s">
        <v>530</v>
      </c>
      <c r="B1970" s="18">
        <v>46283.940798611111</v>
      </c>
      <c r="C1970" s="11" t="s">
        <v>1410</v>
      </c>
      <c r="D1970" s="10">
        <v>4</v>
      </c>
      <c r="E1970" s="12">
        <v>210.77760000000001</v>
      </c>
      <c r="F1970" s="12">
        <v>108.33968640000001</v>
      </c>
      <c r="G1970" s="20">
        <v>0.48599999999999999</v>
      </c>
    </row>
    <row r="1971" spans="1:7" x14ac:dyDescent="0.25">
      <c r="A1971" s="10" t="s">
        <v>531</v>
      </c>
      <c r="B1971" s="18">
        <v>46284.073900462965</v>
      </c>
      <c r="C1971" s="11" t="s">
        <v>1410</v>
      </c>
      <c r="D1971" s="10">
        <v>1</v>
      </c>
      <c r="E1971" s="12">
        <v>44.959900000000005</v>
      </c>
      <c r="F1971" s="12">
        <v>20.7265139</v>
      </c>
      <c r="G1971" s="20">
        <v>0.53900000000000003</v>
      </c>
    </row>
    <row r="1972" spans="1:7" x14ac:dyDescent="0.25">
      <c r="A1972" s="10" t="s">
        <v>532</v>
      </c>
      <c r="B1972" s="18">
        <v>46284.207002314812</v>
      </c>
      <c r="C1972" s="11" t="s">
        <v>1410</v>
      </c>
      <c r="D1972" s="10">
        <v>3</v>
      </c>
      <c r="E1972" s="12">
        <v>141.91559999999998</v>
      </c>
      <c r="F1972" s="12">
        <v>71.099715599999996</v>
      </c>
      <c r="G1972" s="20">
        <v>0.49899999999999994</v>
      </c>
    </row>
    <row r="1973" spans="1:7" x14ac:dyDescent="0.25">
      <c r="A1973" s="10" t="s">
        <v>533</v>
      </c>
      <c r="B1973" s="18">
        <v>46284.340104166666</v>
      </c>
      <c r="C1973" s="11" t="s">
        <v>1410</v>
      </c>
      <c r="D1973" s="10">
        <v>3</v>
      </c>
      <c r="E1973" s="12">
        <v>148.50239999999999</v>
      </c>
      <c r="F1973" s="12">
        <v>81.156561600000003</v>
      </c>
      <c r="G1973" s="20">
        <v>0.45349999999999996</v>
      </c>
    </row>
    <row r="1974" spans="1:7" x14ac:dyDescent="0.25">
      <c r="A1974" s="10" t="s">
        <v>534</v>
      </c>
      <c r="B1974" s="18">
        <v>46284.473194444443</v>
      </c>
      <c r="C1974" s="11" t="s">
        <v>1410</v>
      </c>
      <c r="D1974" s="10">
        <v>3</v>
      </c>
      <c r="E1974" s="12">
        <v>141.76589999999999</v>
      </c>
      <c r="F1974" s="12">
        <v>71.946194250000005</v>
      </c>
      <c r="G1974" s="20">
        <v>0.49249999999999994</v>
      </c>
    </row>
    <row r="1975" spans="1:7" x14ac:dyDescent="0.25">
      <c r="A1975" s="10" t="s">
        <v>535</v>
      </c>
      <c r="B1975" s="18">
        <v>46284.606296296297</v>
      </c>
      <c r="C1975" s="11" t="s">
        <v>1411</v>
      </c>
      <c r="D1975" s="10">
        <v>4</v>
      </c>
      <c r="E1975" s="12">
        <v>137.66327999999999</v>
      </c>
      <c r="F1975" s="12">
        <v>66.835522439999991</v>
      </c>
      <c r="G1975" s="20">
        <v>0.51450000000000007</v>
      </c>
    </row>
    <row r="1976" spans="1:7" x14ac:dyDescent="0.25">
      <c r="A1976" s="10" t="s">
        <v>536</v>
      </c>
      <c r="B1976" s="18">
        <v>46284.739398148151</v>
      </c>
      <c r="C1976" s="11" t="s">
        <v>1411</v>
      </c>
      <c r="D1976" s="10">
        <v>1</v>
      </c>
      <c r="E1976" s="12">
        <v>41.201509999999999</v>
      </c>
      <c r="F1976" s="12">
        <v>21.486587464999999</v>
      </c>
      <c r="G1976" s="20">
        <v>0.47849999999999998</v>
      </c>
    </row>
    <row r="1977" spans="1:7" x14ac:dyDescent="0.25">
      <c r="A1977" s="10" t="s">
        <v>537</v>
      </c>
      <c r="B1977" s="18">
        <v>46284.872499999998</v>
      </c>
      <c r="C1977" s="11" t="s">
        <v>1410</v>
      </c>
      <c r="D1977" s="10">
        <v>1</v>
      </c>
      <c r="E1977" s="12">
        <v>47.804199999999994</v>
      </c>
      <c r="F1977" s="12">
        <v>24.427946199999997</v>
      </c>
      <c r="G1977" s="20">
        <v>0.48899999999999999</v>
      </c>
    </row>
    <row r="1978" spans="1:7" x14ac:dyDescent="0.25">
      <c r="A1978" s="10" t="s">
        <v>538</v>
      </c>
      <c r="B1978" s="18">
        <v>46285.005601851852</v>
      </c>
      <c r="C1978" s="11" t="s">
        <v>1411</v>
      </c>
      <c r="D1978" s="10">
        <v>3</v>
      </c>
      <c r="E1978" s="12">
        <v>116.29397999999999</v>
      </c>
      <c r="F1978" s="12">
        <v>60.472869599999996</v>
      </c>
      <c r="G1978" s="20">
        <v>0.48</v>
      </c>
    </row>
    <row r="1979" spans="1:7" x14ac:dyDescent="0.25">
      <c r="A1979" s="10" t="s">
        <v>539</v>
      </c>
      <c r="B1979" s="18">
        <v>46285.138703703706</v>
      </c>
      <c r="C1979" s="11" t="s">
        <v>1412</v>
      </c>
      <c r="D1979" s="10">
        <v>1</v>
      </c>
      <c r="E1979" s="12">
        <v>17.643519999999999</v>
      </c>
      <c r="F1979" s="12">
        <v>8.3718502400000006</v>
      </c>
      <c r="G1979" s="20">
        <v>0.52549999999999997</v>
      </c>
    </row>
    <row r="1980" spans="1:7" x14ac:dyDescent="0.25">
      <c r="A1980" s="10" t="s">
        <v>540</v>
      </c>
      <c r="B1980" s="18">
        <v>46285.271805555552</v>
      </c>
      <c r="C1980" s="11" t="s">
        <v>1408</v>
      </c>
      <c r="D1980" s="10">
        <v>4</v>
      </c>
      <c r="E1980" s="12">
        <v>54.889200000000002</v>
      </c>
      <c r="F1980" s="12">
        <v>27.526933800000002</v>
      </c>
      <c r="G1980" s="20">
        <v>0.4985</v>
      </c>
    </row>
    <row r="1981" spans="1:7" x14ac:dyDescent="0.25">
      <c r="A1981" s="10" t="s">
        <v>541</v>
      </c>
      <c r="B1981" s="18">
        <v>46285.404895833337</v>
      </c>
      <c r="C1981" s="11" t="s">
        <v>1410</v>
      </c>
      <c r="D1981" s="10">
        <v>2</v>
      </c>
      <c r="E1981" s="12">
        <v>109.08139999999999</v>
      </c>
      <c r="F1981" s="12">
        <v>59.776607199999994</v>
      </c>
      <c r="G1981" s="20">
        <v>0.45200000000000001</v>
      </c>
    </row>
    <row r="1982" spans="1:7" x14ac:dyDescent="0.25">
      <c r="A1982" s="10" t="s">
        <v>542</v>
      </c>
      <c r="B1982" s="18">
        <v>46285.537997685184</v>
      </c>
      <c r="C1982" s="11" t="s">
        <v>1410</v>
      </c>
      <c r="D1982" s="10">
        <v>1</v>
      </c>
      <c r="E1982" s="12">
        <v>45.908000000000001</v>
      </c>
      <c r="F1982" s="12">
        <v>21.92107</v>
      </c>
      <c r="G1982" s="20">
        <v>0.52249999999999996</v>
      </c>
    </row>
    <row r="1983" spans="1:7" x14ac:dyDescent="0.25">
      <c r="A1983" s="10" t="s">
        <v>543</v>
      </c>
      <c r="B1983" s="18">
        <v>46285.671099537038</v>
      </c>
      <c r="C1983" s="11" t="s">
        <v>1413</v>
      </c>
      <c r="D1983" s="10">
        <v>2</v>
      </c>
      <c r="E1983" s="12">
        <v>22.68</v>
      </c>
      <c r="F1983" s="12">
        <v>10.36476</v>
      </c>
      <c r="G1983" s="20">
        <v>0.54299999999999993</v>
      </c>
    </row>
    <row r="1984" spans="1:7" x14ac:dyDescent="0.25">
      <c r="A1984" s="10" t="s">
        <v>544</v>
      </c>
      <c r="B1984" s="18">
        <v>46285.804201388892</v>
      </c>
      <c r="C1984" s="11" t="s">
        <v>1408</v>
      </c>
      <c r="D1984" s="10">
        <v>4</v>
      </c>
      <c r="E1984" s="12">
        <v>59.439600000000006</v>
      </c>
      <c r="F1984" s="12">
        <v>26.777539800000003</v>
      </c>
      <c r="G1984" s="20">
        <v>0.54949999999999988</v>
      </c>
    </row>
    <row r="1985" spans="1:7" x14ac:dyDescent="0.25">
      <c r="A1985" s="10" t="s">
        <v>545</v>
      </c>
      <c r="B1985" s="18">
        <v>46285.937303240738</v>
      </c>
      <c r="C1985" s="11" t="s">
        <v>1410</v>
      </c>
      <c r="D1985" s="10">
        <v>2</v>
      </c>
      <c r="E1985" s="12">
        <v>109.38080000000001</v>
      </c>
      <c r="F1985" s="12">
        <v>53.979424800000004</v>
      </c>
      <c r="G1985" s="20">
        <v>0.50649999999999995</v>
      </c>
    </row>
    <row r="1986" spans="1:7" x14ac:dyDescent="0.25">
      <c r="A1986" s="10" t="s">
        <v>546</v>
      </c>
      <c r="B1986" s="18">
        <v>46286.070405092592</v>
      </c>
      <c r="C1986" s="11" t="s">
        <v>1408</v>
      </c>
      <c r="D1986" s="10">
        <v>3</v>
      </c>
      <c r="E1986" s="12">
        <v>43.683840000000004</v>
      </c>
      <c r="F1986" s="12">
        <v>20.225617920000001</v>
      </c>
      <c r="G1986" s="20">
        <v>0.53700000000000003</v>
      </c>
    </row>
    <row r="1987" spans="1:7" x14ac:dyDescent="0.25">
      <c r="A1987" s="10" t="s">
        <v>547</v>
      </c>
      <c r="B1987" s="18">
        <v>46286.20349537037</v>
      </c>
      <c r="C1987" s="11" t="s">
        <v>1408</v>
      </c>
      <c r="D1987" s="10">
        <v>3</v>
      </c>
      <c r="E1987" s="12">
        <v>40.910940000000004</v>
      </c>
      <c r="F1987" s="12">
        <v>20.496380940000002</v>
      </c>
      <c r="G1987" s="20">
        <v>0.499</v>
      </c>
    </row>
    <row r="1988" spans="1:7" x14ac:dyDescent="0.25">
      <c r="A1988" s="10" t="s">
        <v>548</v>
      </c>
      <c r="B1988" s="18">
        <v>46286.336597222224</v>
      </c>
      <c r="C1988" s="11" t="s">
        <v>1413</v>
      </c>
      <c r="D1988" s="10">
        <v>1</v>
      </c>
      <c r="E1988" s="12">
        <v>12.132</v>
      </c>
      <c r="F1988" s="12">
        <v>6.5148840000000003</v>
      </c>
      <c r="G1988" s="20">
        <v>0.46299999999999997</v>
      </c>
    </row>
    <row r="1989" spans="1:7" x14ac:dyDescent="0.25">
      <c r="A1989" s="10" t="s">
        <v>549</v>
      </c>
      <c r="B1989" s="18">
        <v>46286.469699074078</v>
      </c>
      <c r="C1989" s="11" t="s">
        <v>1412</v>
      </c>
      <c r="D1989" s="10">
        <v>1</v>
      </c>
      <c r="E1989" s="12">
        <v>18.69455</v>
      </c>
      <c r="F1989" s="12">
        <v>9.7305132749999999</v>
      </c>
      <c r="G1989" s="20">
        <v>0.47949999999999998</v>
      </c>
    </row>
    <row r="1990" spans="1:7" x14ac:dyDescent="0.25">
      <c r="A1990" s="10" t="s">
        <v>550</v>
      </c>
      <c r="B1990" s="18">
        <v>46286.602800925924</v>
      </c>
      <c r="C1990" s="11" t="s">
        <v>1411</v>
      </c>
      <c r="D1990" s="10">
        <v>1</v>
      </c>
      <c r="E1990" s="12">
        <v>34.153390000000002</v>
      </c>
      <c r="F1990" s="12">
        <v>17.486535679999999</v>
      </c>
      <c r="G1990" s="20">
        <v>0.48800000000000004</v>
      </c>
    </row>
    <row r="1991" spans="1:7" x14ac:dyDescent="0.25">
      <c r="A1991" s="10" t="s">
        <v>551</v>
      </c>
      <c r="B1991" s="18">
        <v>46286.735902777778</v>
      </c>
      <c r="C1991" s="11" t="s">
        <v>1408</v>
      </c>
      <c r="D1991" s="10">
        <v>1</v>
      </c>
      <c r="E1991" s="12">
        <v>13.992480000000002</v>
      </c>
      <c r="F1991" s="12">
        <v>6.5904580800000012</v>
      </c>
      <c r="G1991" s="20">
        <v>0.52900000000000003</v>
      </c>
    </row>
    <row r="1992" spans="1:7" x14ac:dyDescent="0.25">
      <c r="A1992" s="10" t="s">
        <v>552</v>
      </c>
      <c r="B1992" s="18">
        <v>46286.869004629632</v>
      </c>
      <c r="C1992" s="11" t="s">
        <v>1411</v>
      </c>
      <c r="D1992" s="10">
        <v>5</v>
      </c>
      <c r="E1992" s="12">
        <v>196.63505000000001</v>
      </c>
      <c r="F1992" s="12">
        <v>89.468947750000012</v>
      </c>
      <c r="G1992" s="20">
        <v>0.54499999999999993</v>
      </c>
    </row>
    <row r="1993" spans="1:7" x14ac:dyDescent="0.25">
      <c r="A1993" s="10" t="s">
        <v>553</v>
      </c>
      <c r="B1993" s="18">
        <v>46287.00209490741</v>
      </c>
      <c r="C1993" s="11" t="s">
        <v>1410</v>
      </c>
      <c r="D1993" s="10">
        <v>4</v>
      </c>
      <c r="E1993" s="12">
        <v>185.22879999999998</v>
      </c>
      <c r="F1993" s="12">
        <v>96.22636159999999</v>
      </c>
      <c r="G1993" s="20">
        <v>0.48049999999999998</v>
      </c>
    </row>
    <row r="1994" spans="1:7" x14ac:dyDescent="0.25">
      <c r="A1994" s="10" t="s">
        <v>554</v>
      </c>
      <c r="B1994" s="18">
        <v>46287.135196759256</v>
      </c>
      <c r="C1994" s="11" t="s">
        <v>1411</v>
      </c>
      <c r="D1994" s="10">
        <v>5</v>
      </c>
      <c r="E1994" s="12">
        <v>194.01075000000003</v>
      </c>
      <c r="F1994" s="12">
        <v>90.603020250000014</v>
      </c>
      <c r="G1994" s="20">
        <v>0.53300000000000003</v>
      </c>
    </row>
    <row r="1995" spans="1:7" x14ac:dyDescent="0.25">
      <c r="A1995" s="10" t="s">
        <v>555</v>
      </c>
      <c r="B1995" s="18">
        <v>46287.26829861111</v>
      </c>
      <c r="C1995" s="11" t="s">
        <v>1412</v>
      </c>
      <c r="D1995" s="10">
        <v>1</v>
      </c>
      <c r="E1995" s="12">
        <v>18.298260000000003</v>
      </c>
      <c r="F1995" s="12">
        <v>8.6276295899999997</v>
      </c>
      <c r="G1995" s="20">
        <v>0.52850000000000008</v>
      </c>
    </row>
    <row r="1996" spans="1:7" x14ac:dyDescent="0.25">
      <c r="A1996" s="10" t="s">
        <v>556</v>
      </c>
      <c r="B1996" s="18">
        <v>46287.401400462964</v>
      </c>
      <c r="C1996" s="11" t="s">
        <v>1410</v>
      </c>
      <c r="D1996" s="10">
        <v>3</v>
      </c>
      <c r="E1996" s="12">
        <v>145.95750000000001</v>
      </c>
      <c r="F1996" s="12">
        <v>66.264705000000006</v>
      </c>
      <c r="G1996" s="20">
        <v>0.54600000000000004</v>
      </c>
    </row>
    <row r="1997" spans="1:7" x14ac:dyDescent="0.25">
      <c r="A1997" s="10" t="s">
        <v>557</v>
      </c>
      <c r="B1997" s="18">
        <v>46287.534502314818</v>
      </c>
      <c r="C1997" s="11" t="s">
        <v>1413</v>
      </c>
      <c r="D1997" s="10">
        <v>4</v>
      </c>
      <c r="E1997" s="12">
        <v>44.256</v>
      </c>
      <c r="F1997" s="12">
        <v>20.955216</v>
      </c>
      <c r="G1997" s="20">
        <v>0.52649999999999997</v>
      </c>
    </row>
    <row r="1998" spans="1:7" x14ac:dyDescent="0.25">
      <c r="A1998" s="10" t="s">
        <v>558</v>
      </c>
      <c r="B1998" s="18">
        <v>46287.667604166665</v>
      </c>
      <c r="C1998" s="11" t="s">
        <v>1408</v>
      </c>
      <c r="D1998" s="10">
        <v>4</v>
      </c>
      <c r="E1998" s="12">
        <v>58.984560000000002</v>
      </c>
      <c r="F1998" s="12">
        <v>29.433295440000002</v>
      </c>
      <c r="G1998" s="20">
        <v>0.501</v>
      </c>
    </row>
    <row r="1999" spans="1:7" x14ac:dyDescent="0.25">
      <c r="A1999" s="10" t="s">
        <v>559</v>
      </c>
      <c r="B1999" s="18">
        <v>46287.800694444442</v>
      </c>
      <c r="C1999" s="11" t="s">
        <v>1410</v>
      </c>
      <c r="D1999" s="10">
        <v>1</v>
      </c>
      <c r="E1999" s="12">
        <v>54.191400000000002</v>
      </c>
      <c r="F1999" s="12">
        <v>24.792565500000002</v>
      </c>
      <c r="G1999" s="20">
        <v>0.54249999999999998</v>
      </c>
    </row>
    <row r="2000" spans="1:7" x14ac:dyDescent="0.25">
      <c r="A2000" s="10" t="s">
        <v>560</v>
      </c>
      <c r="B2000" s="18">
        <v>46287.933796296296</v>
      </c>
      <c r="C2000" s="11" t="s">
        <v>1410</v>
      </c>
      <c r="D2000" s="10">
        <v>1</v>
      </c>
      <c r="E2000" s="12">
        <v>50.3491</v>
      </c>
      <c r="F2000" s="12">
        <v>26.961943050000002</v>
      </c>
      <c r="G2000" s="20">
        <v>0.46449999999999997</v>
      </c>
    </row>
    <row r="2001" spans="1:7" x14ac:dyDescent="0.25">
      <c r="A2001" s="10" t="s">
        <v>561</v>
      </c>
      <c r="B2001" s="18">
        <v>46288.06689814815</v>
      </c>
      <c r="C2001" s="11" t="s">
        <v>1408</v>
      </c>
      <c r="D2001" s="10">
        <v>1</v>
      </c>
      <c r="E2001" s="12">
        <v>13.907159999999999</v>
      </c>
      <c r="F2001" s="12">
        <v>6.5155044599999998</v>
      </c>
      <c r="G2001" s="20">
        <v>0.53149999999999997</v>
      </c>
    </row>
    <row r="2002" spans="1:7" x14ac:dyDescent="0.25">
      <c r="A2002" s="10" t="s">
        <v>562</v>
      </c>
      <c r="B2002" s="18">
        <v>46288.2</v>
      </c>
      <c r="C2002" s="11" t="s">
        <v>1411</v>
      </c>
      <c r="D2002" s="10">
        <v>4</v>
      </c>
      <c r="E2002" s="12">
        <v>161.95680000000002</v>
      </c>
      <c r="F2002" s="12">
        <v>79.115896800000002</v>
      </c>
      <c r="G2002" s="20">
        <v>0.51150000000000007</v>
      </c>
    </row>
    <row r="2003" spans="1:7" x14ac:dyDescent="0.25">
      <c r="A2003" s="10" t="s">
        <v>563</v>
      </c>
      <c r="B2003" s="18">
        <v>46288.333101851851</v>
      </c>
      <c r="C2003" s="11" t="s">
        <v>1410</v>
      </c>
      <c r="D2003" s="10">
        <v>1</v>
      </c>
      <c r="E2003" s="12">
        <v>49.401000000000003</v>
      </c>
      <c r="F2003" s="12">
        <v>24.428794499999999</v>
      </c>
      <c r="G2003" s="20">
        <v>0.50550000000000006</v>
      </c>
    </row>
    <row r="2004" spans="1:7" x14ac:dyDescent="0.25">
      <c r="A2004" s="10" t="s">
        <v>564</v>
      </c>
      <c r="B2004" s="18">
        <v>46288.466203703705</v>
      </c>
      <c r="C2004" s="11" t="s">
        <v>1410</v>
      </c>
      <c r="D2004" s="10">
        <v>2</v>
      </c>
      <c r="E2004" s="12">
        <v>98.402799999999999</v>
      </c>
      <c r="F2004" s="12">
        <v>48.955392999999994</v>
      </c>
      <c r="G2004" s="20">
        <v>0.50250000000000006</v>
      </c>
    </row>
    <row r="2005" spans="1:7" x14ac:dyDescent="0.25">
      <c r="A2005" s="10" t="s">
        <v>565</v>
      </c>
      <c r="B2005" s="18">
        <v>46288.599305555559</v>
      </c>
      <c r="C2005" s="11" t="s">
        <v>1410</v>
      </c>
      <c r="D2005" s="10">
        <v>4</v>
      </c>
      <c r="E2005" s="12">
        <v>179.83960000000002</v>
      </c>
      <c r="F2005" s="12">
        <v>97.922662200000005</v>
      </c>
      <c r="G2005" s="20">
        <v>0.45550000000000002</v>
      </c>
    </row>
    <row r="2006" spans="1:7" x14ac:dyDescent="0.25">
      <c r="A2006" s="10" t="s">
        <v>566</v>
      </c>
      <c r="B2006" s="18">
        <v>46288.732395833336</v>
      </c>
      <c r="C2006" s="11" t="s">
        <v>1411</v>
      </c>
      <c r="D2006" s="10">
        <v>2</v>
      </c>
      <c r="E2006" s="12">
        <v>81.203340000000011</v>
      </c>
      <c r="F2006" s="12">
        <v>38.084366460000005</v>
      </c>
      <c r="G2006" s="20">
        <v>0.53100000000000003</v>
      </c>
    </row>
    <row r="2007" spans="1:7" x14ac:dyDescent="0.25">
      <c r="A2007" s="10" t="s">
        <v>567</v>
      </c>
      <c r="B2007" s="18">
        <v>46288.865497685183</v>
      </c>
      <c r="C2007" s="11" t="s">
        <v>1410</v>
      </c>
      <c r="D2007" s="10">
        <v>4</v>
      </c>
      <c r="E2007" s="12">
        <v>198.4024</v>
      </c>
      <c r="F2007" s="12">
        <v>94.439542400000008</v>
      </c>
      <c r="G2007" s="20">
        <v>0.52399999999999991</v>
      </c>
    </row>
    <row r="2008" spans="1:7" x14ac:dyDescent="0.25">
      <c r="A2008" s="10" t="s">
        <v>568</v>
      </c>
      <c r="B2008" s="18">
        <v>46288.998599537037</v>
      </c>
      <c r="C2008" s="11" t="s">
        <v>1411</v>
      </c>
      <c r="D2008" s="10">
        <v>2</v>
      </c>
      <c r="E2008" s="12">
        <v>81.428280000000001</v>
      </c>
      <c r="F2008" s="12">
        <v>36.846296699999996</v>
      </c>
      <c r="G2008" s="20">
        <v>0.5475000000000001</v>
      </c>
    </row>
    <row r="2009" spans="1:7" x14ac:dyDescent="0.25">
      <c r="A2009" s="10" t="s">
        <v>569</v>
      </c>
      <c r="B2009" s="18">
        <v>46289.131701388891</v>
      </c>
      <c r="C2009" s="11" t="s">
        <v>1410</v>
      </c>
      <c r="D2009" s="10">
        <v>1</v>
      </c>
      <c r="E2009" s="12">
        <v>52.444900000000004</v>
      </c>
      <c r="F2009" s="12">
        <v>27.507350049999999</v>
      </c>
      <c r="G2009" s="20">
        <v>0.47550000000000003</v>
      </c>
    </row>
    <row r="2010" spans="1:7" x14ac:dyDescent="0.25">
      <c r="A2010" s="10" t="s">
        <v>570</v>
      </c>
      <c r="B2010" s="18">
        <v>46289.264803240738</v>
      </c>
      <c r="C2010" s="11" t="s">
        <v>1410</v>
      </c>
      <c r="D2010" s="10">
        <v>2</v>
      </c>
      <c r="E2010" s="12">
        <v>93.512599999999992</v>
      </c>
      <c r="F2010" s="12">
        <v>46.8498126</v>
      </c>
      <c r="G2010" s="20">
        <v>0.49899999999999994</v>
      </c>
    </row>
    <row r="2011" spans="1:7" x14ac:dyDescent="0.25">
      <c r="A2011" s="10" t="s">
        <v>571</v>
      </c>
      <c r="B2011" s="18">
        <v>46289.397905092592</v>
      </c>
      <c r="C2011" s="11" t="s">
        <v>1411</v>
      </c>
      <c r="D2011" s="10">
        <v>3</v>
      </c>
      <c r="E2011" s="12">
        <v>123.04217999999999</v>
      </c>
      <c r="F2011" s="12">
        <v>62.997596159999993</v>
      </c>
      <c r="G2011" s="20">
        <v>0.48799999999999999</v>
      </c>
    </row>
    <row r="2012" spans="1:7" x14ac:dyDescent="0.25">
      <c r="A2012" s="10" t="s">
        <v>572</v>
      </c>
      <c r="B2012" s="18">
        <v>46289.530995370369</v>
      </c>
      <c r="C2012" s="11" t="s">
        <v>1410</v>
      </c>
      <c r="D2012" s="10">
        <v>3</v>
      </c>
      <c r="E2012" s="12">
        <v>160.02929999999998</v>
      </c>
      <c r="F2012" s="12">
        <v>85.215602249999975</v>
      </c>
      <c r="G2012" s="20">
        <v>0.46750000000000008</v>
      </c>
    </row>
    <row r="2013" spans="1:7" x14ac:dyDescent="0.25">
      <c r="A2013" s="10" t="s">
        <v>573</v>
      </c>
      <c r="B2013" s="18">
        <v>46289.664097222223</v>
      </c>
      <c r="C2013" s="11" t="s">
        <v>1408</v>
      </c>
      <c r="D2013" s="10">
        <v>3</v>
      </c>
      <c r="E2013" s="12">
        <v>39.332520000000002</v>
      </c>
      <c r="F2013" s="12">
        <v>19.11560472</v>
      </c>
      <c r="G2013" s="20">
        <v>0.51400000000000001</v>
      </c>
    </row>
    <row r="2014" spans="1:7" x14ac:dyDescent="0.25">
      <c r="A2014" s="10" t="s">
        <v>574</v>
      </c>
      <c r="B2014" s="18">
        <v>46289.797199074077</v>
      </c>
      <c r="C2014" s="11" t="s">
        <v>1411</v>
      </c>
      <c r="D2014" s="10">
        <v>1</v>
      </c>
      <c r="E2014" s="12">
        <v>36.327810000000007</v>
      </c>
      <c r="F2014" s="12">
        <v>16.510989645000002</v>
      </c>
      <c r="G2014" s="20">
        <v>0.54549999999999998</v>
      </c>
    </row>
    <row r="2015" spans="1:7" x14ac:dyDescent="0.25">
      <c r="A2015" s="10" t="s">
        <v>575</v>
      </c>
      <c r="B2015" s="18">
        <v>46289.930300925924</v>
      </c>
      <c r="C2015" s="11" t="s">
        <v>1410</v>
      </c>
      <c r="D2015" s="10">
        <v>3</v>
      </c>
      <c r="E2015" s="12">
        <v>151.34669999999997</v>
      </c>
      <c r="F2015" s="12">
        <v>78.473263949999975</v>
      </c>
      <c r="G2015" s="20">
        <v>0.48150000000000004</v>
      </c>
    </row>
    <row r="2016" spans="1:7" x14ac:dyDescent="0.25">
      <c r="A2016" s="10" t="s">
        <v>576</v>
      </c>
      <c r="B2016" s="18">
        <v>46290.063402777778</v>
      </c>
      <c r="C2016" s="11" t="s">
        <v>1410</v>
      </c>
      <c r="D2016" s="10">
        <v>2</v>
      </c>
      <c r="E2016" s="12">
        <v>103.792</v>
      </c>
      <c r="F2016" s="12">
        <v>51.740311999999996</v>
      </c>
      <c r="G2016" s="20">
        <v>0.50150000000000006</v>
      </c>
    </row>
    <row r="2017" spans="1:7" x14ac:dyDescent="0.25">
      <c r="A2017" s="10" t="s">
        <v>577</v>
      </c>
      <c r="B2017" s="18">
        <v>46290.196504629632</v>
      </c>
      <c r="C2017" s="11" t="s">
        <v>1412</v>
      </c>
      <c r="D2017" s="10">
        <v>1</v>
      </c>
      <c r="E2017" s="12">
        <v>18.952999999999999</v>
      </c>
      <c r="F2017" s="12">
        <v>8.5572794999999999</v>
      </c>
      <c r="G2017" s="20">
        <v>0.54849999999999999</v>
      </c>
    </row>
    <row r="2018" spans="1:7" x14ac:dyDescent="0.25">
      <c r="A2018" s="10" t="s">
        <v>578</v>
      </c>
      <c r="B2018" s="18">
        <v>46290.329594907409</v>
      </c>
      <c r="C2018" s="11" t="s">
        <v>1411</v>
      </c>
      <c r="D2018" s="10">
        <v>4</v>
      </c>
      <c r="E2018" s="12">
        <v>155.20860000000002</v>
      </c>
      <c r="F2018" s="12">
        <v>82.493370900000002</v>
      </c>
      <c r="G2018" s="20">
        <v>0.46850000000000003</v>
      </c>
    </row>
    <row r="2019" spans="1:7" x14ac:dyDescent="0.25">
      <c r="A2019" s="10" t="s">
        <v>579</v>
      </c>
      <c r="B2019" s="18">
        <v>46290.462696759256</v>
      </c>
      <c r="C2019" s="11" t="s">
        <v>1413</v>
      </c>
      <c r="D2019" s="10">
        <v>3</v>
      </c>
      <c r="E2019" s="12">
        <v>34.524000000000001</v>
      </c>
      <c r="F2019" s="12">
        <v>18.712008000000001</v>
      </c>
      <c r="G2019" s="20">
        <v>0.45799999999999996</v>
      </c>
    </row>
    <row r="2020" spans="1:7" x14ac:dyDescent="0.25">
      <c r="A2020" s="10" t="s">
        <v>580</v>
      </c>
      <c r="B2020" s="18">
        <v>46290.59579861111</v>
      </c>
      <c r="C2020" s="11" t="s">
        <v>1412</v>
      </c>
      <c r="D2020" s="10">
        <v>2</v>
      </c>
      <c r="E2020" s="12">
        <v>37.83708</v>
      </c>
      <c r="F2020" s="12">
        <v>17.896938839999997</v>
      </c>
      <c r="G2020" s="20">
        <v>0.52700000000000002</v>
      </c>
    </row>
    <row r="2021" spans="1:7" x14ac:dyDescent="0.25">
      <c r="A2021" s="10" t="s">
        <v>581</v>
      </c>
      <c r="B2021" s="18">
        <v>46290.728900462964</v>
      </c>
      <c r="C2021" s="11" t="s">
        <v>1411</v>
      </c>
      <c r="D2021" s="10">
        <v>3</v>
      </c>
      <c r="E2021" s="12">
        <v>111.00789</v>
      </c>
      <c r="F2021" s="12">
        <v>51.507660960000003</v>
      </c>
      <c r="G2021" s="20">
        <v>0.53600000000000003</v>
      </c>
    </row>
    <row r="2022" spans="1:7" x14ac:dyDescent="0.25">
      <c r="A2022" s="10" t="s">
        <v>582</v>
      </c>
      <c r="B2022" s="18">
        <v>46290.862002314818</v>
      </c>
      <c r="C2022" s="11" t="s">
        <v>1411</v>
      </c>
      <c r="D2022" s="10">
        <v>5</v>
      </c>
      <c r="E2022" s="12">
        <v>204.50795000000002</v>
      </c>
      <c r="F2022" s="12">
        <v>107.26441977500002</v>
      </c>
      <c r="G2022" s="20">
        <v>0.47549999999999998</v>
      </c>
    </row>
    <row r="2023" spans="1:7" x14ac:dyDescent="0.25">
      <c r="A2023" s="10" t="s">
        <v>583</v>
      </c>
      <c r="B2023" s="18">
        <v>46290.995104166665</v>
      </c>
      <c r="C2023" s="11" t="s">
        <v>1410</v>
      </c>
      <c r="D2023" s="10">
        <v>2</v>
      </c>
      <c r="E2023" s="12">
        <v>105.68819999999999</v>
      </c>
      <c r="F2023" s="12">
        <v>52.844099999999997</v>
      </c>
      <c r="G2023" s="20">
        <v>0.5</v>
      </c>
    </row>
    <row r="2024" spans="1:7" x14ac:dyDescent="0.25">
      <c r="A2024" s="10" t="s">
        <v>584</v>
      </c>
      <c r="B2024" s="18">
        <v>46291.128194444442</v>
      </c>
      <c r="C2024" s="11" t="s">
        <v>1411</v>
      </c>
      <c r="D2024" s="10">
        <v>5</v>
      </c>
      <c r="E2024" s="12">
        <v>173.95359999999999</v>
      </c>
      <c r="F2024" s="12">
        <v>81.323308000000011</v>
      </c>
      <c r="G2024" s="20">
        <v>0.53249999999999997</v>
      </c>
    </row>
    <row r="2025" spans="1:7" x14ac:dyDescent="0.25">
      <c r="A2025" s="10" t="s">
        <v>585</v>
      </c>
      <c r="B2025" s="18">
        <v>46291.261296296296</v>
      </c>
      <c r="C2025" s="11" t="s">
        <v>1411</v>
      </c>
      <c r="D2025" s="10">
        <v>1</v>
      </c>
      <c r="E2025" s="12">
        <v>39.851870000000005</v>
      </c>
      <c r="F2025" s="12">
        <v>20.862453945000002</v>
      </c>
      <c r="G2025" s="20">
        <v>0.47650000000000003</v>
      </c>
    </row>
    <row r="2026" spans="1:7" x14ac:dyDescent="0.25">
      <c r="A2026" s="10" t="s">
        <v>586</v>
      </c>
      <c r="B2026" s="18">
        <v>46291.39439814815</v>
      </c>
      <c r="C2026" s="11" t="s">
        <v>1410</v>
      </c>
      <c r="D2026" s="10">
        <v>2</v>
      </c>
      <c r="E2026" s="12">
        <v>90.219200000000001</v>
      </c>
      <c r="F2026" s="12">
        <v>48.718368000000005</v>
      </c>
      <c r="G2026" s="20">
        <v>0.45999999999999996</v>
      </c>
    </row>
    <row r="2027" spans="1:7" x14ac:dyDescent="0.25">
      <c r="A2027" s="10" t="s">
        <v>587</v>
      </c>
      <c r="B2027" s="18">
        <v>46291.527499999997</v>
      </c>
      <c r="C2027" s="11" t="s">
        <v>1411</v>
      </c>
      <c r="D2027" s="10">
        <v>5</v>
      </c>
      <c r="E2027" s="12">
        <v>175.26575000000003</v>
      </c>
      <c r="F2027" s="12">
        <v>94.555872125000008</v>
      </c>
      <c r="G2027" s="20">
        <v>0.46050000000000002</v>
      </c>
    </row>
    <row r="2028" spans="1:7" x14ac:dyDescent="0.25">
      <c r="A2028" s="10" t="s">
        <v>588</v>
      </c>
      <c r="B2028" s="18">
        <v>46291.660601851851</v>
      </c>
      <c r="C2028" s="11" t="s">
        <v>1411</v>
      </c>
      <c r="D2028" s="10">
        <v>1</v>
      </c>
      <c r="E2028" s="12">
        <v>41.164020000000001</v>
      </c>
      <c r="F2028" s="12">
        <v>19.882221659999999</v>
      </c>
      <c r="G2028" s="20">
        <v>0.51700000000000002</v>
      </c>
    </row>
    <row r="2029" spans="1:7" x14ac:dyDescent="0.25">
      <c r="A2029" s="10" t="s">
        <v>589</v>
      </c>
      <c r="B2029" s="18">
        <v>46291.793703703705</v>
      </c>
      <c r="C2029" s="11" t="s">
        <v>1411</v>
      </c>
      <c r="D2029" s="10">
        <v>3</v>
      </c>
      <c r="E2029" s="12">
        <v>119.2182</v>
      </c>
      <c r="F2029" s="12">
        <v>57.463172399999998</v>
      </c>
      <c r="G2029" s="20">
        <v>0.51800000000000002</v>
      </c>
    </row>
    <row r="2030" spans="1:7" x14ac:dyDescent="0.25">
      <c r="A2030" s="10" t="s">
        <v>590</v>
      </c>
      <c r="B2030" s="18">
        <v>46291.926805555559</v>
      </c>
      <c r="C2030" s="11" t="s">
        <v>1411</v>
      </c>
      <c r="D2030" s="10">
        <v>5</v>
      </c>
      <c r="E2030" s="12">
        <v>203.94560000000001</v>
      </c>
      <c r="F2030" s="12">
        <v>93.713003200000003</v>
      </c>
      <c r="G2030" s="20">
        <v>0.54049999999999998</v>
      </c>
    </row>
    <row r="2031" spans="1:7" x14ac:dyDescent="0.25">
      <c r="A2031" s="10" t="s">
        <v>591</v>
      </c>
      <c r="B2031" s="18">
        <v>46292.059895833336</v>
      </c>
      <c r="C2031" s="11" t="s">
        <v>1408</v>
      </c>
      <c r="D2031" s="10">
        <v>1</v>
      </c>
      <c r="E2031" s="12">
        <v>13.708080000000001</v>
      </c>
      <c r="F2031" s="12">
        <v>7.0665152400000002</v>
      </c>
      <c r="G2031" s="20">
        <v>0.48449999999999999</v>
      </c>
    </row>
    <row r="2032" spans="1:7" x14ac:dyDescent="0.25">
      <c r="A2032" s="10" t="s">
        <v>592</v>
      </c>
      <c r="B2032" s="18">
        <v>46292.192997685182</v>
      </c>
      <c r="C2032" s="11" t="s">
        <v>1411</v>
      </c>
      <c r="D2032" s="10">
        <v>2</v>
      </c>
      <c r="E2032" s="12">
        <v>82.253059999999991</v>
      </c>
      <c r="F2032" s="12">
        <v>41.126529999999995</v>
      </c>
      <c r="G2032" s="20">
        <v>0.5</v>
      </c>
    </row>
    <row r="2033" spans="1:7" x14ac:dyDescent="0.25">
      <c r="A2033" s="10" t="s">
        <v>593</v>
      </c>
      <c r="B2033" s="18">
        <v>46292.326099537036</v>
      </c>
      <c r="C2033" s="11" t="s">
        <v>1412</v>
      </c>
      <c r="D2033" s="10">
        <v>2</v>
      </c>
      <c r="E2033" s="12">
        <v>33.32282</v>
      </c>
      <c r="F2033" s="12">
        <v>17.494480500000002</v>
      </c>
      <c r="G2033" s="20">
        <v>0.47499999999999998</v>
      </c>
    </row>
    <row r="2034" spans="1:7" x14ac:dyDescent="0.25">
      <c r="A2034" s="10" t="s">
        <v>594</v>
      </c>
      <c r="B2034" s="18">
        <v>46292.459201388891</v>
      </c>
      <c r="C2034" s="11" t="s">
        <v>1411</v>
      </c>
      <c r="D2034" s="10">
        <v>3</v>
      </c>
      <c r="E2034" s="12">
        <v>103.13499</v>
      </c>
      <c r="F2034" s="12">
        <v>54.558409709999999</v>
      </c>
      <c r="G2034" s="20">
        <v>0.47100000000000003</v>
      </c>
    </row>
    <row r="2035" spans="1:7" x14ac:dyDescent="0.25">
      <c r="A2035" s="10" t="s">
        <v>595</v>
      </c>
      <c r="B2035" s="18">
        <v>46292.592303240737</v>
      </c>
      <c r="C2035" s="11" t="s">
        <v>1411</v>
      </c>
      <c r="D2035" s="10">
        <v>3</v>
      </c>
      <c r="E2035" s="12">
        <v>119.10572999999999</v>
      </c>
      <c r="F2035" s="12">
        <v>53.895342825</v>
      </c>
      <c r="G2035" s="20">
        <v>0.54749999999999999</v>
      </c>
    </row>
    <row r="2036" spans="1:7" x14ac:dyDescent="0.25">
      <c r="A2036" s="10" t="s">
        <v>596</v>
      </c>
      <c r="B2036" s="18">
        <v>46292.725405092591</v>
      </c>
      <c r="C2036" s="11" t="s">
        <v>1411</v>
      </c>
      <c r="D2036" s="10">
        <v>4</v>
      </c>
      <c r="E2036" s="12">
        <v>146.06104000000002</v>
      </c>
      <c r="F2036" s="12">
        <v>76.901137560000024</v>
      </c>
      <c r="G2036" s="20">
        <v>0.47349999999999992</v>
      </c>
    </row>
    <row r="2037" spans="1:7" x14ac:dyDescent="0.25">
      <c r="A2037" s="10" t="s">
        <v>597</v>
      </c>
      <c r="B2037" s="18">
        <v>46292.858495370368</v>
      </c>
      <c r="C2037" s="11" t="s">
        <v>1411</v>
      </c>
      <c r="D2037" s="10">
        <v>3</v>
      </c>
      <c r="E2037" s="12">
        <v>117.98103</v>
      </c>
      <c r="F2037" s="12">
        <v>62.942879505000008</v>
      </c>
      <c r="G2037" s="20">
        <v>0.46649999999999997</v>
      </c>
    </row>
    <row r="2038" spans="1:7" x14ac:dyDescent="0.25">
      <c r="A2038" s="10" t="s">
        <v>598</v>
      </c>
      <c r="B2038" s="18">
        <v>46292.991597222222</v>
      </c>
      <c r="C2038" s="11" t="s">
        <v>1410</v>
      </c>
      <c r="D2038" s="10">
        <v>4</v>
      </c>
      <c r="E2038" s="12">
        <v>215.16879999999998</v>
      </c>
      <c r="F2038" s="12">
        <v>111.13468519999999</v>
      </c>
      <c r="G2038" s="20">
        <v>0.48349999999999999</v>
      </c>
    </row>
    <row r="2039" spans="1:7" x14ac:dyDescent="0.25">
      <c r="A2039" s="10" t="s">
        <v>599</v>
      </c>
      <c r="B2039" s="18">
        <v>46293.124699074076</v>
      </c>
      <c r="C2039" s="11" t="s">
        <v>1410</v>
      </c>
      <c r="D2039" s="10">
        <v>1</v>
      </c>
      <c r="E2039" s="12">
        <v>46.406999999999996</v>
      </c>
      <c r="F2039" s="12">
        <v>21.625661999999998</v>
      </c>
      <c r="G2039" s="20">
        <v>0.53400000000000003</v>
      </c>
    </row>
    <row r="2040" spans="1:7" x14ac:dyDescent="0.25">
      <c r="A2040" s="10" t="s">
        <v>600</v>
      </c>
      <c r="B2040" s="18">
        <v>46293.257800925923</v>
      </c>
      <c r="C2040" s="11" t="s">
        <v>1411</v>
      </c>
      <c r="D2040" s="10">
        <v>5</v>
      </c>
      <c r="E2040" s="12">
        <v>191.57390000000004</v>
      </c>
      <c r="F2040" s="12">
        <v>100.67208445000003</v>
      </c>
      <c r="G2040" s="20">
        <v>0.47449999999999998</v>
      </c>
    </row>
    <row r="2041" spans="1:7" x14ac:dyDescent="0.25">
      <c r="A2041" s="10" t="s">
        <v>601</v>
      </c>
      <c r="B2041" s="18">
        <v>46293.390902777777</v>
      </c>
      <c r="C2041" s="11" t="s">
        <v>1410</v>
      </c>
      <c r="D2041" s="10">
        <v>1</v>
      </c>
      <c r="E2041" s="12">
        <v>45.259299999999996</v>
      </c>
      <c r="F2041" s="12">
        <v>23.557465649999997</v>
      </c>
      <c r="G2041" s="20">
        <v>0.47950000000000004</v>
      </c>
    </row>
    <row r="2042" spans="1:7" x14ac:dyDescent="0.25">
      <c r="A2042" s="10" t="s">
        <v>602</v>
      </c>
      <c r="B2042" s="18">
        <v>46293.524004629631</v>
      </c>
      <c r="C2042" s="11" t="s">
        <v>1410</v>
      </c>
      <c r="D2042" s="10">
        <v>3</v>
      </c>
      <c r="E2042" s="12">
        <v>154.93950000000001</v>
      </c>
      <c r="F2042" s="12">
        <v>82.505283750000004</v>
      </c>
      <c r="G2042" s="20">
        <v>0.46750000000000003</v>
      </c>
    </row>
    <row r="2043" spans="1:7" x14ac:dyDescent="0.25">
      <c r="A2043" s="10" t="s">
        <v>603</v>
      </c>
      <c r="B2043" s="18">
        <v>46293.657094907408</v>
      </c>
      <c r="C2043" s="11" t="s">
        <v>1411</v>
      </c>
      <c r="D2043" s="10">
        <v>5</v>
      </c>
      <c r="E2043" s="12">
        <v>184.07590000000002</v>
      </c>
      <c r="F2043" s="12">
        <v>95.903543900000003</v>
      </c>
      <c r="G2043" s="20">
        <v>0.47900000000000004</v>
      </c>
    </row>
    <row r="2044" spans="1:7" x14ac:dyDescent="0.25">
      <c r="A2044" s="10" t="s">
        <v>604</v>
      </c>
      <c r="B2044" s="18">
        <v>46293.790196759262</v>
      </c>
      <c r="C2044" s="11" t="s">
        <v>1408</v>
      </c>
      <c r="D2044" s="10">
        <v>1</v>
      </c>
      <c r="E2044" s="12">
        <v>14.205780000000001</v>
      </c>
      <c r="F2044" s="12">
        <v>6.4068067800000001</v>
      </c>
      <c r="G2044" s="20">
        <v>0.54900000000000004</v>
      </c>
    </row>
    <row r="2045" spans="1:7" x14ac:dyDescent="0.25">
      <c r="A2045" s="10" t="s">
        <v>605</v>
      </c>
      <c r="B2045" s="18">
        <v>46293.923298611109</v>
      </c>
      <c r="C2045" s="11" t="s">
        <v>1411</v>
      </c>
      <c r="D2045" s="10">
        <v>2</v>
      </c>
      <c r="E2045" s="12">
        <v>73.705340000000007</v>
      </c>
      <c r="F2045" s="12">
        <v>37.921397430000006</v>
      </c>
      <c r="G2045" s="20">
        <v>0.48549999999999999</v>
      </c>
    </row>
    <row r="2046" spans="1:7" x14ac:dyDescent="0.25">
      <c r="A2046" s="10" t="s">
        <v>606</v>
      </c>
      <c r="B2046" s="18">
        <v>46294.056400462963</v>
      </c>
      <c r="C2046" s="11" t="s">
        <v>1411</v>
      </c>
      <c r="D2046" s="10">
        <v>4</v>
      </c>
      <c r="E2046" s="12">
        <v>138.86296000000002</v>
      </c>
      <c r="F2046" s="12">
        <v>67.973418920000015</v>
      </c>
      <c r="G2046" s="20">
        <v>0.51049999999999995</v>
      </c>
    </row>
    <row r="2047" spans="1:7" x14ac:dyDescent="0.25">
      <c r="A2047" s="10" t="s">
        <v>607</v>
      </c>
      <c r="B2047" s="18">
        <v>46294.189502314817</v>
      </c>
      <c r="C2047" s="11" t="s">
        <v>1411</v>
      </c>
      <c r="D2047" s="10">
        <v>3</v>
      </c>
      <c r="E2047" s="12">
        <v>121.4676</v>
      </c>
      <c r="F2047" s="12">
        <v>62.069943600000002</v>
      </c>
      <c r="G2047" s="20">
        <v>0.48899999999999999</v>
      </c>
    </row>
    <row r="2048" spans="1:7" x14ac:dyDescent="0.25">
      <c r="A2048" s="10" t="s">
        <v>608</v>
      </c>
      <c r="B2048" s="18">
        <v>46294.322604166664</v>
      </c>
      <c r="C2048" s="11" t="s">
        <v>1410</v>
      </c>
      <c r="D2048" s="10">
        <v>3</v>
      </c>
      <c r="E2048" s="12">
        <v>159.13109999999998</v>
      </c>
      <c r="F2048" s="12">
        <v>73.836830399999997</v>
      </c>
      <c r="G2048" s="20">
        <v>0.53599999999999992</v>
      </c>
    </row>
    <row r="2049" spans="1:7" x14ac:dyDescent="0.25">
      <c r="A2049" s="10" t="s">
        <v>609</v>
      </c>
      <c r="B2049" s="18">
        <v>46294.455694444441</v>
      </c>
      <c r="C2049" s="11" t="s">
        <v>1412</v>
      </c>
      <c r="D2049" s="10">
        <v>2</v>
      </c>
      <c r="E2049" s="12">
        <v>35.218120000000006</v>
      </c>
      <c r="F2049" s="12">
        <v>16.394034860000005</v>
      </c>
      <c r="G2049" s="20">
        <v>0.53449999999999998</v>
      </c>
    </row>
    <row r="2050" spans="1:7" x14ac:dyDescent="0.25">
      <c r="A2050" s="10" t="s">
        <v>610</v>
      </c>
      <c r="B2050" s="18">
        <v>46294.588796296295</v>
      </c>
      <c r="C2050" s="11" t="s">
        <v>1408</v>
      </c>
      <c r="D2050" s="10">
        <v>3</v>
      </c>
      <c r="E2050" s="12">
        <v>44.537039999999998</v>
      </c>
      <c r="F2050" s="12">
        <v>20.041667999999998</v>
      </c>
      <c r="G2050" s="20">
        <v>0.55000000000000004</v>
      </c>
    </row>
    <row r="2051" spans="1:7" x14ac:dyDescent="0.25">
      <c r="A2051" s="10" t="s">
        <v>611</v>
      </c>
      <c r="B2051" s="18">
        <v>46294.721898148149</v>
      </c>
      <c r="C2051" s="11" t="s">
        <v>1410</v>
      </c>
      <c r="D2051" s="10">
        <v>3</v>
      </c>
      <c r="E2051" s="12">
        <v>155.2389</v>
      </c>
      <c r="F2051" s="12">
        <v>74.980388699999992</v>
      </c>
      <c r="G2051" s="20">
        <v>0.51700000000000002</v>
      </c>
    </row>
    <row r="2052" spans="1:7" x14ac:dyDescent="0.25">
      <c r="A2052" s="10" t="s">
        <v>612</v>
      </c>
      <c r="B2052" s="18">
        <v>46294.855000000003</v>
      </c>
      <c r="C2052" s="11" t="s">
        <v>1410</v>
      </c>
      <c r="D2052" s="10">
        <v>4</v>
      </c>
      <c r="E2052" s="12">
        <v>183.2328</v>
      </c>
      <c r="F2052" s="12">
        <v>95.281055999999992</v>
      </c>
      <c r="G2052" s="20">
        <v>0.48000000000000004</v>
      </c>
    </row>
    <row r="2053" spans="1:7" x14ac:dyDescent="0.25">
      <c r="A2053" s="10" t="s">
        <v>613</v>
      </c>
      <c r="B2053" s="18">
        <v>46294.98810185185</v>
      </c>
      <c r="C2053" s="11" t="s">
        <v>1411</v>
      </c>
      <c r="D2053" s="10">
        <v>5</v>
      </c>
      <c r="E2053" s="12">
        <v>169.26734999999999</v>
      </c>
      <c r="F2053" s="12">
        <v>85.818546449999999</v>
      </c>
      <c r="G2053" s="20">
        <v>0.49299999999999999</v>
      </c>
    </row>
    <row r="2054" spans="1:7" x14ac:dyDescent="0.25">
      <c r="A2054" s="10" t="s">
        <v>614</v>
      </c>
      <c r="B2054" s="18">
        <v>46295.121203703704</v>
      </c>
      <c r="C2054" s="11" t="s">
        <v>1411</v>
      </c>
      <c r="D2054" s="10">
        <v>3</v>
      </c>
      <c r="E2054" s="12">
        <v>101.223</v>
      </c>
      <c r="F2054" s="12">
        <v>54.356750999999996</v>
      </c>
      <c r="G2054" s="20">
        <v>0.46300000000000002</v>
      </c>
    </row>
    <row r="2055" spans="1:7" x14ac:dyDescent="0.25">
      <c r="A2055" s="10" t="s">
        <v>615</v>
      </c>
      <c r="B2055" s="18">
        <v>46295.254305555558</v>
      </c>
      <c r="C2055" s="11" t="s">
        <v>1410</v>
      </c>
      <c r="D2055" s="10">
        <v>2</v>
      </c>
      <c r="E2055" s="12">
        <v>99.899799999999999</v>
      </c>
      <c r="F2055" s="12">
        <v>47.052805800000002</v>
      </c>
      <c r="G2055" s="20">
        <v>0.52900000000000003</v>
      </c>
    </row>
    <row r="2056" spans="1:7" x14ac:dyDescent="0.25">
      <c r="A2056" s="10" t="s">
        <v>616</v>
      </c>
      <c r="B2056" s="18">
        <v>46295.387395833335</v>
      </c>
      <c r="C2056" s="11" t="s">
        <v>1411</v>
      </c>
      <c r="D2056" s="10">
        <v>4</v>
      </c>
      <c r="E2056" s="12">
        <v>135.86376000000001</v>
      </c>
      <c r="F2056" s="12">
        <v>61.614215160000008</v>
      </c>
      <c r="G2056" s="20">
        <v>0.54649999999999999</v>
      </c>
    </row>
    <row r="2057" spans="1:7" x14ac:dyDescent="0.25">
      <c r="A2057" s="10" t="s">
        <v>617</v>
      </c>
      <c r="B2057" s="18">
        <v>46295.520497685182</v>
      </c>
      <c r="C2057" s="11" t="s">
        <v>1411</v>
      </c>
      <c r="D2057" s="10">
        <v>2</v>
      </c>
      <c r="E2057" s="12">
        <v>73.405419999999992</v>
      </c>
      <c r="F2057" s="12">
        <v>39.895845769999994</v>
      </c>
      <c r="G2057" s="20">
        <v>0.45650000000000002</v>
      </c>
    </row>
    <row r="2058" spans="1:7" x14ac:dyDescent="0.25">
      <c r="A2058" s="10" t="s">
        <v>618</v>
      </c>
      <c r="B2058" s="18">
        <v>46295.653599537036</v>
      </c>
      <c r="C2058" s="11" t="s">
        <v>1411</v>
      </c>
      <c r="D2058" s="10">
        <v>1</v>
      </c>
      <c r="E2058" s="12">
        <v>40.489200000000004</v>
      </c>
      <c r="F2058" s="12">
        <v>19.556283600000004</v>
      </c>
      <c r="G2058" s="20">
        <v>0.5169999999999999</v>
      </c>
    </row>
    <row r="2059" spans="1:7" x14ac:dyDescent="0.25">
      <c r="A2059" s="10" t="s">
        <v>619</v>
      </c>
      <c r="B2059" s="18">
        <v>46295.78670138889</v>
      </c>
      <c r="C2059" s="11" t="s">
        <v>1411</v>
      </c>
      <c r="D2059" s="10">
        <v>5</v>
      </c>
      <c r="E2059" s="12">
        <v>172.26655000000002</v>
      </c>
      <c r="F2059" s="12">
        <v>79.84554592500001</v>
      </c>
      <c r="G2059" s="20">
        <v>0.53649999999999998</v>
      </c>
    </row>
    <row r="2060" spans="1:7" x14ac:dyDescent="0.25">
      <c r="A2060" s="10" t="s">
        <v>620</v>
      </c>
      <c r="B2060" s="18">
        <v>46295.919803240744</v>
      </c>
      <c r="C2060" s="11" t="s">
        <v>1410</v>
      </c>
      <c r="D2060" s="10">
        <v>3</v>
      </c>
      <c r="E2060" s="12">
        <v>138.17309999999998</v>
      </c>
      <c r="F2060" s="12">
        <v>65.355876299999991</v>
      </c>
      <c r="G2060" s="20">
        <v>0.52700000000000002</v>
      </c>
    </row>
    <row r="2061" spans="1:7" x14ac:dyDescent="0.25">
      <c r="A2061" s="10" t="s">
        <v>621</v>
      </c>
      <c r="B2061" s="18">
        <v>46296.052905092591</v>
      </c>
      <c r="C2061" s="11" t="s">
        <v>1410</v>
      </c>
      <c r="D2061" s="10">
        <v>4</v>
      </c>
      <c r="E2061" s="12">
        <v>192.2148</v>
      </c>
      <c r="F2061" s="12">
        <v>86.977197000000004</v>
      </c>
      <c r="G2061" s="20">
        <v>0.54749999999999999</v>
      </c>
    </row>
    <row r="2062" spans="1:7" x14ac:dyDescent="0.25">
      <c r="A2062" s="10" t="s">
        <v>622</v>
      </c>
      <c r="B2062" s="18">
        <v>46296.185995370368</v>
      </c>
      <c r="C2062" s="11" t="s">
        <v>1410</v>
      </c>
      <c r="D2062" s="10">
        <v>2</v>
      </c>
      <c r="E2062" s="12">
        <v>98.901800000000009</v>
      </c>
      <c r="F2062" s="12">
        <v>47.176158600000001</v>
      </c>
      <c r="G2062" s="20">
        <v>0.52300000000000002</v>
      </c>
    </row>
    <row r="2063" spans="1:7" x14ac:dyDescent="0.25">
      <c r="A2063" s="10" t="s">
        <v>623</v>
      </c>
      <c r="B2063" s="18">
        <v>46296.319097222222</v>
      </c>
      <c r="C2063" s="11" t="s">
        <v>1411</v>
      </c>
      <c r="D2063" s="10">
        <v>3</v>
      </c>
      <c r="E2063" s="12">
        <v>109.43330999999999</v>
      </c>
      <c r="F2063" s="12">
        <v>57.616637714999996</v>
      </c>
      <c r="G2063" s="20">
        <v>0.47349999999999998</v>
      </c>
    </row>
    <row r="2064" spans="1:7" x14ac:dyDescent="0.25">
      <c r="A2064" s="10" t="s">
        <v>624</v>
      </c>
      <c r="B2064" s="18">
        <v>46296.452199074076</v>
      </c>
      <c r="C2064" s="11" t="s">
        <v>1410</v>
      </c>
      <c r="D2064" s="10">
        <v>4</v>
      </c>
      <c r="E2064" s="12">
        <v>202.39439999999999</v>
      </c>
      <c r="F2064" s="12">
        <v>107.16783479999999</v>
      </c>
      <c r="G2064" s="20">
        <v>0.47050000000000003</v>
      </c>
    </row>
    <row r="2065" spans="1:7" x14ac:dyDescent="0.25">
      <c r="A2065" s="10" t="s">
        <v>625</v>
      </c>
      <c r="B2065" s="18">
        <v>46296.585300925923</v>
      </c>
      <c r="C2065" s="11" t="s">
        <v>1410</v>
      </c>
      <c r="D2065" s="10">
        <v>4</v>
      </c>
      <c r="E2065" s="12">
        <v>208.18279999999999</v>
      </c>
      <c r="F2065" s="12">
        <v>98.678647199999986</v>
      </c>
      <c r="G2065" s="20">
        <v>0.52600000000000002</v>
      </c>
    </row>
    <row r="2066" spans="1:7" x14ac:dyDescent="0.25">
      <c r="A2066" s="10" t="s">
        <v>626</v>
      </c>
      <c r="B2066" s="18">
        <v>46296.718402777777</v>
      </c>
      <c r="C2066" s="11" t="s">
        <v>1410</v>
      </c>
      <c r="D2066" s="10">
        <v>1</v>
      </c>
      <c r="E2066" s="12">
        <v>51.297199999999997</v>
      </c>
      <c r="F2066" s="12">
        <v>25.802491599999996</v>
      </c>
      <c r="G2066" s="20">
        <v>0.49700000000000005</v>
      </c>
    </row>
    <row r="2067" spans="1:7" x14ac:dyDescent="0.25">
      <c r="A2067" s="10" t="s">
        <v>627</v>
      </c>
      <c r="B2067" s="18">
        <v>46296.851504629631</v>
      </c>
      <c r="C2067" s="11" t="s">
        <v>1411</v>
      </c>
      <c r="D2067" s="10">
        <v>5</v>
      </c>
      <c r="E2067" s="12">
        <v>202.63345000000001</v>
      </c>
      <c r="F2067" s="12">
        <v>101.21540827500002</v>
      </c>
      <c r="G2067" s="20">
        <v>0.50049999999999994</v>
      </c>
    </row>
    <row r="2068" spans="1:7" x14ac:dyDescent="0.25">
      <c r="A2068" s="10" t="s">
        <v>628</v>
      </c>
      <c r="B2068" s="18">
        <v>46296.984594907408</v>
      </c>
      <c r="C2068" s="11" t="s">
        <v>1412</v>
      </c>
      <c r="D2068" s="10">
        <v>1</v>
      </c>
      <c r="E2068" s="12">
        <v>15.507</v>
      </c>
      <c r="F2068" s="12">
        <v>7.8000210000000001</v>
      </c>
      <c r="G2068" s="20">
        <v>0.497</v>
      </c>
    </row>
    <row r="2069" spans="1:7" x14ac:dyDescent="0.25">
      <c r="A2069" s="10" t="s">
        <v>49</v>
      </c>
      <c r="B2069" s="18">
        <v>46297.117696759262</v>
      </c>
      <c r="C2069" s="11" t="s">
        <v>1410</v>
      </c>
      <c r="D2069" s="10">
        <v>3</v>
      </c>
      <c r="E2069" s="12">
        <v>162.12509999999997</v>
      </c>
      <c r="F2069" s="12">
        <v>80.008736849999991</v>
      </c>
      <c r="G2069" s="20">
        <v>0.50649999999999995</v>
      </c>
    </row>
    <row r="2070" spans="1:7" x14ac:dyDescent="0.25">
      <c r="A2070" s="10" t="s">
        <v>50</v>
      </c>
      <c r="B2070" s="18">
        <v>46297.250798611109</v>
      </c>
      <c r="C2070" s="11" t="s">
        <v>1410</v>
      </c>
      <c r="D2070" s="10">
        <v>1</v>
      </c>
      <c r="E2070" s="12">
        <v>46.656500000000001</v>
      </c>
      <c r="F2070" s="12">
        <v>25.381136000000001</v>
      </c>
      <c r="G2070" s="20">
        <v>0.45599999999999996</v>
      </c>
    </row>
    <row r="2071" spans="1:7" x14ac:dyDescent="0.25">
      <c r="A2071" s="10" t="s">
        <v>51</v>
      </c>
      <c r="B2071" s="18">
        <v>46297.383900462963</v>
      </c>
      <c r="C2071" s="11" t="s">
        <v>1410</v>
      </c>
      <c r="D2071" s="10">
        <v>4</v>
      </c>
      <c r="E2071" s="12">
        <v>201.3964</v>
      </c>
      <c r="F2071" s="12">
        <v>110.1638308</v>
      </c>
      <c r="G2071" s="20">
        <v>0.45300000000000001</v>
      </c>
    </row>
    <row r="2072" spans="1:7" x14ac:dyDescent="0.25">
      <c r="A2072" s="10" t="s">
        <v>52</v>
      </c>
      <c r="B2072" s="18">
        <v>46297.517002314817</v>
      </c>
      <c r="C2072" s="11" t="s">
        <v>1410</v>
      </c>
      <c r="D2072" s="10">
        <v>4</v>
      </c>
      <c r="E2072" s="12">
        <v>192.614</v>
      </c>
      <c r="F2072" s="12">
        <v>103.53002500000001</v>
      </c>
      <c r="G2072" s="20">
        <v>0.46249999999999997</v>
      </c>
    </row>
    <row r="2073" spans="1:7" x14ac:dyDescent="0.25">
      <c r="A2073" s="10" t="s">
        <v>53</v>
      </c>
      <c r="B2073" s="18">
        <v>46297.650104166663</v>
      </c>
      <c r="C2073" s="11" t="s">
        <v>1413</v>
      </c>
      <c r="D2073" s="10">
        <v>2</v>
      </c>
      <c r="E2073" s="12">
        <v>22.295999999999999</v>
      </c>
      <c r="F2073" s="12">
        <v>10.245011999999999</v>
      </c>
      <c r="G2073" s="20">
        <v>0.54049999999999998</v>
      </c>
    </row>
    <row r="2074" spans="1:7" x14ac:dyDescent="0.25">
      <c r="A2074" s="10" t="s">
        <v>54</v>
      </c>
      <c r="B2074" s="18">
        <v>46297.783194444448</v>
      </c>
      <c r="C2074" s="11" t="s">
        <v>1411</v>
      </c>
      <c r="D2074" s="10">
        <v>4</v>
      </c>
      <c r="E2074" s="12">
        <v>135.86376000000001</v>
      </c>
      <c r="F2074" s="12">
        <v>74.045749200000003</v>
      </c>
      <c r="G2074" s="20">
        <v>0.45500000000000002</v>
      </c>
    </row>
    <row r="2075" spans="1:7" x14ac:dyDescent="0.25">
      <c r="A2075" s="10" t="s">
        <v>55</v>
      </c>
      <c r="B2075" s="18">
        <v>46297.916296296295</v>
      </c>
      <c r="C2075" s="11" t="s">
        <v>1413</v>
      </c>
      <c r="D2075" s="10">
        <v>4</v>
      </c>
      <c r="E2075" s="12">
        <v>43.536000000000001</v>
      </c>
      <c r="F2075" s="12">
        <v>22.791096000000003</v>
      </c>
      <c r="G2075" s="20">
        <v>0.47649999999999992</v>
      </c>
    </row>
    <row r="2076" spans="1:7" x14ac:dyDescent="0.25">
      <c r="A2076" s="10" t="s">
        <v>56</v>
      </c>
      <c r="B2076" s="18">
        <v>46298.049398148149</v>
      </c>
      <c r="C2076" s="11" t="s">
        <v>1410</v>
      </c>
      <c r="D2076" s="10">
        <v>2</v>
      </c>
      <c r="E2076" s="12">
        <v>101.297</v>
      </c>
      <c r="F2076" s="12">
        <v>55.206865000000001</v>
      </c>
      <c r="G2076" s="20">
        <v>0.45499999999999996</v>
      </c>
    </row>
    <row r="2077" spans="1:7" x14ac:dyDescent="0.25">
      <c r="A2077" s="10" t="s">
        <v>1287</v>
      </c>
      <c r="B2077" s="18">
        <v>46298.182500000003</v>
      </c>
      <c r="C2077" s="11" t="s">
        <v>1412</v>
      </c>
      <c r="D2077" s="10">
        <v>2</v>
      </c>
      <c r="E2077" s="12">
        <v>33.32282</v>
      </c>
      <c r="F2077" s="12">
        <v>15.645063990000001</v>
      </c>
      <c r="G2077" s="20">
        <v>0.53049999999999997</v>
      </c>
    </row>
    <row r="2078" spans="1:7" x14ac:dyDescent="0.25">
      <c r="A2078" s="10" t="s">
        <v>1318</v>
      </c>
      <c r="B2078" s="18">
        <v>46298.315601851849</v>
      </c>
      <c r="C2078" s="11" t="s">
        <v>1408</v>
      </c>
      <c r="D2078" s="10">
        <v>2</v>
      </c>
      <c r="E2078" s="12">
        <v>30.345479999999998</v>
      </c>
      <c r="F2078" s="12">
        <v>15.961722479999999</v>
      </c>
      <c r="G2078" s="20">
        <v>0.47400000000000003</v>
      </c>
    </row>
    <row r="2079" spans="1:7" x14ac:dyDescent="0.25">
      <c r="A2079" s="10" t="s">
        <v>1319</v>
      </c>
      <c r="B2079" s="18">
        <v>46298.448703703703</v>
      </c>
      <c r="C2079" s="11" t="s">
        <v>1411</v>
      </c>
      <c r="D2079" s="10">
        <v>1</v>
      </c>
      <c r="E2079" s="12">
        <v>37.864899999999999</v>
      </c>
      <c r="F2079" s="12">
        <v>19.292166549999997</v>
      </c>
      <c r="G2079" s="20">
        <v>0.49050000000000005</v>
      </c>
    </row>
    <row r="2080" spans="1:7" x14ac:dyDescent="0.25">
      <c r="A2080" s="10" t="s">
        <v>1320</v>
      </c>
      <c r="B2080" s="18">
        <v>46298.581805555557</v>
      </c>
      <c r="C2080" s="11" t="s">
        <v>1411</v>
      </c>
      <c r="D2080" s="10">
        <v>1</v>
      </c>
      <c r="E2080" s="12">
        <v>39.664420000000007</v>
      </c>
      <c r="F2080" s="12">
        <v>18.840599500000003</v>
      </c>
      <c r="G2080" s="20">
        <v>0.52500000000000002</v>
      </c>
    </row>
    <row r="2081" spans="1:7" x14ac:dyDescent="0.25">
      <c r="A2081" s="10" t="s">
        <v>1321</v>
      </c>
      <c r="B2081" s="18">
        <v>46298.714895833335</v>
      </c>
      <c r="C2081" s="11" t="s">
        <v>1410</v>
      </c>
      <c r="D2081" s="10">
        <v>1</v>
      </c>
      <c r="E2081" s="12">
        <v>52.694400000000002</v>
      </c>
      <c r="F2081" s="12">
        <v>24.4238544</v>
      </c>
      <c r="G2081" s="20">
        <v>0.53649999999999998</v>
      </c>
    </row>
    <row r="2082" spans="1:7" x14ac:dyDescent="0.25">
      <c r="A2082" s="10" t="s">
        <v>1322</v>
      </c>
      <c r="B2082" s="18">
        <v>46298.847997685189</v>
      </c>
      <c r="C2082" s="11" t="s">
        <v>1411</v>
      </c>
      <c r="D2082" s="10">
        <v>1</v>
      </c>
      <c r="E2082" s="12">
        <v>38.427250000000001</v>
      </c>
      <c r="F2082" s="12">
        <v>18.963847874999999</v>
      </c>
      <c r="G2082" s="20">
        <v>0.50650000000000006</v>
      </c>
    </row>
    <row r="2083" spans="1:7" x14ac:dyDescent="0.25">
      <c r="A2083" s="10" t="s">
        <v>1323</v>
      </c>
      <c r="B2083" s="18">
        <v>46298.981099537035</v>
      </c>
      <c r="C2083" s="11" t="s">
        <v>1411</v>
      </c>
      <c r="D2083" s="10">
        <v>4</v>
      </c>
      <c r="E2083" s="12">
        <v>139.61276000000001</v>
      </c>
      <c r="F2083" s="12">
        <v>72.459022439999998</v>
      </c>
      <c r="G2083" s="20">
        <v>0.48100000000000004</v>
      </c>
    </row>
    <row r="2084" spans="1:7" x14ac:dyDescent="0.25">
      <c r="A2084" s="10" t="s">
        <v>1324</v>
      </c>
      <c r="B2084" s="18">
        <v>46299.114201388889</v>
      </c>
      <c r="C2084" s="11" t="s">
        <v>1412</v>
      </c>
      <c r="D2084" s="10">
        <v>1</v>
      </c>
      <c r="E2084" s="12">
        <v>17.367840000000001</v>
      </c>
      <c r="F2084" s="12">
        <v>9.5436280800000013</v>
      </c>
      <c r="G2084" s="20">
        <v>0.45049999999999996</v>
      </c>
    </row>
    <row r="2085" spans="1:7" x14ac:dyDescent="0.25">
      <c r="A2085" s="10" t="s">
        <v>1325</v>
      </c>
      <c r="B2085" s="18">
        <v>46299.247303240743</v>
      </c>
      <c r="C2085" s="11" t="s">
        <v>1410</v>
      </c>
      <c r="D2085" s="10">
        <v>1</v>
      </c>
      <c r="E2085" s="12">
        <v>48.402999999999999</v>
      </c>
      <c r="F2085" s="12">
        <v>25.9682095</v>
      </c>
      <c r="G2085" s="20">
        <v>0.46349999999999997</v>
      </c>
    </row>
    <row r="2086" spans="1:7" x14ac:dyDescent="0.25">
      <c r="A2086" s="10" t="s">
        <v>1326</v>
      </c>
      <c r="B2086" s="18">
        <v>46299.38040509259</v>
      </c>
      <c r="C2086" s="11" t="s">
        <v>1410</v>
      </c>
      <c r="D2086" s="10">
        <v>2</v>
      </c>
      <c r="E2086" s="12">
        <v>100.4986</v>
      </c>
      <c r="F2086" s="12">
        <v>50.802042300000004</v>
      </c>
      <c r="G2086" s="20">
        <v>0.49449999999999994</v>
      </c>
    </row>
    <row r="2087" spans="1:7" x14ac:dyDescent="0.25">
      <c r="A2087" s="10" t="s">
        <v>1327</v>
      </c>
      <c r="B2087" s="18">
        <v>46299.513495370367</v>
      </c>
      <c r="C2087" s="11" t="s">
        <v>1411</v>
      </c>
      <c r="D2087" s="10">
        <v>2</v>
      </c>
      <c r="E2087" s="12">
        <v>70.631160000000008</v>
      </c>
      <c r="F2087" s="12">
        <v>33.479169840000004</v>
      </c>
      <c r="G2087" s="20">
        <v>0.52600000000000002</v>
      </c>
    </row>
    <row r="2088" spans="1:7" x14ac:dyDescent="0.25">
      <c r="A2088" s="10" t="s">
        <v>1328</v>
      </c>
      <c r="B2088" s="18">
        <v>46299.646597222221</v>
      </c>
      <c r="C2088" s="11" t="s">
        <v>1408</v>
      </c>
      <c r="D2088" s="10">
        <v>1</v>
      </c>
      <c r="E2088" s="12">
        <v>13.125060000000001</v>
      </c>
      <c r="F2088" s="12">
        <v>6.7462808400000007</v>
      </c>
      <c r="G2088" s="20">
        <v>0.48599999999999999</v>
      </c>
    </row>
    <row r="2089" spans="1:7" x14ac:dyDescent="0.25">
      <c r="A2089" s="10" t="s">
        <v>1329</v>
      </c>
      <c r="B2089" s="18">
        <v>46299.779699074075</v>
      </c>
      <c r="C2089" s="11" t="s">
        <v>1410</v>
      </c>
      <c r="D2089" s="10">
        <v>1</v>
      </c>
      <c r="E2089" s="12">
        <v>50.648499999999999</v>
      </c>
      <c r="F2089" s="12">
        <v>26.641111000000002</v>
      </c>
      <c r="G2089" s="20">
        <v>0.47399999999999992</v>
      </c>
    </row>
    <row r="2090" spans="1:7" x14ac:dyDescent="0.25">
      <c r="A2090" s="10" t="s">
        <v>1330</v>
      </c>
      <c r="B2090" s="18">
        <v>46299.912800925929</v>
      </c>
      <c r="C2090" s="11" t="s">
        <v>1408</v>
      </c>
      <c r="D2090" s="10">
        <v>3</v>
      </c>
      <c r="E2090" s="12">
        <v>46.115460000000006</v>
      </c>
      <c r="F2090" s="12">
        <v>24.395078340000005</v>
      </c>
      <c r="G2090" s="20">
        <v>0.47099999999999997</v>
      </c>
    </row>
    <row r="2091" spans="1:7" x14ac:dyDescent="0.25">
      <c r="A2091" s="10" t="s">
        <v>1203</v>
      </c>
      <c r="B2091" s="18">
        <v>46300.045902777776</v>
      </c>
      <c r="C2091" s="11" t="s">
        <v>1408</v>
      </c>
      <c r="D2091" s="10">
        <v>4</v>
      </c>
      <c r="E2091" s="12">
        <v>51.305759999999999</v>
      </c>
      <c r="F2091" s="12">
        <v>26.473772159999999</v>
      </c>
      <c r="G2091" s="20">
        <v>0.48399999999999999</v>
      </c>
    </row>
    <row r="2092" spans="1:7" x14ac:dyDescent="0.25">
      <c r="A2092" s="10" t="s">
        <v>1242</v>
      </c>
      <c r="B2092" s="18">
        <v>46300.17900462963</v>
      </c>
      <c r="C2092" s="11" t="s">
        <v>1410</v>
      </c>
      <c r="D2092" s="10">
        <v>1</v>
      </c>
      <c r="E2092" s="12">
        <v>47.055699999999995</v>
      </c>
      <c r="F2092" s="12">
        <v>25.151271649999998</v>
      </c>
      <c r="G2092" s="20">
        <v>0.46549999999999997</v>
      </c>
    </row>
    <row r="2093" spans="1:7" x14ac:dyDescent="0.25">
      <c r="A2093" s="10" t="s">
        <v>1243</v>
      </c>
      <c r="B2093" s="18">
        <v>46300.312094907407</v>
      </c>
      <c r="C2093" s="11" t="s">
        <v>1408</v>
      </c>
      <c r="D2093" s="10">
        <v>3</v>
      </c>
      <c r="E2093" s="12">
        <v>46.755360000000003</v>
      </c>
      <c r="F2093" s="12">
        <v>23.003637120000004</v>
      </c>
      <c r="G2093" s="20">
        <v>0.5079999999999999</v>
      </c>
    </row>
    <row r="2094" spans="1:7" x14ac:dyDescent="0.25">
      <c r="A2094" s="10" t="s">
        <v>1244</v>
      </c>
      <c r="B2094" s="18">
        <v>46300.445196759261</v>
      </c>
      <c r="C2094" s="11" t="s">
        <v>1410</v>
      </c>
      <c r="D2094" s="10">
        <v>1</v>
      </c>
      <c r="E2094" s="12">
        <v>53.941900000000004</v>
      </c>
      <c r="F2094" s="12">
        <v>25.946053900000003</v>
      </c>
      <c r="G2094" s="20">
        <v>0.51900000000000002</v>
      </c>
    </row>
    <row r="2095" spans="1:7" x14ac:dyDescent="0.25">
      <c r="A2095" s="10" t="s">
        <v>1245</v>
      </c>
      <c r="B2095" s="18">
        <v>46300.578298611108</v>
      </c>
      <c r="C2095" s="11" t="s">
        <v>1411</v>
      </c>
      <c r="D2095" s="10">
        <v>3</v>
      </c>
      <c r="E2095" s="12">
        <v>115.84410000000001</v>
      </c>
      <c r="F2095" s="12">
        <v>53.983350600000009</v>
      </c>
      <c r="G2095" s="20">
        <v>0.53399999999999992</v>
      </c>
    </row>
    <row r="2096" spans="1:7" x14ac:dyDescent="0.25">
      <c r="A2096" s="10" t="s">
        <v>1246</v>
      </c>
      <c r="B2096" s="18">
        <v>46300.711400462962</v>
      </c>
      <c r="C2096" s="11" t="s">
        <v>1410</v>
      </c>
      <c r="D2096" s="10">
        <v>2</v>
      </c>
      <c r="E2096" s="12">
        <v>91.316999999999993</v>
      </c>
      <c r="F2096" s="12">
        <v>42.416746499999995</v>
      </c>
      <c r="G2096" s="20">
        <v>0.53549999999999998</v>
      </c>
    </row>
    <row r="2097" spans="1:7" x14ac:dyDescent="0.25">
      <c r="A2097" s="10" t="s">
        <v>1247</v>
      </c>
      <c r="B2097" s="18">
        <v>46300.844502314816</v>
      </c>
      <c r="C2097" s="11" t="s">
        <v>1412</v>
      </c>
      <c r="D2097" s="10">
        <v>1</v>
      </c>
      <c r="E2097" s="12">
        <v>18.34995</v>
      </c>
      <c r="F2097" s="12">
        <v>8.7162262500000001</v>
      </c>
      <c r="G2097" s="20">
        <v>0.52500000000000002</v>
      </c>
    </row>
    <row r="2098" spans="1:7" x14ac:dyDescent="0.25">
      <c r="A2098" s="10" t="s">
        <v>1248</v>
      </c>
      <c r="B2098" s="18">
        <v>46300.97760416667</v>
      </c>
      <c r="C2098" s="11" t="s">
        <v>1410</v>
      </c>
      <c r="D2098" s="10">
        <v>1</v>
      </c>
      <c r="E2098" s="12">
        <v>52.395000000000003</v>
      </c>
      <c r="F2098" s="12">
        <v>25.6473525</v>
      </c>
      <c r="G2098" s="20">
        <v>0.51050000000000006</v>
      </c>
    </row>
    <row r="2099" spans="1:7" x14ac:dyDescent="0.25">
      <c r="A2099" s="10" t="s">
        <v>1257</v>
      </c>
      <c r="B2099" s="18">
        <v>46301.110694444447</v>
      </c>
      <c r="C2099" s="11" t="s">
        <v>1410</v>
      </c>
      <c r="D2099" s="10">
        <v>1</v>
      </c>
      <c r="E2099" s="12">
        <v>45.1096</v>
      </c>
      <c r="F2099" s="12">
        <v>24.178745600000003</v>
      </c>
      <c r="G2099" s="20">
        <v>0.46399999999999997</v>
      </c>
    </row>
    <row r="2100" spans="1:7" x14ac:dyDescent="0.25">
      <c r="A2100" s="10" t="s">
        <v>1295</v>
      </c>
      <c r="B2100" s="18">
        <v>46301.243796296294</v>
      </c>
      <c r="C2100" s="11" t="s">
        <v>1411</v>
      </c>
      <c r="D2100" s="10">
        <v>2</v>
      </c>
      <c r="E2100" s="12">
        <v>81.803180000000012</v>
      </c>
      <c r="F2100" s="12">
        <v>42.455850420000004</v>
      </c>
      <c r="G2100" s="20">
        <v>0.48100000000000004</v>
      </c>
    </row>
    <row r="2101" spans="1:7" x14ac:dyDescent="0.25">
      <c r="A2101" s="10" t="s">
        <v>1296</v>
      </c>
      <c r="B2101" s="18">
        <v>46301.376898148148</v>
      </c>
      <c r="C2101" s="11" t="s">
        <v>1412</v>
      </c>
      <c r="D2101" s="10">
        <v>1</v>
      </c>
      <c r="E2101" s="12">
        <v>15.92052</v>
      </c>
      <c r="F2101" s="12">
        <v>8.0955844199999998</v>
      </c>
      <c r="G2101" s="20">
        <v>0.49149999999999999</v>
      </c>
    </row>
    <row r="2102" spans="1:7" x14ac:dyDescent="0.25">
      <c r="A2102" s="10" t="s">
        <v>1297</v>
      </c>
      <c r="B2102" s="18">
        <v>46301.51</v>
      </c>
      <c r="C2102" s="11" t="s">
        <v>1413</v>
      </c>
      <c r="D2102" s="10">
        <v>2</v>
      </c>
      <c r="E2102" s="12">
        <v>22.128</v>
      </c>
      <c r="F2102" s="12">
        <v>10.411224000000001</v>
      </c>
      <c r="G2102" s="20">
        <v>0.52949999999999997</v>
      </c>
    </row>
    <row r="2103" spans="1:7" x14ac:dyDescent="0.25">
      <c r="A2103" s="10" t="s">
        <v>1298</v>
      </c>
      <c r="B2103" s="18">
        <v>46301.643101851849</v>
      </c>
      <c r="C2103" s="11" t="s">
        <v>1411</v>
      </c>
      <c r="D2103" s="10">
        <v>4</v>
      </c>
      <c r="E2103" s="12">
        <v>145.16128</v>
      </c>
      <c r="F2103" s="12">
        <v>75.483865600000001</v>
      </c>
      <c r="G2103" s="20">
        <v>0.48</v>
      </c>
    </row>
    <row r="2104" spans="1:7" x14ac:dyDescent="0.25">
      <c r="A2104" s="10" t="s">
        <v>1299</v>
      </c>
      <c r="B2104" s="18">
        <v>46301.776203703703</v>
      </c>
      <c r="C2104" s="11" t="s">
        <v>1410</v>
      </c>
      <c r="D2104" s="10">
        <v>1</v>
      </c>
      <c r="E2104" s="12">
        <v>45.059699999999999</v>
      </c>
      <c r="F2104" s="12">
        <v>20.659872449999998</v>
      </c>
      <c r="G2104" s="20">
        <v>0.54149999999999998</v>
      </c>
    </row>
    <row r="2105" spans="1:7" x14ac:dyDescent="0.25">
      <c r="A2105" s="10" t="s">
        <v>1300</v>
      </c>
      <c r="B2105" s="18">
        <v>46301.909305555557</v>
      </c>
      <c r="C2105" s="11" t="s">
        <v>1410</v>
      </c>
      <c r="D2105" s="10">
        <v>2</v>
      </c>
      <c r="E2105" s="12">
        <v>94.111399999999989</v>
      </c>
      <c r="F2105" s="12">
        <v>47.243922799999993</v>
      </c>
      <c r="G2105" s="20">
        <v>0.498</v>
      </c>
    </row>
    <row r="2106" spans="1:7" x14ac:dyDescent="0.25">
      <c r="A2106" s="10" t="s">
        <v>1301</v>
      </c>
      <c r="B2106" s="18">
        <v>46302.042395833334</v>
      </c>
      <c r="C2106" s="11" t="s">
        <v>1411</v>
      </c>
      <c r="D2106" s="10">
        <v>3</v>
      </c>
      <c r="E2106" s="12">
        <v>114.83187</v>
      </c>
      <c r="F2106" s="12">
        <v>59.080997114999995</v>
      </c>
      <c r="G2106" s="20">
        <v>0.48550000000000004</v>
      </c>
    </row>
    <row r="2107" spans="1:7" x14ac:dyDescent="0.25">
      <c r="A2107" s="10" t="s">
        <v>1217</v>
      </c>
      <c r="B2107" s="18">
        <v>46302.175497685188</v>
      </c>
      <c r="C2107" s="11" t="s">
        <v>1410</v>
      </c>
      <c r="D2107" s="10">
        <v>2</v>
      </c>
      <c r="E2107" s="12">
        <v>96.506599999999992</v>
      </c>
      <c r="F2107" s="12">
        <v>51.824044199999996</v>
      </c>
      <c r="G2107" s="20">
        <v>0.46300000000000002</v>
      </c>
    </row>
    <row r="2108" spans="1:7" x14ac:dyDescent="0.25">
      <c r="A2108" s="10" t="s">
        <v>1258</v>
      </c>
      <c r="B2108" s="18">
        <v>46302.308599537035</v>
      </c>
      <c r="C2108" s="11" t="s">
        <v>1412</v>
      </c>
      <c r="D2108" s="10">
        <v>1</v>
      </c>
      <c r="E2108" s="12">
        <v>18.952999999999999</v>
      </c>
      <c r="F2108" s="12">
        <v>9.7987009999999994</v>
      </c>
      <c r="G2108" s="20">
        <v>0.48300000000000004</v>
      </c>
    </row>
    <row r="2109" spans="1:7" x14ac:dyDescent="0.25">
      <c r="A2109" s="10" t="s">
        <v>1259</v>
      </c>
      <c r="B2109" s="18">
        <v>46302.441701388889</v>
      </c>
      <c r="C2109" s="11" t="s">
        <v>1411</v>
      </c>
      <c r="D2109" s="10">
        <v>4</v>
      </c>
      <c r="E2109" s="12">
        <v>150.55984000000001</v>
      </c>
      <c r="F2109" s="12">
        <v>75.129360160000004</v>
      </c>
      <c r="G2109" s="20">
        <v>0.501</v>
      </c>
    </row>
    <row r="2110" spans="1:7" x14ac:dyDescent="0.25">
      <c r="A2110" s="10" t="s">
        <v>1260</v>
      </c>
      <c r="B2110" s="18">
        <v>46302.574803240743</v>
      </c>
      <c r="C2110" s="11" t="s">
        <v>1410</v>
      </c>
      <c r="D2110" s="10">
        <v>1</v>
      </c>
      <c r="E2110" s="12">
        <v>49.650500000000001</v>
      </c>
      <c r="F2110" s="12">
        <v>26.761619500000002</v>
      </c>
      <c r="G2110" s="20">
        <v>0.46099999999999997</v>
      </c>
    </row>
    <row r="2111" spans="1:7" x14ac:dyDescent="0.25">
      <c r="A2111" s="10" t="s">
        <v>1261</v>
      </c>
      <c r="B2111" s="18">
        <v>46302.707905092589</v>
      </c>
      <c r="C2111" s="11" t="s">
        <v>1413</v>
      </c>
      <c r="D2111" s="10">
        <v>3</v>
      </c>
      <c r="E2111" s="12">
        <v>35.64</v>
      </c>
      <c r="F2111" s="12">
        <v>17.730900000000002</v>
      </c>
      <c r="G2111" s="20">
        <v>0.50249999999999995</v>
      </c>
    </row>
    <row r="2112" spans="1:7" x14ac:dyDescent="0.25">
      <c r="A2112" s="10" t="s">
        <v>1262</v>
      </c>
      <c r="B2112" s="18">
        <v>46302.840995370374</v>
      </c>
      <c r="C2112" s="11" t="s">
        <v>1410</v>
      </c>
      <c r="D2112" s="10">
        <v>1</v>
      </c>
      <c r="E2112" s="12">
        <v>52.694400000000002</v>
      </c>
      <c r="F2112" s="12">
        <v>24.239424</v>
      </c>
      <c r="G2112" s="20">
        <v>0.54</v>
      </c>
    </row>
    <row r="2113" spans="1:7" x14ac:dyDescent="0.25">
      <c r="A2113" s="10" t="s">
        <v>1263</v>
      </c>
      <c r="B2113" s="18">
        <v>46302.974097222221</v>
      </c>
      <c r="C2113" s="11" t="s">
        <v>1412</v>
      </c>
      <c r="D2113" s="10">
        <v>1</v>
      </c>
      <c r="E2113" s="12">
        <v>17.057700000000001</v>
      </c>
      <c r="F2113" s="12">
        <v>9.0576387</v>
      </c>
      <c r="G2113" s="20">
        <v>0.46900000000000003</v>
      </c>
    </row>
    <row r="2114" spans="1:7" x14ac:dyDescent="0.25">
      <c r="A2114" s="10" t="s">
        <v>1264</v>
      </c>
      <c r="B2114" s="18">
        <v>46303.107199074075</v>
      </c>
      <c r="C2114" s="11" t="s">
        <v>1408</v>
      </c>
      <c r="D2114" s="10">
        <v>1</v>
      </c>
      <c r="E2114" s="12">
        <v>13.35258</v>
      </c>
      <c r="F2114" s="12">
        <v>6.4492961399999995</v>
      </c>
      <c r="G2114" s="20">
        <v>0.51700000000000002</v>
      </c>
    </row>
    <row r="2115" spans="1:7" x14ac:dyDescent="0.25">
      <c r="A2115" s="10" t="s">
        <v>1272</v>
      </c>
      <c r="B2115" s="18">
        <v>46303.240300925929</v>
      </c>
      <c r="C2115" s="11" t="s">
        <v>1410</v>
      </c>
      <c r="D2115" s="10">
        <v>2</v>
      </c>
      <c r="E2115" s="12">
        <v>102.3948</v>
      </c>
      <c r="F2115" s="12">
        <v>48.893517000000003</v>
      </c>
      <c r="G2115" s="20">
        <v>0.52249999999999996</v>
      </c>
    </row>
    <row r="2116" spans="1:7" x14ac:dyDescent="0.25">
      <c r="A2116" s="10" t="s">
        <v>1310</v>
      </c>
      <c r="B2116" s="18">
        <v>46303.373402777775</v>
      </c>
      <c r="C2116" s="11" t="s">
        <v>1408</v>
      </c>
      <c r="D2116" s="10">
        <v>1</v>
      </c>
      <c r="E2116" s="12">
        <v>15.400259999999999</v>
      </c>
      <c r="F2116" s="12">
        <v>7.2381221999999994</v>
      </c>
      <c r="G2116" s="20">
        <v>0.53</v>
      </c>
    </row>
    <row r="2117" spans="1:7" x14ac:dyDescent="0.25">
      <c r="A2117" s="10" t="s">
        <v>1311</v>
      </c>
      <c r="B2117" s="18">
        <v>46303.506504629629</v>
      </c>
      <c r="C2117" s="11" t="s">
        <v>1411</v>
      </c>
      <c r="D2117" s="10">
        <v>2</v>
      </c>
      <c r="E2117" s="12">
        <v>77.379360000000005</v>
      </c>
      <c r="F2117" s="12">
        <v>39.695611679999999</v>
      </c>
      <c r="G2117" s="20">
        <v>0.48700000000000004</v>
      </c>
    </row>
    <row r="2118" spans="1:7" x14ac:dyDescent="0.25">
      <c r="A2118" s="10" t="s">
        <v>1312</v>
      </c>
      <c r="B2118" s="18">
        <v>46303.639594907407</v>
      </c>
      <c r="C2118" s="11" t="s">
        <v>1411</v>
      </c>
      <c r="D2118" s="10">
        <v>1</v>
      </c>
      <c r="E2118" s="12">
        <v>41.238999999999997</v>
      </c>
      <c r="F2118" s="12">
        <v>19.052417999999999</v>
      </c>
      <c r="G2118" s="20">
        <v>0.53800000000000003</v>
      </c>
    </row>
    <row r="2119" spans="1:7" x14ac:dyDescent="0.25">
      <c r="A2119" s="10" t="s">
        <v>1313</v>
      </c>
      <c r="B2119" s="18">
        <v>46303.772696759261</v>
      </c>
      <c r="C2119" s="11" t="s">
        <v>1408</v>
      </c>
      <c r="D2119" s="10">
        <v>1</v>
      </c>
      <c r="E2119" s="12">
        <v>14.80302</v>
      </c>
      <c r="F2119" s="12">
        <v>7.2756843299999998</v>
      </c>
      <c r="G2119" s="20">
        <v>0.50850000000000006</v>
      </c>
    </row>
    <row r="2120" spans="1:7" x14ac:dyDescent="0.25">
      <c r="A2120" s="10" t="s">
        <v>1314</v>
      </c>
      <c r="B2120" s="18">
        <v>46303.905798611115</v>
      </c>
      <c r="C2120" s="11" t="s">
        <v>1411</v>
      </c>
      <c r="D2120" s="10">
        <v>2</v>
      </c>
      <c r="E2120" s="12">
        <v>68.606700000000004</v>
      </c>
      <c r="F2120" s="12">
        <v>36.876101249999998</v>
      </c>
      <c r="G2120" s="20">
        <v>0.46250000000000008</v>
      </c>
    </row>
    <row r="2121" spans="1:7" x14ac:dyDescent="0.25">
      <c r="A2121" s="10" t="s">
        <v>1315</v>
      </c>
      <c r="B2121" s="18">
        <v>46304.038900462961</v>
      </c>
      <c r="C2121" s="11" t="s">
        <v>1410</v>
      </c>
      <c r="D2121" s="10">
        <v>2</v>
      </c>
      <c r="E2121" s="12">
        <v>93.213200000000001</v>
      </c>
      <c r="F2121" s="12">
        <v>49.449602599999999</v>
      </c>
      <c r="G2121" s="20">
        <v>0.46950000000000003</v>
      </c>
    </row>
    <row r="2122" spans="1:7" x14ac:dyDescent="0.25">
      <c r="A2122" s="10" t="s">
        <v>1316</v>
      </c>
      <c r="B2122" s="18">
        <v>46304.172002314815</v>
      </c>
      <c r="C2122" s="11" t="s">
        <v>1410</v>
      </c>
      <c r="D2122" s="10">
        <v>2</v>
      </c>
      <c r="E2122" s="12">
        <v>96.805999999999997</v>
      </c>
      <c r="F2122" s="12">
        <v>51.500792000000004</v>
      </c>
      <c r="G2122" s="20">
        <v>0.46799999999999992</v>
      </c>
    </row>
    <row r="2123" spans="1:7" x14ac:dyDescent="0.25">
      <c r="A2123" s="10" t="s">
        <v>1318</v>
      </c>
      <c r="B2123" s="18">
        <v>46304.305104166669</v>
      </c>
      <c r="C2123" s="11" t="s">
        <v>1408</v>
      </c>
      <c r="D2123" s="10">
        <v>2</v>
      </c>
      <c r="E2123" s="12">
        <v>26.67672</v>
      </c>
      <c r="F2123" s="12">
        <v>12.377998079999999</v>
      </c>
      <c r="G2123" s="20">
        <v>0.53600000000000003</v>
      </c>
    </row>
    <row r="2124" spans="1:7" x14ac:dyDescent="0.25">
      <c r="A2124" s="10" t="s">
        <v>1319</v>
      </c>
      <c r="B2124" s="18">
        <v>46304.438194444447</v>
      </c>
      <c r="C2124" s="11" t="s">
        <v>1411</v>
      </c>
      <c r="D2124" s="10">
        <v>2</v>
      </c>
      <c r="E2124" s="12">
        <v>75.654820000000001</v>
      </c>
      <c r="F2124" s="12">
        <v>39.605298269999999</v>
      </c>
      <c r="G2124" s="20">
        <v>0.47650000000000003</v>
      </c>
    </row>
    <row r="2125" spans="1:7" x14ac:dyDescent="0.25">
      <c r="A2125" s="10" t="s">
        <v>1320</v>
      </c>
      <c r="B2125" s="18">
        <v>46304.571296296293</v>
      </c>
      <c r="C2125" s="11" t="s">
        <v>1411</v>
      </c>
      <c r="D2125" s="10">
        <v>3</v>
      </c>
      <c r="E2125" s="12">
        <v>104.70957</v>
      </c>
      <c r="F2125" s="12">
        <v>54.134847690000001</v>
      </c>
      <c r="G2125" s="20">
        <v>0.48299999999999998</v>
      </c>
    </row>
    <row r="2126" spans="1:7" x14ac:dyDescent="0.25">
      <c r="A2126" s="10" t="s">
        <v>1321</v>
      </c>
      <c r="B2126" s="18">
        <v>46304.704398148147</v>
      </c>
      <c r="C2126" s="11" t="s">
        <v>1410</v>
      </c>
      <c r="D2126" s="10">
        <v>1</v>
      </c>
      <c r="E2126" s="12">
        <v>49.251299999999993</v>
      </c>
      <c r="F2126" s="12">
        <v>26.226317249999997</v>
      </c>
      <c r="G2126" s="20">
        <v>0.46749999999999997</v>
      </c>
    </row>
    <row r="2127" spans="1:7" x14ac:dyDescent="0.25">
      <c r="A2127" s="10" t="s">
        <v>1322</v>
      </c>
      <c r="B2127" s="18">
        <v>46304.837500000001</v>
      </c>
      <c r="C2127" s="11" t="s">
        <v>1411</v>
      </c>
      <c r="D2127" s="10">
        <v>5</v>
      </c>
      <c r="E2127" s="12">
        <v>195.88525000000004</v>
      </c>
      <c r="F2127" s="12">
        <v>93.339321625000025</v>
      </c>
      <c r="G2127" s="20">
        <v>0.52349999999999997</v>
      </c>
    </row>
    <row r="2128" spans="1:7" x14ac:dyDescent="0.25">
      <c r="A2128" s="10" t="s">
        <v>1323</v>
      </c>
      <c r="B2128" s="18">
        <v>46304.970601851855</v>
      </c>
      <c r="C2128" s="11" t="s">
        <v>1411</v>
      </c>
      <c r="D2128" s="10">
        <v>1</v>
      </c>
      <c r="E2128" s="12">
        <v>38.502230000000004</v>
      </c>
      <c r="F2128" s="12">
        <v>19.867150680000002</v>
      </c>
      <c r="G2128" s="20">
        <v>0.48400000000000004</v>
      </c>
    </row>
    <row r="2129" spans="1:7" x14ac:dyDescent="0.25">
      <c r="A2129" s="10" t="s">
        <v>1331</v>
      </c>
      <c r="B2129" s="18">
        <v>46305.103703703702</v>
      </c>
      <c r="C2129" s="11" t="s">
        <v>1412</v>
      </c>
      <c r="D2129" s="10">
        <v>1</v>
      </c>
      <c r="E2129" s="12">
        <v>16.127279999999999</v>
      </c>
      <c r="F2129" s="12">
        <v>8.5716493199999988</v>
      </c>
      <c r="G2129" s="20">
        <v>0.46850000000000003</v>
      </c>
    </row>
    <row r="2130" spans="1:7" x14ac:dyDescent="0.25">
      <c r="A2130" s="10" t="s">
        <v>1324</v>
      </c>
      <c r="B2130" s="18">
        <v>46305.236805555556</v>
      </c>
      <c r="C2130" s="11" t="s">
        <v>1412</v>
      </c>
      <c r="D2130" s="10">
        <v>1</v>
      </c>
      <c r="E2130" s="12">
        <v>18.935770000000002</v>
      </c>
      <c r="F2130" s="12">
        <v>9.5814996200000007</v>
      </c>
      <c r="G2130" s="20">
        <v>0.49399999999999999</v>
      </c>
    </row>
    <row r="2131" spans="1:7" x14ac:dyDescent="0.25">
      <c r="A2131" s="10" t="s">
        <v>1325</v>
      </c>
      <c r="B2131" s="18">
        <v>46305.369895833333</v>
      </c>
      <c r="C2131" s="11" t="s">
        <v>1410</v>
      </c>
      <c r="D2131" s="10">
        <v>4</v>
      </c>
      <c r="E2131" s="12">
        <v>200.59800000000001</v>
      </c>
      <c r="F2131" s="12">
        <v>97.891824000000014</v>
      </c>
      <c r="G2131" s="20">
        <v>0.51200000000000001</v>
      </c>
    </row>
    <row r="2132" spans="1:7" x14ac:dyDescent="0.25">
      <c r="A2132" s="10" t="s">
        <v>1326</v>
      </c>
      <c r="B2132" s="18">
        <v>46305.502997685187</v>
      </c>
      <c r="C2132" s="11" t="s">
        <v>1410</v>
      </c>
      <c r="D2132" s="10">
        <v>4</v>
      </c>
      <c r="E2132" s="12">
        <v>196.60599999999999</v>
      </c>
      <c r="F2132" s="12">
        <v>95.845425000000006</v>
      </c>
      <c r="G2132" s="20">
        <v>0.51249999999999996</v>
      </c>
    </row>
    <row r="2133" spans="1:7" x14ac:dyDescent="0.25">
      <c r="A2133" s="10" t="s">
        <v>1327</v>
      </c>
      <c r="B2133" s="18">
        <v>46305.636099537034</v>
      </c>
      <c r="C2133" s="11" t="s">
        <v>1411</v>
      </c>
      <c r="D2133" s="10">
        <v>5</v>
      </c>
      <c r="E2133" s="12">
        <v>195.32290000000003</v>
      </c>
      <c r="F2133" s="12">
        <v>98.833387400000021</v>
      </c>
      <c r="G2133" s="20">
        <v>0.49399999999999999</v>
      </c>
    </row>
    <row r="2134" spans="1:7" x14ac:dyDescent="0.25">
      <c r="A2134" s="10" t="s">
        <v>1328</v>
      </c>
      <c r="B2134" s="18">
        <v>46305.769201388888</v>
      </c>
      <c r="C2134" s="11" t="s">
        <v>1408</v>
      </c>
      <c r="D2134" s="10">
        <v>1</v>
      </c>
      <c r="E2134" s="12">
        <v>14.02092</v>
      </c>
      <c r="F2134" s="12">
        <v>6.4145708999999993</v>
      </c>
      <c r="G2134" s="20">
        <v>0.54250000000000009</v>
      </c>
    </row>
    <row r="2135" spans="1:7" x14ac:dyDescent="0.25">
      <c r="A2135" s="10" t="s">
        <v>1329</v>
      </c>
      <c r="B2135" s="18">
        <v>46305.902303240742</v>
      </c>
      <c r="C2135" s="11" t="s">
        <v>1410</v>
      </c>
      <c r="D2135" s="10">
        <v>1</v>
      </c>
      <c r="E2135" s="12">
        <v>52.295199999999994</v>
      </c>
      <c r="F2135" s="12">
        <v>24.108087199999996</v>
      </c>
      <c r="G2135" s="20">
        <v>0.53900000000000003</v>
      </c>
    </row>
    <row r="2136" spans="1:7" x14ac:dyDescent="0.25">
      <c r="A2136" s="10" t="s">
        <v>1330</v>
      </c>
      <c r="B2136" s="18">
        <v>46306.035405092596</v>
      </c>
      <c r="C2136" s="11" t="s">
        <v>1408</v>
      </c>
      <c r="D2136" s="10">
        <v>4</v>
      </c>
      <c r="E2136" s="12">
        <v>52.670880000000004</v>
      </c>
      <c r="F2136" s="12">
        <v>28.60028784</v>
      </c>
      <c r="G2136" s="20">
        <v>0.45700000000000002</v>
      </c>
    </row>
    <row r="2137" spans="1:7" x14ac:dyDescent="0.25">
      <c r="A2137" s="10" t="s">
        <v>1332</v>
      </c>
      <c r="B2137" s="18">
        <v>46306.168495370373</v>
      </c>
      <c r="C2137" s="11" t="s">
        <v>1408</v>
      </c>
      <c r="D2137" s="10">
        <v>4</v>
      </c>
      <c r="E2137" s="12">
        <v>52.27272</v>
      </c>
      <c r="F2137" s="12">
        <v>25.665905519999999</v>
      </c>
      <c r="G2137" s="20">
        <v>0.50900000000000001</v>
      </c>
    </row>
    <row r="2138" spans="1:7" x14ac:dyDescent="0.25">
      <c r="A2138" s="10" t="s">
        <v>1333</v>
      </c>
      <c r="B2138" s="18">
        <v>46306.30159722222</v>
      </c>
      <c r="C2138" s="11" t="s">
        <v>1408</v>
      </c>
      <c r="D2138" s="10">
        <v>2</v>
      </c>
      <c r="E2138" s="12">
        <v>28.866600000000002</v>
      </c>
      <c r="F2138" s="12">
        <v>13.220902800000001</v>
      </c>
      <c r="G2138" s="20">
        <v>0.54200000000000004</v>
      </c>
    </row>
    <row r="2139" spans="1:7" x14ac:dyDescent="0.25">
      <c r="A2139" s="10" t="s">
        <v>1334</v>
      </c>
      <c r="B2139" s="18">
        <v>46306.434699074074</v>
      </c>
      <c r="C2139" s="11" t="s">
        <v>1413</v>
      </c>
      <c r="D2139" s="10">
        <v>3</v>
      </c>
      <c r="E2139" s="12">
        <v>36.216000000000001</v>
      </c>
      <c r="F2139" s="12">
        <v>16.514495999999998</v>
      </c>
      <c r="G2139" s="20">
        <v>0.54400000000000004</v>
      </c>
    </row>
    <row r="2140" spans="1:7" x14ac:dyDescent="0.25">
      <c r="A2140" s="10" t="s">
        <v>1335</v>
      </c>
      <c r="B2140" s="18">
        <v>46306.567800925928</v>
      </c>
      <c r="C2140" s="11" t="s">
        <v>1408</v>
      </c>
      <c r="D2140" s="10">
        <v>4</v>
      </c>
      <c r="E2140" s="12">
        <v>58.927680000000002</v>
      </c>
      <c r="F2140" s="12">
        <v>31.054887360000002</v>
      </c>
      <c r="G2140" s="20">
        <v>0.47299999999999998</v>
      </c>
    </row>
    <row r="2141" spans="1:7" x14ac:dyDescent="0.25">
      <c r="A2141" s="10" t="s">
        <v>1336</v>
      </c>
      <c r="B2141" s="18">
        <v>46306.700902777775</v>
      </c>
      <c r="C2141" s="11" t="s">
        <v>1413</v>
      </c>
      <c r="D2141" s="10">
        <v>1</v>
      </c>
      <c r="E2141" s="12">
        <v>13.128</v>
      </c>
      <c r="F2141" s="12">
        <v>6.4261559999999998</v>
      </c>
      <c r="G2141" s="20">
        <v>0.51050000000000006</v>
      </c>
    </row>
    <row r="2142" spans="1:7" x14ac:dyDescent="0.25">
      <c r="A2142" s="10" t="s">
        <v>1337</v>
      </c>
      <c r="B2142" s="18">
        <v>46306.834004629629</v>
      </c>
      <c r="C2142" s="11" t="s">
        <v>1408</v>
      </c>
      <c r="D2142" s="10">
        <v>1</v>
      </c>
      <c r="E2142" s="12">
        <v>13.722300000000001</v>
      </c>
      <c r="F2142" s="12">
        <v>7.4169031500000004</v>
      </c>
      <c r="G2142" s="20">
        <v>0.45949999999999996</v>
      </c>
    </row>
    <row r="2143" spans="1:7" x14ac:dyDescent="0.25">
      <c r="A2143" s="10" t="s">
        <v>1338</v>
      </c>
      <c r="B2143" s="18">
        <v>46306.967094907406</v>
      </c>
      <c r="C2143" s="11" t="s">
        <v>1411</v>
      </c>
      <c r="D2143" s="10">
        <v>1</v>
      </c>
      <c r="E2143" s="12">
        <v>34.228370000000005</v>
      </c>
      <c r="F2143" s="12">
        <v>17.353783590000003</v>
      </c>
      <c r="G2143" s="20">
        <v>0.49299999999999999</v>
      </c>
    </row>
    <row r="2144" spans="1:7" x14ac:dyDescent="0.25">
      <c r="A2144" s="10" t="s">
        <v>1339</v>
      </c>
      <c r="B2144" s="18">
        <v>46307.10019675926</v>
      </c>
      <c r="C2144" s="11" t="s">
        <v>1412</v>
      </c>
      <c r="D2144" s="10">
        <v>2</v>
      </c>
      <c r="E2144" s="12">
        <v>32.289020000000001</v>
      </c>
      <c r="F2144" s="12">
        <v>17.258481189999998</v>
      </c>
      <c r="G2144" s="20">
        <v>0.46550000000000008</v>
      </c>
    </row>
    <row r="2145" spans="1:7" x14ac:dyDescent="0.25">
      <c r="A2145" s="10" t="s">
        <v>485</v>
      </c>
      <c r="B2145" s="18">
        <v>46307.233298611114</v>
      </c>
      <c r="C2145" s="11" t="s">
        <v>1410</v>
      </c>
      <c r="D2145" s="10">
        <v>1</v>
      </c>
      <c r="E2145" s="12">
        <v>51.546699999999994</v>
      </c>
      <c r="F2145" s="12">
        <v>28.041404799999995</v>
      </c>
      <c r="G2145" s="20">
        <v>0.45600000000000002</v>
      </c>
    </row>
    <row r="2146" spans="1:7" x14ac:dyDescent="0.25">
      <c r="A2146" s="10" t="s">
        <v>1340</v>
      </c>
      <c r="B2146" s="18">
        <v>46307.366400462961</v>
      </c>
      <c r="C2146" s="11" t="s">
        <v>1410</v>
      </c>
      <c r="D2146" s="10">
        <v>3</v>
      </c>
      <c r="E2146" s="12">
        <v>154.49039999999999</v>
      </c>
      <c r="F2146" s="12">
        <v>70.524867599999993</v>
      </c>
      <c r="G2146" s="20">
        <v>0.54349999999999998</v>
      </c>
    </row>
    <row r="2147" spans="1:7" x14ac:dyDescent="0.25">
      <c r="A2147" s="10" t="s">
        <v>1341</v>
      </c>
      <c r="B2147" s="18">
        <v>46307.499502314815</v>
      </c>
      <c r="C2147" s="11" t="s">
        <v>1408</v>
      </c>
      <c r="D2147" s="10">
        <v>3</v>
      </c>
      <c r="E2147" s="12">
        <v>45.560880000000004</v>
      </c>
      <c r="F2147" s="12">
        <v>22.507074720000002</v>
      </c>
      <c r="G2147" s="20">
        <v>0.50600000000000001</v>
      </c>
    </row>
    <row r="2148" spans="1:7" x14ac:dyDescent="0.25">
      <c r="A2148" s="10" t="s">
        <v>1342</v>
      </c>
      <c r="B2148" s="18">
        <v>46307.632604166669</v>
      </c>
      <c r="C2148" s="11" t="s">
        <v>1410</v>
      </c>
      <c r="D2148" s="10">
        <v>1</v>
      </c>
      <c r="E2148" s="12">
        <v>53.892000000000003</v>
      </c>
      <c r="F2148" s="12">
        <v>24.332238</v>
      </c>
      <c r="G2148" s="20">
        <v>0.54849999999999999</v>
      </c>
    </row>
    <row r="2149" spans="1:7" x14ac:dyDescent="0.25">
      <c r="A2149" s="10" t="s">
        <v>1343</v>
      </c>
      <c r="B2149" s="18">
        <v>46307.765694444446</v>
      </c>
      <c r="C2149" s="11" t="s">
        <v>1413</v>
      </c>
      <c r="D2149" s="10">
        <v>1</v>
      </c>
      <c r="E2149" s="12">
        <v>11.976000000000001</v>
      </c>
      <c r="F2149" s="12">
        <v>6.2454840000000003</v>
      </c>
      <c r="G2149" s="20">
        <v>0.47850000000000004</v>
      </c>
    </row>
    <row r="2150" spans="1:7" x14ac:dyDescent="0.25">
      <c r="A2150" s="10" t="s">
        <v>1344</v>
      </c>
      <c r="B2150" s="18">
        <v>46307.898796296293</v>
      </c>
      <c r="C2150" s="11" t="s">
        <v>1410</v>
      </c>
      <c r="D2150" s="10">
        <v>3</v>
      </c>
      <c r="E2150" s="12">
        <v>142.215</v>
      </c>
      <c r="F2150" s="12">
        <v>70.965285000000009</v>
      </c>
      <c r="G2150" s="20">
        <v>0.501</v>
      </c>
    </row>
    <row r="2151" spans="1:7" x14ac:dyDescent="0.25">
      <c r="A2151" s="10" t="s">
        <v>1345</v>
      </c>
      <c r="B2151" s="18">
        <v>46308.031898148147</v>
      </c>
      <c r="C2151" s="11" t="s">
        <v>1410</v>
      </c>
      <c r="D2151" s="10">
        <v>1</v>
      </c>
      <c r="E2151" s="12">
        <v>54.041699999999999</v>
      </c>
      <c r="F2151" s="12">
        <v>29.533789049999999</v>
      </c>
      <c r="G2151" s="20">
        <v>0.45350000000000001</v>
      </c>
    </row>
    <row r="2152" spans="1:7" x14ac:dyDescent="0.25">
      <c r="A2152" s="10" t="s">
        <v>1346</v>
      </c>
      <c r="B2152" s="18">
        <v>46308.165000000001</v>
      </c>
      <c r="C2152" s="11" t="s">
        <v>1410</v>
      </c>
      <c r="D2152" s="10">
        <v>2</v>
      </c>
      <c r="E2152" s="12">
        <v>94.211199999999991</v>
      </c>
      <c r="F2152" s="12">
        <v>48.895612799999995</v>
      </c>
      <c r="G2152" s="20">
        <v>0.48099999999999998</v>
      </c>
    </row>
    <row r="2153" spans="1:7" x14ac:dyDescent="0.25">
      <c r="A2153" s="10" t="s">
        <v>1347</v>
      </c>
      <c r="B2153" s="18">
        <v>46308.298101851855</v>
      </c>
      <c r="C2153" s="11" t="s">
        <v>1413</v>
      </c>
      <c r="D2153" s="10">
        <v>2</v>
      </c>
      <c r="E2153" s="12">
        <v>24.984000000000002</v>
      </c>
      <c r="F2153" s="12">
        <v>13.641264000000001</v>
      </c>
      <c r="G2153" s="20">
        <v>0.45399999999999996</v>
      </c>
    </row>
    <row r="2154" spans="1:7" x14ac:dyDescent="0.25">
      <c r="A2154" s="10" t="s">
        <v>1348</v>
      </c>
      <c r="B2154" s="18">
        <v>46308.431203703702</v>
      </c>
      <c r="C2154" s="11" t="s">
        <v>1410</v>
      </c>
      <c r="D2154" s="10">
        <v>4</v>
      </c>
      <c r="E2154" s="12">
        <v>208.58199999999999</v>
      </c>
      <c r="F2154" s="12">
        <v>112.42569799999998</v>
      </c>
      <c r="G2154" s="20">
        <v>0.46100000000000008</v>
      </c>
    </row>
    <row r="2155" spans="1:7" x14ac:dyDescent="0.25">
      <c r="A2155" s="10" t="s">
        <v>1349</v>
      </c>
      <c r="B2155" s="18">
        <v>46308.564305555556</v>
      </c>
      <c r="C2155" s="11" t="s">
        <v>1411</v>
      </c>
      <c r="D2155" s="10">
        <v>4</v>
      </c>
      <c r="E2155" s="12">
        <v>149.66008000000002</v>
      </c>
      <c r="F2155" s="12">
        <v>72.285818640000016</v>
      </c>
      <c r="G2155" s="20">
        <v>0.51700000000000002</v>
      </c>
    </row>
    <row r="2156" spans="1:7" x14ac:dyDescent="0.25">
      <c r="A2156" s="10" t="s">
        <v>1350</v>
      </c>
      <c r="B2156" s="18">
        <v>46308.697395833333</v>
      </c>
      <c r="C2156" s="11" t="s">
        <v>1411</v>
      </c>
      <c r="D2156" s="10">
        <v>4</v>
      </c>
      <c r="E2156" s="12">
        <v>155.95839999999998</v>
      </c>
      <c r="F2156" s="12">
        <v>73.066510399999999</v>
      </c>
      <c r="G2156" s="20">
        <v>0.53149999999999997</v>
      </c>
    </row>
    <row r="2157" spans="1:7" x14ac:dyDescent="0.25">
      <c r="A2157" s="10" t="s">
        <v>1351</v>
      </c>
      <c r="B2157" s="18">
        <v>46308.830497685187</v>
      </c>
      <c r="C2157" s="11" t="s">
        <v>1411</v>
      </c>
      <c r="D2157" s="10">
        <v>1</v>
      </c>
      <c r="E2157" s="12">
        <v>36.215340000000005</v>
      </c>
      <c r="F2157" s="12">
        <v>17.003102130000002</v>
      </c>
      <c r="G2157" s="20">
        <v>0.53049999999999997</v>
      </c>
    </row>
    <row r="2158" spans="1:7" x14ac:dyDescent="0.25">
      <c r="A2158" s="10" t="s">
        <v>1352</v>
      </c>
      <c r="B2158" s="18">
        <v>46308.963599537034</v>
      </c>
      <c r="C2158" s="11" t="s">
        <v>1410</v>
      </c>
      <c r="D2158" s="10">
        <v>4</v>
      </c>
      <c r="E2158" s="12">
        <v>199.20079999999999</v>
      </c>
      <c r="F2158" s="12">
        <v>103.1860144</v>
      </c>
      <c r="G2158" s="20">
        <v>0.48199999999999993</v>
      </c>
    </row>
    <row r="2159" spans="1:7" x14ac:dyDescent="0.25">
      <c r="A2159" s="10" t="s">
        <v>1353</v>
      </c>
      <c r="B2159" s="18">
        <v>46309.096701388888</v>
      </c>
      <c r="C2159" s="11" t="s">
        <v>1410</v>
      </c>
      <c r="D2159" s="10">
        <v>4</v>
      </c>
      <c r="E2159" s="12">
        <v>219.56</v>
      </c>
      <c r="F2159" s="12">
        <v>102.6443</v>
      </c>
      <c r="G2159" s="20">
        <v>0.53249999999999997</v>
      </c>
    </row>
    <row r="2160" spans="1:7" x14ac:dyDescent="0.25">
      <c r="A2160" s="10" t="s">
        <v>855</v>
      </c>
      <c r="B2160" s="18">
        <v>46309.229803240742</v>
      </c>
      <c r="C2160" s="11" t="s">
        <v>1413</v>
      </c>
      <c r="D2160" s="10">
        <v>1</v>
      </c>
      <c r="E2160" s="12">
        <v>11.64</v>
      </c>
      <c r="F2160" s="12">
        <v>5.4999000000000002</v>
      </c>
      <c r="G2160" s="20">
        <v>0.52749999999999997</v>
      </c>
    </row>
    <row r="2161" spans="1:7" x14ac:dyDescent="0.25">
      <c r="A2161" s="10" t="s">
        <v>1354</v>
      </c>
      <c r="B2161" s="18">
        <v>46309.362905092596</v>
      </c>
      <c r="C2161" s="11" t="s">
        <v>1413</v>
      </c>
      <c r="D2161" s="10">
        <v>1</v>
      </c>
      <c r="E2161" s="12">
        <v>11.603999999999999</v>
      </c>
      <c r="F2161" s="12">
        <v>6.063089999999999</v>
      </c>
      <c r="G2161" s="20">
        <v>0.47750000000000004</v>
      </c>
    </row>
    <row r="2162" spans="1:7" x14ac:dyDescent="0.25">
      <c r="A2162" s="10" t="s">
        <v>1355</v>
      </c>
      <c r="B2162" s="18">
        <v>46309.495995370373</v>
      </c>
      <c r="C2162" s="11" t="s">
        <v>1410</v>
      </c>
      <c r="D2162" s="10">
        <v>2</v>
      </c>
      <c r="E2162" s="12">
        <v>100.19919999999999</v>
      </c>
      <c r="F2162" s="12">
        <v>49.247906799999996</v>
      </c>
      <c r="G2162" s="20">
        <v>0.50849999999999995</v>
      </c>
    </row>
    <row r="2163" spans="1:7" x14ac:dyDescent="0.25">
      <c r="A2163" s="10" t="s">
        <v>1356</v>
      </c>
      <c r="B2163" s="18">
        <v>46309.62909722222</v>
      </c>
      <c r="C2163" s="11" t="s">
        <v>1408</v>
      </c>
      <c r="D2163" s="10">
        <v>3</v>
      </c>
      <c r="E2163" s="12">
        <v>43.641179999999999</v>
      </c>
      <c r="F2163" s="12">
        <v>19.987660439999999</v>
      </c>
      <c r="G2163" s="20">
        <v>0.54200000000000004</v>
      </c>
    </row>
    <row r="2164" spans="1:7" x14ac:dyDescent="0.25">
      <c r="A2164" s="10" t="s">
        <v>1357</v>
      </c>
      <c r="B2164" s="18">
        <v>46309.762199074074</v>
      </c>
      <c r="C2164" s="11" t="s">
        <v>1411</v>
      </c>
      <c r="D2164" s="10">
        <v>4</v>
      </c>
      <c r="E2164" s="12">
        <v>144.41148000000001</v>
      </c>
      <c r="F2164" s="12">
        <v>67.512366900000004</v>
      </c>
      <c r="G2164" s="20">
        <v>0.53249999999999997</v>
      </c>
    </row>
    <row r="2165" spans="1:7" x14ac:dyDescent="0.25">
      <c r="A2165" s="10" t="s">
        <v>1358</v>
      </c>
      <c r="B2165" s="18">
        <v>46309.895300925928</v>
      </c>
      <c r="C2165" s="11" t="s">
        <v>1413</v>
      </c>
      <c r="D2165" s="10">
        <v>4</v>
      </c>
      <c r="E2165" s="12">
        <v>43.344000000000001</v>
      </c>
      <c r="F2165" s="12">
        <v>22.712256</v>
      </c>
      <c r="G2165" s="20">
        <v>0.47600000000000003</v>
      </c>
    </row>
    <row r="2166" spans="1:7" x14ac:dyDescent="0.25">
      <c r="A2166" s="10" t="s">
        <v>1359</v>
      </c>
      <c r="B2166" s="18">
        <v>46310.028402777774</v>
      </c>
      <c r="C2166" s="11" t="s">
        <v>1413</v>
      </c>
      <c r="D2166" s="10">
        <v>2</v>
      </c>
      <c r="E2166" s="12">
        <v>22.295999999999999</v>
      </c>
      <c r="F2166" s="12">
        <v>11.761139999999999</v>
      </c>
      <c r="G2166" s="20">
        <v>0.47250000000000003</v>
      </c>
    </row>
    <row r="2167" spans="1:7" x14ac:dyDescent="0.25">
      <c r="A2167" s="10" t="s">
        <v>1360</v>
      </c>
      <c r="B2167" s="18">
        <v>46310.161504629628</v>
      </c>
      <c r="C2167" s="11" t="s">
        <v>1411</v>
      </c>
      <c r="D2167" s="10">
        <v>2</v>
      </c>
      <c r="E2167" s="12">
        <v>80.378559999999993</v>
      </c>
      <c r="F2167" s="12">
        <v>40.430415679999996</v>
      </c>
      <c r="G2167" s="20">
        <v>0.497</v>
      </c>
    </row>
    <row r="2168" spans="1:7" x14ac:dyDescent="0.25">
      <c r="A2168" s="10" t="s">
        <v>684</v>
      </c>
      <c r="B2168" s="18">
        <v>46310.294594907406</v>
      </c>
      <c r="C2168" s="11" t="s">
        <v>1410</v>
      </c>
      <c r="D2168" s="10">
        <v>3</v>
      </c>
      <c r="E2168" s="12">
        <v>141.4665</v>
      </c>
      <c r="F2168" s="12">
        <v>75.118711500000003</v>
      </c>
      <c r="G2168" s="20">
        <v>0.46899999999999997</v>
      </c>
    </row>
    <row r="2169" spans="1:7" x14ac:dyDescent="0.25">
      <c r="A2169" s="10" t="s">
        <v>685</v>
      </c>
      <c r="B2169" s="18">
        <v>46310.42769675926</v>
      </c>
      <c r="C2169" s="11" t="s">
        <v>1410</v>
      </c>
      <c r="D2169" s="10">
        <v>3</v>
      </c>
      <c r="E2169" s="12">
        <v>164.52029999999999</v>
      </c>
      <c r="F2169" s="12">
        <v>87.689319900000001</v>
      </c>
      <c r="G2169" s="20">
        <v>0.46699999999999997</v>
      </c>
    </row>
    <row r="2170" spans="1:7" x14ac:dyDescent="0.25">
      <c r="A2170" s="10" t="s">
        <v>686</v>
      </c>
      <c r="B2170" s="18">
        <v>46310.560798611114</v>
      </c>
      <c r="C2170" s="11" t="s">
        <v>1410</v>
      </c>
      <c r="D2170" s="10">
        <v>3</v>
      </c>
      <c r="E2170" s="12">
        <v>158.83169999999998</v>
      </c>
      <c r="F2170" s="12">
        <v>85.610286299999999</v>
      </c>
      <c r="G2170" s="20">
        <v>0.46099999999999997</v>
      </c>
    </row>
    <row r="2171" spans="1:7" x14ac:dyDescent="0.25">
      <c r="A2171" s="10" t="s">
        <v>687</v>
      </c>
      <c r="B2171" s="18">
        <v>46310.69390046296</v>
      </c>
      <c r="C2171" s="11" t="s">
        <v>1411</v>
      </c>
      <c r="D2171" s="10">
        <v>4</v>
      </c>
      <c r="E2171" s="12">
        <v>154.90868000000003</v>
      </c>
      <c r="F2171" s="12">
        <v>77.144522640000005</v>
      </c>
      <c r="G2171" s="20">
        <v>0.50200000000000011</v>
      </c>
    </row>
    <row r="2172" spans="1:7" x14ac:dyDescent="0.25">
      <c r="A2172" s="10" t="s">
        <v>688</v>
      </c>
      <c r="B2172" s="18">
        <v>46310.827002314814</v>
      </c>
      <c r="C2172" s="11" t="s">
        <v>1411</v>
      </c>
      <c r="D2172" s="10">
        <v>4</v>
      </c>
      <c r="E2172" s="12">
        <v>147.41068000000001</v>
      </c>
      <c r="F2172" s="12">
        <v>75.621678840000001</v>
      </c>
      <c r="G2172" s="20">
        <v>0.48700000000000004</v>
      </c>
    </row>
    <row r="2173" spans="1:7" x14ac:dyDescent="0.25">
      <c r="A2173" s="10" t="s">
        <v>689</v>
      </c>
      <c r="B2173" s="18">
        <v>46310.960104166668</v>
      </c>
      <c r="C2173" s="11" t="s">
        <v>1411</v>
      </c>
      <c r="D2173" s="10">
        <v>3</v>
      </c>
      <c r="E2173" s="12">
        <v>118.43091</v>
      </c>
      <c r="F2173" s="12">
        <v>61.287995924999997</v>
      </c>
      <c r="G2173" s="20">
        <v>0.48250000000000004</v>
      </c>
    </row>
    <row r="2174" spans="1:7" x14ac:dyDescent="0.25">
      <c r="A2174" s="10" t="s">
        <v>690</v>
      </c>
      <c r="B2174" s="18">
        <v>46311.093194444446</v>
      </c>
      <c r="C2174" s="11" t="s">
        <v>1410</v>
      </c>
      <c r="D2174" s="10">
        <v>2</v>
      </c>
      <c r="E2174" s="12">
        <v>91.716200000000001</v>
      </c>
      <c r="F2174" s="12">
        <v>49.068167000000003</v>
      </c>
      <c r="G2174" s="20">
        <v>0.46499999999999997</v>
      </c>
    </row>
    <row r="2175" spans="1:7" x14ac:dyDescent="0.25">
      <c r="A2175" s="10" t="s">
        <v>691</v>
      </c>
      <c r="B2175" s="18">
        <v>46311.2262962963</v>
      </c>
      <c r="C2175" s="11" t="s">
        <v>1410</v>
      </c>
      <c r="D2175" s="10">
        <v>1</v>
      </c>
      <c r="E2175" s="12">
        <v>48.1036</v>
      </c>
      <c r="F2175" s="12">
        <v>25.591115200000001</v>
      </c>
      <c r="G2175" s="20">
        <v>0.46799999999999997</v>
      </c>
    </row>
    <row r="2176" spans="1:7" x14ac:dyDescent="0.25">
      <c r="A2176" s="10" t="s">
        <v>692</v>
      </c>
      <c r="B2176" s="18">
        <v>46311.359398148146</v>
      </c>
      <c r="C2176" s="11" t="s">
        <v>1411</v>
      </c>
      <c r="D2176" s="10">
        <v>5</v>
      </c>
      <c r="E2176" s="12">
        <v>196.63505000000001</v>
      </c>
      <c r="F2176" s="12">
        <v>104.314894025</v>
      </c>
      <c r="G2176" s="20">
        <v>0.46950000000000003</v>
      </c>
    </row>
    <row r="2177" spans="1:7" x14ac:dyDescent="0.25">
      <c r="A2177" s="10" t="s">
        <v>693</v>
      </c>
      <c r="B2177" s="18">
        <v>46311.4925</v>
      </c>
      <c r="C2177" s="11" t="s">
        <v>1408</v>
      </c>
      <c r="D2177" s="10">
        <v>4</v>
      </c>
      <c r="E2177" s="12">
        <v>55.401120000000006</v>
      </c>
      <c r="F2177" s="12">
        <v>28.725480720000004</v>
      </c>
      <c r="G2177" s="20">
        <v>0.48149999999999998</v>
      </c>
    </row>
    <row r="2178" spans="1:7" x14ac:dyDescent="0.25">
      <c r="A2178" s="10" t="s">
        <v>694</v>
      </c>
      <c r="B2178" s="18">
        <v>46311.625601851854</v>
      </c>
      <c r="C2178" s="11" t="s">
        <v>1408</v>
      </c>
      <c r="D2178" s="10">
        <v>3</v>
      </c>
      <c r="E2178" s="12">
        <v>43.982460000000003</v>
      </c>
      <c r="F2178" s="12">
        <v>23.288712570000005</v>
      </c>
      <c r="G2178" s="20">
        <v>0.47049999999999992</v>
      </c>
    </row>
    <row r="2179" spans="1:7" x14ac:dyDescent="0.25">
      <c r="A2179" s="10" t="s">
        <v>695</v>
      </c>
      <c r="B2179" s="18">
        <v>46311.758703703701</v>
      </c>
      <c r="C2179" s="11" t="s">
        <v>1413</v>
      </c>
      <c r="D2179" s="10">
        <v>4</v>
      </c>
      <c r="E2179" s="12">
        <v>49.536000000000001</v>
      </c>
      <c r="F2179" s="12">
        <v>25.411968000000002</v>
      </c>
      <c r="G2179" s="20">
        <v>0.48699999999999999</v>
      </c>
    </row>
    <row r="2180" spans="1:7" x14ac:dyDescent="0.25">
      <c r="A2180" s="10" t="s">
        <v>696</v>
      </c>
      <c r="B2180" s="18">
        <v>46311.891805555555</v>
      </c>
      <c r="C2180" s="11" t="s">
        <v>1411</v>
      </c>
      <c r="D2180" s="10">
        <v>5</v>
      </c>
      <c r="E2180" s="12">
        <v>169.45480000000001</v>
      </c>
      <c r="F2180" s="12">
        <v>84.812127399999994</v>
      </c>
      <c r="G2180" s="20">
        <v>0.49950000000000006</v>
      </c>
    </row>
    <row r="2181" spans="1:7" x14ac:dyDescent="0.25">
      <c r="A2181" s="10" t="s">
        <v>697</v>
      </c>
      <c r="B2181" s="18">
        <v>46312.024895833332</v>
      </c>
      <c r="C2181" s="11" t="s">
        <v>1410</v>
      </c>
      <c r="D2181" s="10">
        <v>1</v>
      </c>
      <c r="E2181" s="12">
        <v>49.301199999999994</v>
      </c>
      <c r="F2181" s="12">
        <v>23.245515799999996</v>
      </c>
      <c r="G2181" s="20">
        <v>0.52849999999999997</v>
      </c>
    </row>
    <row r="2182" spans="1:7" x14ac:dyDescent="0.25">
      <c r="A2182" s="10" t="s">
        <v>698</v>
      </c>
      <c r="B2182" s="18">
        <v>46312.157997685186</v>
      </c>
      <c r="C2182" s="11" t="s">
        <v>1411</v>
      </c>
      <c r="D2182" s="10">
        <v>1</v>
      </c>
      <c r="E2182" s="12">
        <v>33.778490000000005</v>
      </c>
      <c r="F2182" s="12">
        <v>17.615482535000002</v>
      </c>
      <c r="G2182" s="20">
        <v>0.47850000000000004</v>
      </c>
    </row>
    <row r="2183" spans="1:7" x14ac:dyDescent="0.25">
      <c r="A2183" s="10" t="s">
        <v>699</v>
      </c>
      <c r="B2183" s="18">
        <v>46312.29109953704</v>
      </c>
      <c r="C2183" s="11" t="s">
        <v>1408</v>
      </c>
      <c r="D2183" s="10">
        <v>5</v>
      </c>
      <c r="E2183" s="12">
        <v>73.944000000000017</v>
      </c>
      <c r="F2183" s="12">
        <v>35.973756000000009</v>
      </c>
      <c r="G2183" s="20">
        <v>0.51349999999999996</v>
      </c>
    </row>
    <row r="2184" spans="1:7" x14ac:dyDescent="0.25">
      <c r="A2184" s="10" t="s">
        <v>700</v>
      </c>
      <c r="B2184" s="18">
        <v>46312.424201388887</v>
      </c>
      <c r="C2184" s="11" t="s">
        <v>1413</v>
      </c>
      <c r="D2184" s="10">
        <v>2</v>
      </c>
      <c r="E2184" s="12">
        <v>24.696000000000002</v>
      </c>
      <c r="F2184" s="12">
        <v>12.076344000000001</v>
      </c>
      <c r="G2184" s="20">
        <v>0.51100000000000001</v>
      </c>
    </row>
    <row r="2185" spans="1:7" x14ac:dyDescent="0.25">
      <c r="A2185" s="10" t="s">
        <v>701</v>
      </c>
      <c r="B2185" s="18">
        <v>46312.557303240741</v>
      </c>
      <c r="C2185" s="11" t="s">
        <v>1410</v>
      </c>
      <c r="D2185" s="10">
        <v>4</v>
      </c>
      <c r="E2185" s="12">
        <v>189.62</v>
      </c>
      <c r="F2185" s="12">
        <v>94.051520000000011</v>
      </c>
      <c r="G2185" s="20">
        <v>0.504</v>
      </c>
    </row>
    <row r="2186" spans="1:7" x14ac:dyDescent="0.25">
      <c r="A2186" s="10" t="s">
        <v>702</v>
      </c>
      <c r="B2186" s="18">
        <v>46312.690405092595</v>
      </c>
      <c r="C2186" s="11" t="s">
        <v>1410</v>
      </c>
      <c r="D2186" s="10">
        <v>4</v>
      </c>
      <c r="E2186" s="12">
        <v>199.40039999999999</v>
      </c>
      <c r="F2186" s="12">
        <v>92.322385199999985</v>
      </c>
      <c r="G2186" s="20">
        <v>0.53700000000000003</v>
      </c>
    </row>
    <row r="2187" spans="1:7" x14ac:dyDescent="0.25">
      <c r="A2187" s="10" t="s">
        <v>703</v>
      </c>
      <c r="B2187" s="18">
        <v>46312.823495370372</v>
      </c>
      <c r="C2187" s="11" t="s">
        <v>1408</v>
      </c>
      <c r="D2187" s="10">
        <v>1</v>
      </c>
      <c r="E2187" s="12">
        <v>13.75074</v>
      </c>
      <c r="F2187" s="12">
        <v>6.2222098500000005</v>
      </c>
      <c r="G2187" s="20">
        <v>0.54749999999999999</v>
      </c>
    </row>
    <row r="2188" spans="1:7" x14ac:dyDescent="0.25">
      <c r="A2188" s="10" t="s">
        <v>704</v>
      </c>
      <c r="B2188" s="18">
        <v>46312.956597222219</v>
      </c>
      <c r="C2188" s="11" t="s">
        <v>1410</v>
      </c>
      <c r="D2188" s="10">
        <v>3</v>
      </c>
      <c r="E2188" s="12">
        <v>140.2689</v>
      </c>
      <c r="F2188" s="12">
        <v>70.625391149999999</v>
      </c>
      <c r="G2188" s="20">
        <v>0.4965</v>
      </c>
    </row>
    <row r="2189" spans="1:7" x14ac:dyDescent="0.25">
      <c r="A2189" s="10" t="s">
        <v>705</v>
      </c>
      <c r="B2189" s="18">
        <v>46313.089699074073</v>
      </c>
      <c r="C2189" s="11" t="s">
        <v>1408</v>
      </c>
      <c r="D2189" s="10">
        <v>2</v>
      </c>
      <c r="E2189" s="12">
        <v>28.383120000000002</v>
      </c>
      <c r="F2189" s="12">
        <v>14.972095800000002</v>
      </c>
      <c r="G2189" s="20">
        <v>0.47249999999999998</v>
      </c>
    </row>
    <row r="2190" spans="1:7" x14ac:dyDescent="0.25">
      <c r="A2190" s="10" t="s">
        <v>706</v>
      </c>
      <c r="B2190" s="18">
        <v>46313.222800925927</v>
      </c>
      <c r="C2190" s="11" t="s">
        <v>1410</v>
      </c>
      <c r="D2190" s="10">
        <v>2</v>
      </c>
      <c r="E2190" s="12">
        <v>109.5804</v>
      </c>
      <c r="F2190" s="12">
        <v>57.365339399999996</v>
      </c>
      <c r="G2190" s="20">
        <v>0.47650000000000003</v>
      </c>
    </row>
    <row r="2191" spans="1:7" x14ac:dyDescent="0.25">
      <c r="A2191" s="10" t="s">
        <v>707</v>
      </c>
      <c r="B2191" s="18">
        <v>46313.355902777781</v>
      </c>
      <c r="C2191" s="11" t="s">
        <v>1408</v>
      </c>
      <c r="D2191" s="10">
        <v>3</v>
      </c>
      <c r="E2191" s="12">
        <v>39.844440000000006</v>
      </c>
      <c r="F2191" s="12">
        <v>21.416386500000005</v>
      </c>
      <c r="G2191" s="20">
        <v>0.46249999999999997</v>
      </c>
    </row>
    <row r="2192" spans="1:7" x14ac:dyDescent="0.25">
      <c r="A2192" s="10" t="s">
        <v>708</v>
      </c>
      <c r="B2192" s="18">
        <v>46313.489004629628</v>
      </c>
      <c r="C2192" s="11" t="s">
        <v>1411</v>
      </c>
      <c r="D2192" s="10">
        <v>2</v>
      </c>
      <c r="E2192" s="12">
        <v>79.178880000000007</v>
      </c>
      <c r="F2192" s="12">
        <v>36.145158719999998</v>
      </c>
      <c r="G2192" s="20">
        <v>0.54350000000000009</v>
      </c>
    </row>
    <row r="2193" spans="1:7" x14ac:dyDescent="0.25">
      <c r="A2193" s="10" t="s">
        <v>709</v>
      </c>
      <c r="B2193" s="18">
        <v>46313.622094907405</v>
      </c>
      <c r="C2193" s="11" t="s">
        <v>1410</v>
      </c>
      <c r="D2193" s="10">
        <v>4</v>
      </c>
      <c r="E2193" s="12">
        <v>205.98719999999997</v>
      </c>
      <c r="F2193" s="12">
        <v>95.063092799999978</v>
      </c>
      <c r="G2193" s="20">
        <v>0.53850000000000009</v>
      </c>
    </row>
    <row r="2194" spans="1:7" x14ac:dyDescent="0.25">
      <c r="A2194" s="10" t="s">
        <v>710</v>
      </c>
      <c r="B2194" s="18">
        <v>46313.755196759259</v>
      </c>
      <c r="C2194" s="11" t="s">
        <v>1413</v>
      </c>
      <c r="D2194" s="10">
        <v>3</v>
      </c>
      <c r="E2194" s="12">
        <v>33.155999999999999</v>
      </c>
      <c r="F2194" s="12">
        <v>17.771615999999998</v>
      </c>
      <c r="G2194" s="20">
        <v>0.46400000000000002</v>
      </c>
    </row>
    <row r="2195" spans="1:7" x14ac:dyDescent="0.25">
      <c r="A2195" s="10" t="s">
        <v>711</v>
      </c>
      <c r="B2195" s="18">
        <v>46313.888298611113</v>
      </c>
      <c r="C2195" s="11" t="s">
        <v>1411</v>
      </c>
      <c r="D2195" s="10">
        <v>4</v>
      </c>
      <c r="E2195" s="12">
        <v>155.65848</v>
      </c>
      <c r="F2195" s="12">
        <v>83.355116039999999</v>
      </c>
      <c r="G2195" s="20">
        <v>0.46450000000000002</v>
      </c>
    </row>
    <row r="2196" spans="1:7" x14ac:dyDescent="0.25">
      <c r="A2196" s="10" t="s">
        <v>712</v>
      </c>
      <c r="B2196" s="18">
        <v>46314.02140046296</v>
      </c>
      <c r="C2196" s="11" t="s">
        <v>1413</v>
      </c>
      <c r="D2196" s="10">
        <v>1</v>
      </c>
      <c r="E2196" s="12">
        <v>11.46</v>
      </c>
      <c r="F2196" s="12">
        <v>6.0164999999999997</v>
      </c>
      <c r="G2196" s="20">
        <v>0.47500000000000009</v>
      </c>
    </row>
    <row r="2197" spans="1:7" x14ac:dyDescent="0.25">
      <c r="A2197" s="10" t="s">
        <v>713</v>
      </c>
      <c r="B2197" s="18">
        <v>46314.154502314814</v>
      </c>
      <c r="C2197" s="11" t="s">
        <v>1410</v>
      </c>
      <c r="D2197" s="10">
        <v>4</v>
      </c>
      <c r="E2197" s="12">
        <v>197.80360000000002</v>
      </c>
      <c r="F2197" s="12">
        <v>90.39624520000001</v>
      </c>
      <c r="G2197" s="20">
        <v>0.54300000000000004</v>
      </c>
    </row>
    <row r="2198" spans="1:7" x14ac:dyDescent="0.25">
      <c r="A2198" s="10" t="s">
        <v>714</v>
      </c>
      <c r="B2198" s="18">
        <v>46314.287604166668</v>
      </c>
      <c r="C2198" s="11" t="s">
        <v>1410</v>
      </c>
      <c r="D2198" s="10">
        <v>1</v>
      </c>
      <c r="E2198" s="12">
        <v>49.700400000000002</v>
      </c>
      <c r="F2198" s="12">
        <v>26.415762600000001</v>
      </c>
      <c r="G2198" s="20">
        <v>0.46850000000000003</v>
      </c>
    </row>
    <row r="2199" spans="1:7" x14ac:dyDescent="0.25">
      <c r="A2199" s="10" t="s">
        <v>715</v>
      </c>
      <c r="B2199" s="18">
        <v>46314.420694444445</v>
      </c>
      <c r="C2199" s="11" t="s">
        <v>1411</v>
      </c>
      <c r="D2199" s="10">
        <v>1</v>
      </c>
      <c r="E2199" s="12">
        <v>34.828209999999999</v>
      </c>
      <c r="F2199" s="12">
        <v>16.61305617</v>
      </c>
      <c r="G2199" s="20">
        <v>0.52300000000000002</v>
      </c>
    </row>
    <row r="2200" spans="1:7" x14ac:dyDescent="0.25">
      <c r="A2200" s="10" t="s">
        <v>716</v>
      </c>
      <c r="B2200" s="18">
        <v>46314.553796296299</v>
      </c>
      <c r="C2200" s="11" t="s">
        <v>1411</v>
      </c>
      <c r="D2200" s="10">
        <v>3</v>
      </c>
      <c r="E2200" s="12">
        <v>118.09350000000001</v>
      </c>
      <c r="F2200" s="12">
        <v>64.360957499999998</v>
      </c>
      <c r="G2200" s="20">
        <v>0.45500000000000007</v>
      </c>
    </row>
    <row r="2201" spans="1:7" x14ac:dyDescent="0.25">
      <c r="A2201" s="10" t="s">
        <v>717</v>
      </c>
      <c r="B2201" s="18">
        <v>46314.686898148146</v>
      </c>
      <c r="C2201" s="11" t="s">
        <v>1412</v>
      </c>
      <c r="D2201" s="10">
        <v>1</v>
      </c>
      <c r="E2201" s="12">
        <v>17.66075</v>
      </c>
      <c r="F2201" s="12">
        <v>8.6802586250000004</v>
      </c>
      <c r="G2201" s="20">
        <v>0.50849999999999995</v>
      </c>
    </row>
    <row r="2202" spans="1:7" x14ac:dyDescent="0.25">
      <c r="A2202" s="10" t="s">
        <v>718</v>
      </c>
      <c r="B2202" s="18">
        <v>46314.82</v>
      </c>
      <c r="C2202" s="11" t="s">
        <v>1410</v>
      </c>
      <c r="D2202" s="10">
        <v>1</v>
      </c>
      <c r="E2202" s="12">
        <v>52.744299999999996</v>
      </c>
      <c r="F2202" s="12">
        <v>26.240289249999996</v>
      </c>
      <c r="G2202" s="20">
        <v>0.50250000000000006</v>
      </c>
    </row>
    <row r="2203" spans="1:7" x14ac:dyDescent="0.25">
      <c r="A2203" s="10" t="s">
        <v>719</v>
      </c>
      <c r="B2203" s="18">
        <v>46314.953101851854</v>
      </c>
      <c r="C2203" s="11" t="s">
        <v>1408</v>
      </c>
      <c r="D2203" s="10">
        <v>3</v>
      </c>
      <c r="E2203" s="12">
        <v>39.6738</v>
      </c>
      <c r="F2203" s="12">
        <v>19.3806513</v>
      </c>
      <c r="G2203" s="20">
        <v>0.51149999999999995</v>
      </c>
    </row>
    <row r="2204" spans="1:7" x14ac:dyDescent="0.25">
      <c r="A2204" s="10" t="s">
        <v>720</v>
      </c>
      <c r="B2204" s="18">
        <v>46315.0862037037</v>
      </c>
      <c r="C2204" s="11" t="s">
        <v>1411</v>
      </c>
      <c r="D2204" s="10">
        <v>5</v>
      </c>
      <c r="E2204" s="12">
        <v>173.5787</v>
      </c>
      <c r="F2204" s="12">
        <v>79.238676550000008</v>
      </c>
      <c r="G2204" s="20">
        <v>0.54349999999999998</v>
      </c>
    </row>
    <row r="2205" spans="1:7" x14ac:dyDescent="0.25">
      <c r="A2205" s="10" t="s">
        <v>721</v>
      </c>
      <c r="B2205" s="18">
        <v>46315.219305555554</v>
      </c>
      <c r="C2205" s="11" t="s">
        <v>1408</v>
      </c>
      <c r="D2205" s="10">
        <v>4</v>
      </c>
      <c r="E2205" s="12">
        <v>61.089120000000001</v>
      </c>
      <c r="F2205" s="12">
        <v>27.9482724</v>
      </c>
      <c r="G2205" s="20">
        <v>0.54249999999999998</v>
      </c>
    </row>
    <row r="2206" spans="1:7" x14ac:dyDescent="0.25">
      <c r="A2206" s="10" t="s">
        <v>722</v>
      </c>
      <c r="B2206" s="18">
        <v>46315.352395833332</v>
      </c>
      <c r="C2206" s="11" t="s">
        <v>1412</v>
      </c>
      <c r="D2206" s="10">
        <v>1</v>
      </c>
      <c r="E2206" s="12">
        <v>17.006010000000003</v>
      </c>
      <c r="F2206" s="12">
        <v>8.4264779550000029</v>
      </c>
      <c r="G2206" s="20">
        <v>0.50449999999999995</v>
      </c>
    </row>
    <row r="2207" spans="1:7" x14ac:dyDescent="0.25">
      <c r="A2207" s="10" t="s">
        <v>723</v>
      </c>
      <c r="B2207" s="18">
        <v>46315.485497685186</v>
      </c>
      <c r="C2207" s="11" t="s">
        <v>1411</v>
      </c>
      <c r="D2207" s="10">
        <v>2</v>
      </c>
      <c r="E2207" s="12">
        <v>72.055779999999999</v>
      </c>
      <c r="F2207" s="12">
        <v>39.090260649999998</v>
      </c>
      <c r="G2207" s="20">
        <v>0.45750000000000002</v>
      </c>
    </row>
    <row r="2208" spans="1:7" x14ac:dyDescent="0.25">
      <c r="A2208" s="10" t="s">
        <v>724</v>
      </c>
      <c r="B2208" s="18">
        <v>46315.61859953704</v>
      </c>
      <c r="C2208" s="11" t="s">
        <v>1411</v>
      </c>
      <c r="D2208" s="10">
        <v>1</v>
      </c>
      <c r="E2208" s="12">
        <v>34.04092</v>
      </c>
      <c r="F2208" s="12">
        <v>16.646009880000001</v>
      </c>
      <c r="G2208" s="20">
        <v>0.51100000000000001</v>
      </c>
    </row>
    <row r="2209" spans="1:7" x14ac:dyDescent="0.25">
      <c r="A2209" s="10" t="s">
        <v>725</v>
      </c>
      <c r="B2209" s="18">
        <v>46315.751701388886</v>
      </c>
      <c r="C2209" s="11" t="s">
        <v>1413</v>
      </c>
      <c r="D2209" s="10">
        <v>1</v>
      </c>
      <c r="E2209" s="12">
        <v>12.936</v>
      </c>
      <c r="F2209" s="12">
        <v>6.2998320000000003</v>
      </c>
      <c r="G2209" s="20">
        <v>0.51300000000000001</v>
      </c>
    </row>
    <row r="2210" spans="1:7" x14ac:dyDescent="0.25">
      <c r="A2210" s="10" t="s">
        <v>726</v>
      </c>
      <c r="B2210" s="18">
        <v>46315.88480324074</v>
      </c>
      <c r="C2210" s="11" t="s">
        <v>1410</v>
      </c>
      <c r="D2210" s="10">
        <v>4</v>
      </c>
      <c r="E2210" s="12">
        <v>208.98119999999997</v>
      </c>
      <c r="F2210" s="12">
        <v>110.02860179999999</v>
      </c>
      <c r="G2210" s="20">
        <v>0.47349999999999998</v>
      </c>
    </row>
    <row r="2211" spans="1:7" x14ac:dyDescent="0.25">
      <c r="A2211" s="10" t="s">
        <v>727</v>
      </c>
      <c r="B2211" s="18">
        <v>46316.017905092594</v>
      </c>
      <c r="C2211" s="11" t="s">
        <v>1411</v>
      </c>
      <c r="D2211" s="10">
        <v>3</v>
      </c>
      <c r="E2211" s="12">
        <v>107.74625999999999</v>
      </c>
      <c r="F2211" s="12">
        <v>49.401660209999996</v>
      </c>
      <c r="G2211" s="20">
        <v>0.54149999999999998</v>
      </c>
    </row>
    <row r="2212" spans="1:7" x14ac:dyDescent="0.25">
      <c r="A2212" s="10" t="s">
        <v>728</v>
      </c>
      <c r="B2212" s="18">
        <v>46316.150995370372</v>
      </c>
      <c r="C2212" s="11" t="s">
        <v>1411</v>
      </c>
      <c r="D2212" s="10">
        <v>1</v>
      </c>
      <c r="E2212" s="12">
        <v>39.139560000000003</v>
      </c>
      <c r="F2212" s="12">
        <v>20.215582740000002</v>
      </c>
      <c r="G2212" s="20">
        <v>0.48349999999999999</v>
      </c>
    </row>
    <row r="2213" spans="1:7" x14ac:dyDescent="0.25">
      <c r="A2213" s="10" t="s">
        <v>729</v>
      </c>
      <c r="B2213" s="18">
        <v>46316.284097222226</v>
      </c>
      <c r="C2213" s="11" t="s">
        <v>1412</v>
      </c>
      <c r="D2213" s="10">
        <v>2</v>
      </c>
      <c r="E2213" s="12">
        <v>32.357939999999999</v>
      </c>
      <c r="F2213" s="12">
        <v>14.641967849999999</v>
      </c>
      <c r="G2213" s="20">
        <v>0.54749999999999999</v>
      </c>
    </row>
    <row r="2214" spans="1:7" x14ac:dyDescent="0.25">
      <c r="A2214" s="10" t="s">
        <v>730</v>
      </c>
      <c r="B2214" s="18">
        <v>46316.417199074072</v>
      </c>
      <c r="C2214" s="11" t="s">
        <v>1412</v>
      </c>
      <c r="D2214" s="10">
        <v>2</v>
      </c>
      <c r="E2214" s="12">
        <v>35.907319999999999</v>
      </c>
      <c r="F2214" s="12">
        <v>17.325281899999997</v>
      </c>
      <c r="G2214" s="20">
        <v>0.51750000000000007</v>
      </c>
    </row>
    <row r="2215" spans="1:7" x14ac:dyDescent="0.25">
      <c r="A2215" s="10" t="s">
        <v>731</v>
      </c>
      <c r="B2215" s="18">
        <v>46316.550300925926</v>
      </c>
      <c r="C2215" s="11" t="s">
        <v>1413</v>
      </c>
      <c r="D2215" s="10">
        <v>1</v>
      </c>
      <c r="E2215" s="12">
        <v>10.932</v>
      </c>
      <c r="F2215" s="12">
        <v>5.334816</v>
      </c>
      <c r="G2215" s="20">
        <v>0.51200000000000001</v>
      </c>
    </row>
    <row r="2216" spans="1:7" x14ac:dyDescent="0.25">
      <c r="A2216" s="10" t="s">
        <v>732</v>
      </c>
      <c r="B2216" s="18">
        <v>46316.68340277778</v>
      </c>
      <c r="C2216" s="11" t="s">
        <v>1412</v>
      </c>
      <c r="D2216" s="10">
        <v>2</v>
      </c>
      <c r="E2216" s="12">
        <v>35.252580000000002</v>
      </c>
      <c r="F2216" s="12">
        <v>16.921238400000004</v>
      </c>
      <c r="G2216" s="20">
        <v>0.51999999999999991</v>
      </c>
    </row>
    <row r="2217" spans="1:7" x14ac:dyDescent="0.25">
      <c r="A2217" s="10" t="s">
        <v>733</v>
      </c>
      <c r="B2217" s="18">
        <v>46316.816504629627</v>
      </c>
      <c r="C2217" s="11" t="s">
        <v>1410</v>
      </c>
      <c r="D2217" s="10">
        <v>1</v>
      </c>
      <c r="E2217" s="12">
        <v>50.997799999999998</v>
      </c>
      <c r="F2217" s="12">
        <v>27.207326300000002</v>
      </c>
      <c r="G2217" s="20">
        <v>0.46649999999999997</v>
      </c>
    </row>
    <row r="2218" spans="1:7" x14ac:dyDescent="0.25">
      <c r="A2218" s="10" t="s">
        <v>734</v>
      </c>
      <c r="B2218" s="18">
        <v>46316.949594907404</v>
      </c>
      <c r="C2218" s="11" t="s">
        <v>1411</v>
      </c>
      <c r="D2218" s="10">
        <v>5</v>
      </c>
      <c r="E2218" s="12">
        <v>201.32130000000001</v>
      </c>
      <c r="F2218" s="12">
        <v>91.198548900000006</v>
      </c>
      <c r="G2218" s="20">
        <v>0.54700000000000004</v>
      </c>
    </row>
    <row r="2219" spans="1:7" x14ac:dyDescent="0.25">
      <c r="A2219" s="10" t="s">
        <v>735</v>
      </c>
      <c r="B2219" s="18">
        <v>46317.082696759258</v>
      </c>
      <c r="C2219" s="11" t="s">
        <v>1408</v>
      </c>
      <c r="D2219" s="10">
        <v>1</v>
      </c>
      <c r="E2219" s="12">
        <v>14.433300000000001</v>
      </c>
      <c r="F2219" s="12">
        <v>7.4114995500000003</v>
      </c>
      <c r="G2219" s="20">
        <v>0.48649999999999999</v>
      </c>
    </row>
    <row r="2220" spans="1:7" x14ac:dyDescent="0.25">
      <c r="A2220" s="10" t="s">
        <v>736</v>
      </c>
      <c r="B2220" s="18">
        <v>46317.215798611112</v>
      </c>
      <c r="C2220" s="11" t="s">
        <v>1410</v>
      </c>
      <c r="D2220" s="10">
        <v>1</v>
      </c>
      <c r="E2220" s="12">
        <v>51.047699999999999</v>
      </c>
      <c r="F2220" s="12">
        <v>25.166516099999999</v>
      </c>
      <c r="G2220" s="20">
        <v>0.50700000000000001</v>
      </c>
    </row>
    <row r="2221" spans="1:7" x14ac:dyDescent="0.25">
      <c r="A2221" s="10" t="s">
        <v>737</v>
      </c>
      <c r="B2221" s="18">
        <v>46317.348900462966</v>
      </c>
      <c r="C2221" s="11" t="s">
        <v>1411</v>
      </c>
      <c r="D2221" s="10">
        <v>4</v>
      </c>
      <c r="E2221" s="12">
        <v>137.21340000000001</v>
      </c>
      <c r="F2221" s="12">
        <v>63.049557300000004</v>
      </c>
      <c r="G2221" s="20">
        <v>0.54049999999999998</v>
      </c>
    </row>
    <row r="2222" spans="1:7" x14ac:dyDescent="0.25">
      <c r="A2222" s="10" t="s">
        <v>738</v>
      </c>
      <c r="B2222" s="18">
        <v>46317.482002314813</v>
      </c>
      <c r="C2222" s="11" t="s">
        <v>1411</v>
      </c>
      <c r="D2222" s="10">
        <v>4</v>
      </c>
      <c r="E2222" s="12">
        <v>139.46280000000002</v>
      </c>
      <c r="F2222" s="12">
        <v>75.240180600000002</v>
      </c>
      <c r="G2222" s="20">
        <v>0.46050000000000002</v>
      </c>
    </row>
    <row r="2223" spans="1:7" x14ac:dyDescent="0.25">
      <c r="A2223" s="10" t="s">
        <v>739</v>
      </c>
      <c r="B2223" s="18">
        <v>46317.615104166667</v>
      </c>
      <c r="C2223" s="11" t="s">
        <v>1412</v>
      </c>
      <c r="D2223" s="10">
        <v>2</v>
      </c>
      <c r="E2223" s="12">
        <v>37.078960000000002</v>
      </c>
      <c r="F2223" s="12">
        <v>18.428243120000001</v>
      </c>
      <c r="G2223" s="20">
        <v>0.503</v>
      </c>
    </row>
    <row r="2224" spans="1:7" x14ac:dyDescent="0.25">
      <c r="A2224" s="10" t="s">
        <v>740</v>
      </c>
      <c r="B2224" s="18">
        <v>46317.748194444444</v>
      </c>
      <c r="C2224" s="11" t="s">
        <v>1411</v>
      </c>
      <c r="D2224" s="10">
        <v>1</v>
      </c>
      <c r="E2224" s="12">
        <v>36.702709999999996</v>
      </c>
      <c r="F2224" s="12">
        <v>18.167841450000001</v>
      </c>
      <c r="G2224" s="20">
        <v>0.50499999999999989</v>
      </c>
    </row>
    <row r="2225" spans="1:7" x14ac:dyDescent="0.25">
      <c r="A2225" s="10" t="s">
        <v>741</v>
      </c>
      <c r="B2225" s="18">
        <v>46317.881296296298</v>
      </c>
      <c r="C2225" s="11" t="s">
        <v>1413</v>
      </c>
      <c r="D2225" s="10">
        <v>4</v>
      </c>
      <c r="E2225" s="12">
        <v>46.176000000000002</v>
      </c>
      <c r="F2225" s="12">
        <v>24.634896000000001</v>
      </c>
      <c r="G2225" s="20">
        <v>0.46649999999999997</v>
      </c>
    </row>
    <row r="2226" spans="1:7" x14ac:dyDescent="0.25">
      <c r="A2226" s="10" t="s">
        <v>742</v>
      </c>
      <c r="B2226" s="18">
        <v>46318.014398148145</v>
      </c>
      <c r="C2226" s="11" t="s">
        <v>1411</v>
      </c>
      <c r="D2226" s="10">
        <v>2</v>
      </c>
      <c r="E2226" s="12">
        <v>71.380960000000002</v>
      </c>
      <c r="F2226" s="12">
        <v>36.047384800000003</v>
      </c>
      <c r="G2226" s="20">
        <v>0.49499999999999994</v>
      </c>
    </row>
    <row r="2227" spans="1:7" x14ac:dyDescent="0.25">
      <c r="A2227" s="10" t="s">
        <v>743</v>
      </c>
      <c r="B2227" s="18">
        <v>46318.147499999999</v>
      </c>
      <c r="C2227" s="11" t="s">
        <v>1410</v>
      </c>
      <c r="D2227" s="10">
        <v>4</v>
      </c>
      <c r="E2227" s="12">
        <v>195.4084</v>
      </c>
      <c r="F2227" s="12">
        <v>104.7389024</v>
      </c>
      <c r="G2227" s="20">
        <v>0.46400000000000002</v>
      </c>
    </row>
    <row r="2228" spans="1:7" x14ac:dyDescent="0.25">
      <c r="A2228" s="10" t="s">
        <v>744</v>
      </c>
      <c r="B2228" s="18">
        <v>46318.280601851853</v>
      </c>
      <c r="C2228" s="11" t="s">
        <v>1413</v>
      </c>
      <c r="D2228" s="10">
        <v>4</v>
      </c>
      <c r="E2228" s="12">
        <v>46.704000000000001</v>
      </c>
      <c r="F2228" s="12">
        <v>21.437135999999999</v>
      </c>
      <c r="G2228" s="20">
        <v>0.54100000000000004</v>
      </c>
    </row>
    <row r="2229" spans="1:7" x14ac:dyDescent="0.25">
      <c r="A2229" s="10" t="s">
        <v>745</v>
      </c>
      <c r="B2229" s="18">
        <v>46318.413703703707</v>
      </c>
      <c r="C2229" s="11" t="s">
        <v>1412</v>
      </c>
      <c r="D2229" s="10">
        <v>1</v>
      </c>
      <c r="E2229" s="12">
        <v>16.437420000000003</v>
      </c>
      <c r="F2229" s="12">
        <v>7.9639299900000013</v>
      </c>
      <c r="G2229" s="20">
        <v>0.51550000000000007</v>
      </c>
    </row>
    <row r="2230" spans="1:7" x14ac:dyDescent="0.25">
      <c r="A2230" s="10" t="s">
        <v>746</v>
      </c>
      <c r="B2230" s="18">
        <v>46318.546805555554</v>
      </c>
      <c r="C2230" s="11" t="s">
        <v>1410</v>
      </c>
      <c r="D2230" s="10">
        <v>4</v>
      </c>
      <c r="E2230" s="12">
        <v>187.02519999999998</v>
      </c>
      <c r="F2230" s="12">
        <v>102.20927179999998</v>
      </c>
      <c r="G2230" s="20">
        <v>0.45350000000000007</v>
      </c>
    </row>
    <row r="2231" spans="1:7" x14ac:dyDescent="0.25">
      <c r="A2231" s="10" t="s">
        <v>747</v>
      </c>
      <c r="B2231" s="18">
        <v>46318.679895833331</v>
      </c>
      <c r="C2231" s="11" t="s">
        <v>1411</v>
      </c>
      <c r="D2231" s="10">
        <v>4</v>
      </c>
      <c r="E2231" s="12">
        <v>136.31364000000002</v>
      </c>
      <c r="F2231" s="12">
        <v>72.450699660000012</v>
      </c>
      <c r="G2231" s="20">
        <v>0.46849999999999997</v>
      </c>
    </row>
    <row r="2232" spans="1:7" x14ac:dyDescent="0.25">
      <c r="A2232" s="10" t="s">
        <v>748</v>
      </c>
      <c r="B2232" s="18">
        <v>46318.812997685185</v>
      </c>
      <c r="C2232" s="11" t="s">
        <v>1408</v>
      </c>
      <c r="D2232" s="10">
        <v>3</v>
      </c>
      <c r="E2232" s="12">
        <v>45.390240000000006</v>
      </c>
      <c r="F2232" s="12">
        <v>21.81001032</v>
      </c>
      <c r="G2232" s="20">
        <v>0.51950000000000007</v>
      </c>
    </row>
    <row r="2233" spans="1:7" x14ac:dyDescent="0.25">
      <c r="A2233" s="10" t="s">
        <v>749</v>
      </c>
      <c r="B2233" s="18">
        <v>46318.946099537039</v>
      </c>
      <c r="C2233" s="11" t="s">
        <v>1412</v>
      </c>
      <c r="D2233" s="10">
        <v>1</v>
      </c>
      <c r="E2233" s="12">
        <v>17.901970000000002</v>
      </c>
      <c r="F2233" s="12">
        <v>8.333367035000002</v>
      </c>
      <c r="G2233" s="20">
        <v>0.53449999999999998</v>
      </c>
    </row>
    <row r="2234" spans="1:7" x14ac:dyDescent="0.25">
      <c r="A2234" s="10" t="s">
        <v>750</v>
      </c>
      <c r="B2234" s="18">
        <v>46319.079201388886</v>
      </c>
      <c r="C2234" s="11" t="s">
        <v>1412</v>
      </c>
      <c r="D2234" s="10">
        <v>2</v>
      </c>
      <c r="E2234" s="12">
        <v>32.495780000000003</v>
      </c>
      <c r="F2234" s="12">
        <v>15.175529260000001</v>
      </c>
      <c r="G2234" s="20">
        <v>0.53300000000000003</v>
      </c>
    </row>
    <row r="2235" spans="1:7" x14ac:dyDescent="0.25">
      <c r="A2235" s="10" t="s">
        <v>751</v>
      </c>
      <c r="B2235" s="18">
        <v>46319.21230324074</v>
      </c>
      <c r="C2235" s="11" t="s">
        <v>1411</v>
      </c>
      <c r="D2235" s="10">
        <v>5</v>
      </c>
      <c r="E2235" s="12">
        <v>185.76295000000002</v>
      </c>
      <c r="F2235" s="12">
        <v>90.652319599999998</v>
      </c>
      <c r="G2235" s="20">
        <v>0.51200000000000001</v>
      </c>
    </row>
    <row r="2236" spans="1:7" x14ac:dyDescent="0.25">
      <c r="A2236" s="10" t="s">
        <v>752</v>
      </c>
      <c r="B2236" s="18">
        <v>46319.345405092594</v>
      </c>
      <c r="C2236" s="11" t="s">
        <v>1412</v>
      </c>
      <c r="D2236" s="10">
        <v>2</v>
      </c>
      <c r="E2236" s="12">
        <v>36.803280000000001</v>
      </c>
      <c r="F2236" s="12">
        <v>17.518361280000001</v>
      </c>
      <c r="G2236" s="20">
        <v>0.52400000000000002</v>
      </c>
    </row>
    <row r="2237" spans="1:7" x14ac:dyDescent="0.25">
      <c r="A2237" s="10" t="s">
        <v>753</v>
      </c>
      <c r="B2237" s="18">
        <v>46319.478495370371</v>
      </c>
      <c r="C2237" s="11" t="s">
        <v>1411</v>
      </c>
      <c r="D2237" s="10">
        <v>2</v>
      </c>
      <c r="E2237" s="12">
        <v>82.028120000000015</v>
      </c>
      <c r="F2237" s="12">
        <v>38.758286700000006</v>
      </c>
      <c r="G2237" s="20">
        <v>0.52749999999999997</v>
      </c>
    </row>
    <row r="2238" spans="1:7" x14ac:dyDescent="0.25">
      <c r="A2238" s="10" t="s">
        <v>754</v>
      </c>
      <c r="B2238" s="18">
        <v>46319.611597222225</v>
      </c>
      <c r="C2238" s="11" t="s">
        <v>1410</v>
      </c>
      <c r="D2238" s="10">
        <v>1</v>
      </c>
      <c r="E2238" s="12">
        <v>49.6006</v>
      </c>
      <c r="F2238" s="12">
        <v>26.685122800000002</v>
      </c>
      <c r="G2238" s="20">
        <v>0.46199999999999997</v>
      </c>
    </row>
    <row r="2239" spans="1:7" x14ac:dyDescent="0.25">
      <c r="A2239" s="10" t="s">
        <v>755</v>
      </c>
      <c r="B2239" s="18">
        <v>46319.744699074072</v>
      </c>
      <c r="C2239" s="11" t="s">
        <v>1411</v>
      </c>
      <c r="D2239" s="10">
        <v>3</v>
      </c>
      <c r="E2239" s="12">
        <v>118.65585</v>
      </c>
      <c r="F2239" s="12">
        <v>56.658168375000002</v>
      </c>
      <c r="G2239" s="20">
        <v>0.52249999999999996</v>
      </c>
    </row>
    <row r="2240" spans="1:7" x14ac:dyDescent="0.25">
      <c r="A2240" s="10" t="s">
        <v>756</v>
      </c>
      <c r="B2240" s="18">
        <v>46319.877800925926</v>
      </c>
      <c r="C2240" s="11" t="s">
        <v>1410</v>
      </c>
      <c r="D2240" s="10">
        <v>2</v>
      </c>
      <c r="E2240" s="12">
        <v>103.39280000000001</v>
      </c>
      <c r="F2240" s="12">
        <v>51.076043200000008</v>
      </c>
      <c r="G2240" s="20">
        <v>0.50600000000000001</v>
      </c>
    </row>
    <row r="2241" spans="1:7" x14ac:dyDescent="0.25">
      <c r="A2241" s="10" t="s">
        <v>757</v>
      </c>
      <c r="B2241" s="18">
        <v>46320.01090277778</v>
      </c>
      <c r="C2241" s="11" t="s">
        <v>1411</v>
      </c>
      <c r="D2241" s="10">
        <v>1</v>
      </c>
      <c r="E2241" s="12">
        <v>39.926850000000002</v>
      </c>
      <c r="F2241" s="12">
        <v>20.123132400000003</v>
      </c>
      <c r="G2241" s="20">
        <v>0.49599999999999994</v>
      </c>
    </row>
    <row r="2242" spans="1:7" x14ac:dyDescent="0.25">
      <c r="A2242" s="10" t="s">
        <v>758</v>
      </c>
      <c r="B2242" s="18">
        <v>46320.144004629627</v>
      </c>
      <c r="C2242" s="11" t="s">
        <v>1408</v>
      </c>
      <c r="D2242" s="10">
        <v>4</v>
      </c>
      <c r="E2242" s="12">
        <v>60.122160000000001</v>
      </c>
      <c r="F2242" s="12">
        <v>27.115094160000002</v>
      </c>
      <c r="G2242" s="20">
        <v>0.54899999999999993</v>
      </c>
    </row>
    <row r="2243" spans="1:7" x14ac:dyDescent="0.25">
      <c r="A2243" s="10" t="s">
        <v>759</v>
      </c>
      <c r="B2243" s="18">
        <v>46320.277094907404</v>
      </c>
      <c r="C2243" s="11" t="s">
        <v>1410</v>
      </c>
      <c r="D2243" s="10">
        <v>1</v>
      </c>
      <c r="E2243" s="12">
        <v>45.009799999999998</v>
      </c>
      <c r="F2243" s="12">
        <v>22.459890199999997</v>
      </c>
      <c r="G2243" s="20">
        <v>0.50100000000000011</v>
      </c>
    </row>
    <row r="2244" spans="1:7" x14ac:dyDescent="0.25">
      <c r="A2244" s="10" t="s">
        <v>760</v>
      </c>
      <c r="B2244" s="18">
        <v>46320.410196759258</v>
      </c>
      <c r="C2244" s="11" t="s">
        <v>1411</v>
      </c>
      <c r="D2244" s="10">
        <v>5</v>
      </c>
      <c r="E2244" s="12">
        <v>170.2046</v>
      </c>
      <c r="F2244" s="12">
        <v>88.676596600000011</v>
      </c>
      <c r="G2244" s="20">
        <v>0.47899999999999993</v>
      </c>
    </row>
    <row r="2245" spans="1:7" x14ac:dyDescent="0.25">
      <c r="A2245" s="10" t="s">
        <v>761</v>
      </c>
      <c r="B2245" s="18">
        <v>46320.543298611112</v>
      </c>
      <c r="C2245" s="11" t="s">
        <v>1411</v>
      </c>
      <c r="D2245" s="10">
        <v>4</v>
      </c>
      <c r="E2245" s="12">
        <v>146.06104000000002</v>
      </c>
      <c r="F2245" s="12">
        <v>66.749895280000018</v>
      </c>
      <c r="G2245" s="20">
        <v>0.54299999999999993</v>
      </c>
    </row>
    <row r="2246" spans="1:7" x14ac:dyDescent="0.25">
      <c r="A2246" s="10" t="s">
        <v>762</v>
      </c>
      <c r="B2246" s="18">
        <v>46320.676400462966</v>
      </c>
      <c r="C2246" s="11" t="s">
        <v>1412</v>
      </c>
      <c r="D2246" s="10">
        <v>1</v>
      </c>
      <c r="E2246" s="12">
        <v>18.212109999999999</v>
      </c>
      <c r="F2246" s="12">
        <v>8.5232674800000012</v>
      </c>
      <c r="G2246" s="20">
        <v>0.53199999999999992</v>
      </c>
    </row>
    <row r="2247" spans="1:7" x14ac:dyDescent="0.25">
      <c r="A2247" s="10" t="s">
        <v>763</v>
      </c>
      <c r="B2247" s="18">
        <v>46320.809502314813</v>
      </c>
      <c r="C2247" s="11" t="s">
        <v>1411</v>
      </c>
      <c r="D2247" s="10">
        <v>1</v>
      </c>
      <c r="E2247" s="12">
        <v>35.278090000000006</v>
      </c>
      <c r="F2247" s="12">
        <v>16.122087130000004</v>
      </c>
      <c r="G2247" s="20">
        <v>0.54299999999999993</v>
      </c>
    </row>
    <row r="2248" spans="1:7" x14ac:dyDescent="0.25">
      <c r="A2248" s="10" t="s">
        <v>764</v>
      </c>
      <c r="B2248" s="18">
        <v>46320.942604166667</v>
      </c>
      <c r="C2248" s="11" t="s">
        <v>1408</v>
      </c>
      <c r="D2248" s="10">
        <v>4</v>
      </c>
      <c r="E2248" s="12">
        <v>58.757040000000003</v>
      </c>
      <c r="F2248" s="12">
        <v>27.997729560000003</v>
      </c>
      <c r="G2248" s="20">
        <v>0.52349999999999997</v>
      </c>
    </row>
    <row r="2249" spans="1:7" x14ac:dyDescent="0.25">
      <c r="A2249" s="10" t="s">
        <v>765</v>
      </c>
      <c r="B2249" s="18">
        <v>46321.075694444444</v>
      </c>
      <c r="C2249" s="11" t="s">
        <v>1411</v>
      </c>
      <c r="D2249" s="10">
        <v>5</v>
      </c>
      <c r="E2249" s="12">
        <v>185.38805000000002</v>
      </c>
      <c r="F2249" s="12">
        <v>91.118226575000008</v>
      </c>
      <c r="G2249" s="20">
        <v>0.50850000000000006</v>
      </c>
    </row>
    <row r="2250" spans="1:7" x14ac:dyDescent="0.25">
      <c r="A2250" s="10" t="s">
        <v>766</v>
      </c>
      <c r="B2250" s="18">
        <v>46321.208796296298</v>
      </c>
      <c r="C2250" s="11" t="s">
        <v>1410</v>
      </c>
      <c r="D2250" s="10">
        <v>3</v>
      </c>
      <c r="E2250" s="12">
        <v>144.61019999999999</v>
      </c>
      <c r="F2250" s="12">
        <v>66.737607300000008</v>
      </c>
      <c r="G2250" s="20">
        <v>0.53849999999999987</v>
      </c>
    </row>
    <row r="2251" spans="1:7" x14ac:dyDescent="0.25">
      <c r="A2251" s="10" t="s">
        <v>767</v>
      </c>
      <c r="B2251" s="18">
        <v>46321.341898148145</v>
      </c>
      <c r="C2251" s="11" t="s">
        <v>1413</v>
      </c>
      <c r="D2251" s="10">
        <v>4</v>
      </c>
      <c r="E2251" s="12">
        <v>47.136000000000003</v>
      </c>
      <c r="F2251" s="12">
        <v>23.709408000000003</v>
      </c>
      <c r="G2251" s="20">
        <v>0.49699999999999994</v>
      </c>
    </row>
    <row r="2252" spans="1:7" x14ac:dyDescent="0.25">
      <c r="A2252" s="10" t="s">
        <v>768</v>
      </c>
      <c r="B2252" s="18">
        <v>46321.474999999999</v>
      </c>
      <c r="C2252" s="11" t="s">
        <v>1411</v>
      </c>
      <c r="D2252" s="10">
        <v>2</v>
      </c>
      <c r="E2252" s="12">
        <v>82.403019999999998</v>
      </c>
      <c r="F2252" s="12">
        <v>42.890771909999998</v>
      </c>
      <c r="G2252" s="20">
        <v>0.47950000000000004</v>
      </c>
    </row>
    <row r="2253" spans="1:7" x14ac:dyDescent="0.25">
      <c r="A2253" s="10" t="s">
        <v>769</v>
      </c>
      <c r="B2253" s="18">
        <v>46321.608101851853</v>
      </c>
      <c r="C2253" s="11" t="s">
        <v>1412</v>
      </c>
      <c r="D2253" s="10">
        <v>1</v>
      </c>
      <c r="E2253" s="12">
        <v>15.92052</v>
      </c>
      <c r="F2253" s="12">
        <v>7.3075186800000003</v>
      </c>
      <c r="G2253" s="20">
        <v>0.54099999999999993</v>
      </c>
    </row>
    <row r="2254" spans="1:7" x14ac:dyDescent="0.25">
      <c r="A2254" s="10" t="s">
        <v>770</v>
      </c>
      <c r="B2254" s="18">
        <v>46321.741203703707</v>
      </c>
      <c r="C2254" s="11" t="s">
        <v>1411</v>
      </c>
      <c r="D2254" s="10">
        <v>5</v>
      </c>
      <c r="E2254" s="12">
        <v>189.13705000000002</v>
      </c>
      <c r="F2254" s="12">
        <v>103.93080897500001</v>
      </c>
      <c r="G2254" s="20">
        <v>0.45050000000000001</v>
      </c>
    </row>
    <row r="2255" spans="1:7" x14ac:dyDescent="0.25">
      <c r="A2255" s="10" t="s">
        <v>771</v>
      </c>
      <c r="B2255" s="18">
        <v>46321.874305555553</v>
      </c>
      <c r="C2255" s="11" t="s">
        <v>1410</v>
      </c>
      <c r="D2255" s="10">
        <v>2</v>
      </c>
      <c r="E2255" s="12">
        <v>97.7042</v>
      </c>
      <c r="F2255" s="12">
        <v>46.849163900000001</v>
      </c>
      <c r="G2255" s="20">
        <v>0.52049999999999996</v>
      </c>
    </row>
    <row r="2256" spans="1:7" x14ac:dyDescent="0.25">
      <c r="A2256" s="10" t="s">
        <v>772</v>
      </c>
      <c r="B2256" s="18">
        <v>46322.007395833331</v>
      </c>
      <c r="C2256" s="11" t="s">
        <v>1410</v>
      </c>
      <c r="D2256" s="10">
        <v>2</v>
      </c>
      <c r="E2256" s="12">
        <v>95.408799999999999</v>
      </c>
      <c r="F2256" s="12">
        <v>48.8016012</v>
      </c>
      <c r="G2256" s="20">
        <v>0.48849999999999999</v>
      </c>
    </row>
    <row r="2257" spans="1:7" x14ac:dyDescent="0.25">
      <c r="A2257" s="10" t="s">
        <v>773</v>
      </c>
      <c r="B2257" s="18">
        <v>46322.140497685185</v>
      </c>
      <c r="C2257" s="11" t="s">
        <v>1411</v>
      </c>
      <c r="D2257" s="10">
        <v>4</v>
      </c>
      <c r="E2257" s="12">
        <v>153.25912</v>
      </c>
      <c r="F2257" s="12">
        <v>73.257859359999998</v>
      </c>
      <c r="G2257" s="20">
        <v>0.52200000000000002</v>
      </c>
    </row>
    <row r="2258" spans="1:7" x14ac:dyDescent="0.25">
      <c r="A2258" s="10" t="s">
        <v>774</v>
      </c>
      <c r="B2258" s="18">
        <v>46322.273599537039</v>
      </c>
      <c r="C2258" s="11" t="s">
        <v>1410</v>
      </c>
      <c r="D2258" s="10">
        <v>4</v>
      </c>
      <c r="E2258" s="12">
        <v>207.3844</v>
      </c>
      <c r="F2258" s="12">
        <v>104.3143532</v>
      </c>
      <c r="G2258" s="20">
        <v>0.497</v>
      </c>
    </row>
    <row r="2259" spans="1:7" x14ac:dyDescent="0.25">
      <c r="A2259" s="10" t="s">
        <v>775</v>
      </c>
      <c r="B2259" s="18">
        <v>46322.406701388885</v>
      </c>
      <c r="C2259" s="11" t="s">
        <v>1412</v>
      </c>
      <c r="D2259" s="10">
        <v>2</v>
      </c>
      <c r="E2259" s="12">
        <v>31.84104</v>
      </c>
      <c r="F2259" s="12">
        <v>14.93344776</v>
      </c>
      <c r="G2259" s="20">
        <v>0.53100000000000003</v>
      </c>
    </row>
    <row r="2260" spans="1:7" x14ac:dyDescent="0.25">
      <c r="A2260" s="10" t="s">
        <v>776</v>
      </c>
      <c r="B2260" s="18">
        <v>46322.539803240739</v>
      </c>
      <c r="C2260" s="11" t="s">
        <v>1411</v>
      </c>
      <c r="D2260" s="10">
        <v>1</v>
      </c>
      <c r="E2260" s="12">
        <v>33.965940000000003</v>
      </c>
      <c r="F2260" s="12">
        <v>15.55640052</v>
      </c>
      <c r="G2260" s="20">
        <v>0.54200000000000004</v>
      </c>
    </row>
    <row r="2261" spans="1:7" x14ac:dyDescent="0.25">
      <c r="A2261" s="10" t="s">
        <v>777</v>
      </c>
      <c r="B2261" s="18">
        <v>46322.672905092593</v>
      </c>
      <c r="C2261" s="11" t="s">
        <v>1413</v>
      </c>
      <c r="D2261" s="10">
        <v>4</v>
      </c>
      <c r="E2261" s="12">
        <v>49.392000000000003</v>
      </c>
      <c r="F2261" s="12">
        <v>26.770464</v>
      </c>
      <c r="G2261" s="20">
        <v>0.45800000000000002</v>
      </c>
    </row>
    <row r="2262" spans="1:7" x14ac:dyDescent="0.25">
      <c r="A2262" s="10" t="s">
        <v>778</v>
      </c>
      <c r="B2262" s="18">
        <v>46322.805995370371</v>
      </c>
      <c r="C2262" s="11" t="s">
        <v>1410</v>
      </c>
      <c r="D2262" s="10">
        <v>4</v>
      </c>
      <c r="E2262" s="12">
        <v>194.21079999999998</v>
      </c>
      <c r="F2262" s="12">
        <v>100.11566739999999</v>
      </c>
      <c r="G2262" s="20">
        <v>0.48449999999999999</v>
      </c>
    </row>
    <row r="2263" spans="1:7" x14ac:dyDescent="0.25">
      <c r="A2263" s="10" t="s">
        <v>779</v>
      </c>
      <c r="B2263" s="18">
        <v>46322.939097222225</v>
      </c>
      <c r="C2263" s="11" t="s">
        <v>1410</v>
      </c>
      <c r="D2263" s="10">
        <v>4</v>
      </c>
      <c r="E2263" s="12">
        <v>214.57</v>
      </c>
      <c r="F2263" s="12">
        <v>104.28101999999998</v>
      </c>
      <c r="G2263" s="20">
        <v>0.51400000000000001</v>
      </c>
    </row>
    <row r="2264" spans="1:7" x14ac:dyDescent="0.25">
      <c r="A2264" s="10" t="s">
        <v>780</v>
      </c>
      <c r="B2264" s="18">
        <v>46323.072199074071</v>
      </c>
      <c r="C2264" s="11" t="s">
        <v>1410</v>
      </c>
      <c r="D2264" s="10">
        <v>1</v>
      </c>
      <c r="E2264" s="12">
        <v>53.193400000000004</v>
      </c>
      <c r="F2264" s="12">
        <v>24.389173900000003</v>
      </c>
      <c r="G2264" s="20">
        <v>0.54149999999999998</v>
      </c>
    </row>
    <row r="2265" spans="1:7" x14ac:dyDescent="0.25">
      <c r="A2265" s="10" t="s">
        <v>781</v>
      </c>
      <c r="B2265" s="18">
        <v>46323.205300925925</v>
      </c>
      <c r="C2265" s="11" t="s">
        <v>1408</v>
      </c>
      <c r="D2265" s="10">
        <v>4</v>
      </c>
      <c r="E2265" s="12">
        <v>51.760800000000003</v>
      </c>
      <c r="F2265" s="12">
        <v>24.871064400000002</v>
      </c>
      <c r="G2265" s="20">
        <v>0.51949999999999996</v>
      </c>
    </row>
    <row r="2266" spans="1:7" x14ac:dyDescent="0.25">
      <c r="A2266" s="10" t="s">
        <v>782</v>
      </c>
      <c r="B2266" s="18">
        <v>46323.338402777779</v>
      </c>
      <c r="C2266" s="11" t="s">
        <v>1412</v>
      </c>
      <c r="D2266" s="10">
        <v>2</v>
      </c>
      <c r="E2266" s="12">
        <v>37.389099999999999</v>
      </c>
      <c r="F2266" s="12">
        <v>16.993345949999998</v>
      </c>
      <c r="G2266" s="20">
        <v>0.54549999999999998</v>
      </c>
    </row>
    <row r="2267" spans="1:7" x14ac:dyDescent="0.25">
      <c r="A2267" s="10" t="s">
        <v>783</v>
      </c>
      <c r="B2267" s="18">
        <v>46323.471504629626</v>
      </c>
      <c r="C2267" s="11" t="s">
        <v>1411</v>
      </c>
      <c r="D2267" s="10">
        <v>1</v>
      </c>
      <c r="E2267" s="12">
        <v>36.027889999999999</v>
      </c>
      <c r="F2267" s="12">
        <v>17.527568485</v>
      </c>
      <c r="G2267" s="20">
        <v>0.51349999999999996</v>
      </c>
    </row>
    <row r="2268" spans="1:7" x14ac:dyDescent="0.25">
      <c r="A2268" s="10" t="s">
        <v>784</v>
      </c>
      <c r="B2268" s="18">
        <v>46323.604594907411</v>
      </c>
      <c r="C2268" s="11" t="s">
        <v>1410</v>
      </c>
      <c r="D2268" s="10">
        <v>1</v>
      </c>
      <c r="E2268" s="12">
        <v>53.492799999999995</v>
      </c>
      <c r="F2268" s="12">
        <v>29.260561599999996</v>
      </c>
      <c r="G2268" s="20">
        <v>0.45300000000000001</v>
      </c>
    </row>
    <row r="2269" spans="1:7" x14ac:dyDescent="0.25">
      <c r="A2269" s="10" t="s">
        <v>785</v>
      </c>
      <c r="B2269" s="18">
        <v>46323.737696759257</v>
      </c>
      <c r="C2269" s="11" t="s">
        <v>1413</v>
      </c>
      <c r="D2269" s="10">
        <v>2</v>
      </c>
      <c r="E2269" s="12">
        <v>21.96</v>
      </c>
      <c r="F2269" s="12">
        <v>10.96902</v>
      </c>
      <c r="G2269" s="20">
        <v>0.50049999999999994</v>
      </c>
    </row>
    <row r="2270" spans="1:7" x14ac:dyDescent="0.25">
      <c r="A2270" s="10" t="s">
        <v>786</v>
      </c>
      <c r="B2270" s="18">
        <v>46323.870798611111</v>
      </c>
      <c r="C2270" s="11" t="s">
        <v>1410</v>
      </c>
      <c r="D2270" s="10">
        <v>2</v>
      </c>
      <c r="E2270" s="12">
        <v>98.901800000000009</v>
      </c>
      <c r="F2270" s="12">
        <v>50.68717250000001</v>
      </c>
      <c r="G2270" s="20">
        <v>0.48749999999999993</v>
      </c>
    </row>
    <row r="2271" spans="1:7" x14ac:dyDescent="0.25">
      <c r="A2271" s="10" t="s">
        <v>787</v>
      </c>
      <c r="B2271" s="18">
        <v>46324.003900462965</v>
      </c>
      <c r="C2271" s="11" t="s">
        <v>1410</v>
      </c>
      <c r="D2271" s="10">
        <v>3</v>
      </c>
      <c r="E2271" s="12">
        <v>141.76589999999999</v>
      </c>
      <c r="F2271" s="12">
        <v>70.386769349999994</v>
      </c>
      <c r="G2271" s="20">
        <v>0.50349999999999995</v>
      </c>
    </row>
    <row r="2272" spans="1:7" x14ac:dyDescent="0.25">
      <c r="A2272" s="10" t="s">
        <v>788</v>
      </c>
      <c r="B2272" s="18">
        <v>46324.137002314812</v>
      </c>
      <c r="C2272" s="11" t="s">
        <v>1408</v>
      </c>
      <c r="D2272" s="10">
        <v>5</v>
      </c>
      <c r="E2272" s="12">
        <v>75.366000000000014</v>
      </c>
      <c r="F2272" s="12">
        <v>37.796049000000004</v>
      </c>
      <c r="G2272" s="20">
        <v>0.49850000000000005</v>
      </c>
    </row>
    <row r="2273" spans="1:7" x14ac:dyDescent="0.25">
      <c r="A2273" s="10" t="s">
        <v>789</v>
      </c>
      <c r="B2273" s="18">
        <v>46324.270104166666</v>
      </c>
      <c r="C2273" s="11" t="s">
        <v>1411</v>
      </c>
      <c r="D2273" s="10">
        <v>2</v>
      </c>
      <c r="E2273" s="12">
        <v>71.605900000000005</v>
      </c>
      <c r="F2273" s="12">
        <v>34.836270350000007</v>
      </c>
      <c r="G2273" s="20">
        <v>0.51349999999999996</v>
      </c>
    </row>
    <row r="2274" spans="1:7" x14ac:dyDescent="0.25">
      <c r="A2274" s="10" t="s">
        <v>790</v>
      </c>
      <c r="B2274" s="18">
        <v>46324.403194444443</v>
      </c>
      <c r="C2274" s="11" t="s">
        <v>1411</v>
      </c>
      <c r="D2274" s="10">
        <v>3</v>
      </c>
      <c r="E2274" s="12">
        <v>123.15464999999999</v>
      </c>
      <c r="F2274" s="12">
        <v>62.254675574999993</v>
      </c>
      <c r="G2274" s="20">
        <v>0.4945</v>
      </c>
    </row>
    <row r="2275" spans="1:7" x14ac:dyDescent="0.25">
      <c r="A2275" s="10" t="s">
        <v>791</v>
      </c>
      <c r="B2275" s="18">
        <v>46324.536296296297</v>
      </c>
      <c r="C2275" s="11" t="s">
        <v>1410</v>
      </c>
      <c r="D2275" s="10">
        <v>2</v>
      </c>
      <c r="E2275" s="12">
        <v>91.217199999999991</v>
      </c>
      <c r="F2275" s="12">
        <v>47.84342139999999</v>
      </c>
      <c r="G2275" s="20">
        <v>0.47550000000000003</v>
      </c>
    </row>
    <row r="2276" spans="1:7" x14ac:dyDescent="0.25">
      <c r="A2276" s="10" t="s">
        <v>792</v>
      </c>
      <c r="B2276" s="18">
        <v>46324.669398148151</v>
      </c>
      <c r="C2276" s="11" t="s">
        <v>1408</v>
      </c>
      <c r="D2276" s="10">
        <v>5</v>
      </c>
      <c r="E2276" s="12">
        <v>71.95320000000001</v>
      </c>
      <c r="F2276" s="12">
        <v>37.343710800000011</v>
      </c>
      <c r="G2276" s="20">
        <v>0.48099999999999993</v>
      </c>
    </row>
    <row r="2277" spans="1:7" x14ac:dyDescent="0.25">
      <c r="A2277" s="10" t="s">
        <v>793</v>
      </c>
      <c r="B2277" s="18">
        <v>46324.802499999998</v>
      </c>
      <c r="C2277" s="11" t="s">
        <v>1411</v>
      </c>
      <c r="D2277" s="10">
        <v>1</v>
      </c>
      <c r="E2277" s="12">
        <v>37.864899999999999</v>
      </c>
      <c r="F2277" s="12">
        <v>19.632950649999998</v>
      </c>
      <c r="G2277" s="20">
        <v>0.48150000000000004</v>
      </c>
    </row>
    <row r="2278" spans="1:7" x14ac:dyDescent="0.25">
      <c r="A2278" s="10" t="s">
        <v>794</v>
      </c>
      <c r="B2278" s="18">
        <v>46324.935601851852</v>
      </c>
      <c r="C2278" s="11" t="s">
        <v>1410</v>
      </c>
      <c r="D2278" s="10">
        <v>2</v>
      </c>
      <c r="E2278" s="12">
        <v>98.203199999999995</v>
      </c>
      <c r="F2278" s="12">
        <v>51.114765599999998</v>
      </c>
      <c r="G2278" s="20">
        <v>0.47949999999999998</v>
      </c>
    </row>
    <row r="2279" spans="1:7" x14ac:dyDescent="0.25">
      <c r="A2279" s="10" t="s">
        <v>795</v>
      </c>
      <c r="B2279" s="18">
        <v>46325.068703703706</v>
      </c>
      <c r="C2279" s="11" t="s">
        <v>1413</v>
      </c>
      <c r="D2279" s="10">
        <v>4</v>
      </c>
      <c r="E2279" s="12">
        <v>48.96</v>
      </c>
      <c r="F2279" s="12">
        <v>25.67952</v>
      </c>
      <c r="G2279" s="20">
        <v>0.47550000000000003</v>
      </c>
    </row>
    <row r="2280" spans="1:7" x14ac:dyDescent="0.25">
      <c r="A2280" s="10" t="s">
        <v>796</v>
      </c>
      <c r="B2280" s="18">
        <v>46325.201805555553</v>
      </c>
      <c r="C2280" s="11" t="s">
        <v>1410</v>
      </c>
      <c r="D2280" s="10">
        <v>3</v>
      </c>
      <c r="E2280" s="12">
        <v>143.41259999999997</v>
      </c>
      <c r="F2280" s="12">
        <v>78.446692199999987</v>
      </c>
      <c r="G2280" s="20">
        <v>0.45299999999999996</v>
      </c>
    </row>
    <row r="2281" spans="1:7" x14ac:dyDescent="0.25">
      <c r="A2281" s="10" t="s">
        <v>797</v>
      </c>
      <c r="B2281" s="18">
        <v>46325.33489583333</v>
      </c>
      <c r="C2281" s="11" t="s">
        <v>1410</v>
      </c>
      <c r="D2281" s="10">
        <v>1</v>
      </c>
      <c r="E2281" s="12">
        <v>47.604599999999998</v>
      </c>
      <c r="F2281" s="12">
        <v>23.540474699999997</v>
      </c>
      <c r="G2281" s="20">
        <v>0.50550000000000006</v>
      </c>
    </row>
    <row r="2282" spans="1:7" x14ac:dyDescent="0.25">
      <c r="A2282" s="10" t="s">
        <v>798</v>
      </c>
      <c r="B2282" s="18">
        <v>46325.467997685184</v>
      </c>
      <c r="C2282" s="11" t="s">
        <v>1412</v>
      </c>
      <c r="D2282" s="10">
        <v>2</v>
      </c>
      <c r="E2282" s="12">
        <v>36.6999</v>
      </c>
      <c r="F2282" s="12">
        <v>19.799596050000002</v>
      </c>
      <c r="G2282" s="20">
        <v>0.46049999999999996</v>
      </c>
    </row>
    <row r="2283" spans="1:7" x14ac:dyDescent="0.25">
      <c r="A2283" s="10" t="s">
        <v>799</v>
      </c>
      <c r="B2283" s="18">
        <v>46325.601099537038</v>
      </c>
      <c r="C2283" s="11" t="s">
        <v>1411</v>
      </c>
      <c r="D2283" s="10">
        <v>4</v>
      </c>
      <c r="E2283" s="12">
        <v>135.71380000000002</v>
      </c>
      <c r="F2283" s="12">
        <v>69.349751800000007</v>
      </c>
      <c r="G2283" s="20">
        <v>0.48900000000000005</v>
      </c>
    </row>
    <row r="2284" spans="1:7" x14ac:dyDescent="0.25">
      <c r="A2284" s="10" t="s">
        <v>800</v>
      </c>
      <c r="B2284" s="18">
        <v>46325.734201388892</v>
      </c>
      <c r="C2284" s="11" t="s">
        <v>1411</v>
      </c>
      <c r="D2284" s="10">
        <v>2</v>
      </c>
      <c r="E2284" s="12">
        <v>79.853700000000003</v>
      </c>
      <c r="F2284" s="12">
        <v>43.719900750000001</v>
      </c>
      <c r="G2284" s="20">
        <v>0.45250000000000001</v>
      </c>
    </row>
    <row r="2285" spans="1:7" x14ac:dyDescent="0.25">
      <c r="A2285" s="10" t="s">
        <v>801</v>
      </c>
      <c r="B2285" s="18">
        <v>46325.867303240739</v>
      </c>
      <c r="C2285" s="11" t="s">
        <v>1412</v>
      </c>
      <c r="D2285" s="10">
        <v>1</v>
      </c>
      <c r="E2285" s="12">
        <v>16.868170000000003</v>
      </c>
      <c r="F2285" s="12">
        <v>8.6365030400000009</v>
      </c>
      <c r="G2285" s="20">
        <v>0.48800000000000004</v>
      </c>
    </row>
    <row r="2286" spans="1:7" x14ac:dyDescent="0.25">
      <c r="A2286" s="10" t="s">
        <v>802</v>
      </c>
      <c r="B2286" s="18">
        <v>46326.000405092593</v>
      </c>
      <c r="C2286" s="11" t="s">
        <v>1408</v>
      </c>
      <c r="D2286" s="10">
        <v>5</v>
      </c>
      <c r="E2286" s="12">
        <v>67.687200000000018</v>
      </c>
      <c r="F2286" s="12">
        <v>33.166728000000013</v>
      </c>
      <c r="G2286" s="20">
        <v>0.5099999999999999</v>
      </c>
    </row>
    <row r="2287" spans="1:7" x14ac:dyDescent="0.25">
      <c r="A2287" s="10" t="s">
        <v>803</v>
      </c>
      <c r="B2287" s="18">
        <v>46326.13349537037</v>
      </c>
      <c r="C2287" s="11" t="s">
        <v>1411</v>
      </c>
      <c r="D2287" s="10">
        <v>3</v>
      </c>
      <c r="E2287" s="12">
        <v>121.01772</v>
      </c>
      <c r="F2287" s="12">
        <v>65.410077659999999</v>
      </c>
      <c r="G2287" s="20">
        <v>0.45950000000000002</v>
      </c>
    </row>
    <row r="2288" spans="1:7" x14ac:dyDescent="0.25">
      <c r="A2288" s="10" t="s">
        <v>804</v>
      </c>
      <c r="B2288" s="18">
        <v>46326.266597222224</v>
      </c>
      <c r="C2288" s="11" t="s">
        <v>1412</v>
      </c>
      <c r="D2288" s="10">
        <v>1</v>
      </c>
      <c r="E2288" s="12">
        <v>15.66207</v>
      </c>
      <c r="F2288" s="12">
        <v>7.1340728849999993</v>
      </c>
      <c r="G2288" s="20">
        <v>0.5445000000000001</v>
      </c>
    </row>
    <row r="2289" spans="1:7" x14ac:dyDescent="0.25">
      <c r="A2289" s="10" t="s">
        <v>805</v>
      </c>
      <c r="B2289" s="18">
        <v>46326.399699074071</v>
      </c>
      <c r="C2289" s="11" t="s">
        <v>1411</v>
      </c>
      <c r="D2289" s="10">
        <v>1</v>
      </c>
      <c r="E2289" s="12">
        <v>39.626930000000002</v>
      </c>
      <c r="F2289" s="12">
        <v>20.090853510000002</v>
      </c>
      <c r="G2289" s="20">
        <v>0.49299999999999994</v>
      </c>
    </row>
    <row r="2290" spans="1:7" x14ac:dyDescent="0.25">
      <c r="A2290" s="10" t="s">
        <v>806</v>
      </c>
      <c r="B2290" s="18">
        <v>46326.532800925925</v>
      </c>
      <c r="C2290" s="11" t="s">
        <v>1408</v>
      </c>
      <c r="D2290" s="10">
        <v>4</v>
      </c>
      <c r="E2290" s="12">
        <v>60.008400000000002</v>
      </c>
      <c r="F2290" s="12">
        <v>32.284519200000005</v>
      </c>
      <c r="G2290" s="20">
        <v>0.46199999999999991</v>
      </c>
    </row>
    <row r="2291" spans="1:7" x14ac:dyDescent="0.25">
      <c r="A2291" s="10" t="s">
        <v>807</v>
      </c>
      <c r="B2291" s="18">
        <v>46326.665902777779</v>
      </c>
      <c r="C2291" s="11" t="s">
        <v>1410</v>
      </c>
      <c r="D2291" s="10">
        <v>4</v>
      </c>
      <c r="E2291" s="12">
        <v>200.39839999999998</v>
      </c>
      <c r="F2291" s="12">
        <v>94.688243999999997</v>
      </c>
      <c r="G2291" s="20">
        <v>0.52749999999999997</v>
      </c>
    </row>
    <row r="2292" spans="1:7" x14ac:dyDescent="0.25">
      <c r="A2292" s="10" t="s">
        <v>808</v>
      </c>
      <c r="B2292" s="18">
        <v>46326.799004629633</v>
      </c>
      <c r="C2292" s="11" t="s">
        <v>1408</v>
      </c>
      <c r="D2292" s="10">
        <v>5</v>
      </c>
      <c r="E2292" s="12">
        <v>71.668800000000005</v>
      </c>
      <c r="F2292" s="12">
        <v>34.687699200000004</v>
      </c>
      <c r="G2292" s="20">
        <v>0.51600000000000001</v>
      </c>
    </row>
    <row r="2293" spans="1:7" x14ac:dyDescent="0.25">
      <c r="A2293" s="10" t="s">
        <v>809</v>
      </c>
      <c r="B2293" s="18">
        <v>46326.93209490741</v>
      </c>
      <c r="C2293" s="11" t="s">
        <v>1410</v>
      </c>
      <c r="D2293" s="10">
        <v>3</v>
      </c>
      <c r="E2293" s="12">
        <v>149.84969999999998</v>
      </c>
      <c r="F2293" s="12">
        <v>69.455335949999991</v>
      </c>
      <c r="G2293" s="20">
        <v>0.53649999999999998</v>
      </c>
    </row>
    <row r="2294" spans="1:7" x14ac:dyDescent="0.25">
      <c r="A2294" s="10" t="s">
        <v>810</v>
      </c>
      <c r="B2294" s="18">
        <v>46327.065196759257</v>
      </c>
      <c r="C2294" s="11" t="s">
        <v>1411</v>
      </c>
      <c r="D2294" s="10">
        <v>5</v>
      </c>
      <c r="E2294" s="12">
        <v>173.5787</v>
      </c>
      <c r="F2294" s="12">
        <v>87.570454150000003</v>
      </c>
      <c r="G2294" s="20">
        <v>0.4955</v>
      </c>
    </row>
    <row r="2295" spans="1:7" x14ac:dyDescent="0.25">
      <c r="A2295" s="10" t="s">
        <v>811</v>
      </c>
      <c r="B2295" s="18">
        <v>46327.198298611111</v>
      </c>
      <c r="C2295" s="11" t="s">
        <v>1410</v>
      </c>
      <c r="D2295" s="10">
        <v>1</v>
      </c>
      <c r="E2295" s="12">
        <v>53.542699999999996</v>
      </c>
      <c r="F2295" s="12">
        <v>26.048523549999999</v>
      </c>
      <c r="G2295" s="20">
        <v>0.51349999999999996</v>
      </c>
    </row>
    <row r="2296" spans="1:7" x14ac:dyDescent="0.25">
      <c r="A2296" s="10" t="s">
        <v>57</v>
      </c>
      <c r="B2296" s="18">
        <v>46327.331400462965</v>
      </c>
      <c r="C2296" s="11" t="s">
        <v>1410</v>
      </c>
      <c r="D2296" s="10">
        <v>1</v>
      </c>
      <c r="E2296" s="12">
        <v>54.291199999999996</v>
      </c>
      <c r="F2296" s="12">
        <v>29.452976</v>
      </c>
      <c r="G2296" s="20">
        <v>0.45749999999999996</v>
      </c>
    </row>
    <row r="2297" spans="1:7" x14ac:dyDescent="0.25">
      <c r="A2297" s="10" t="s">
        <v>58</v>
      </c>
      <c r="B2297" s="18">
        <v>46327.464502314811</v>
      </c>
      <c r="C2297" s="11" t="s">
        <v>1411</v>
      </c>
      <c r="D2297" s="10">
        <v>2</v>
      </c>
      <c r="E2297" s="12">
        <v>68.381760000000014</v>
      </c>
      <c r="F2297" s="12">
        <v>34.293452640000012</v>
      </c>
      <c r="G2297" s="20">
        <v>0.49849999999999994</v>
      </c>
    </row>
    <row r="2298" spans="1:7" x14ac:dyDescent="0.25">
      <c r="A2298" s="10" t="s">
        <v>59</v>
      </c>
      <c r="B2298" s="18">
        <v>46327.597604166665</v>
      </c>
      <c r="C2298" s="11" t="s">
        <v>1411</v>
      </c>
      <c r="D2298" s="10">
        <v>1</v>
      </c>
      <c r="E2298" s="12">
        <v>36.552750000000003</v>
      </c>
      <c r="F2298" s="12">
        <v>19.171917375</v>
      </c>
      <c r="G2298" s="20">
        <v>0.47550000000000003</v>
      </c>
    </row>
    <row r="2299" spans="1:7" x14ac:dyDescent="0.25">
      <c r="A2299" s="10" t="s">
        <v>60</v>
      </c>
      <c r="B2299" s="18">
        <v>46327.730694444443</v>
      </c>
      <c r="C2299" s="11" t="s">
        <v>1410</v>
      </c>
      <c r="D2299" s="10">
        <v>4</v>
      </c>
      <c r="E2299" s="12">
        <v>201.99519999999998</v>
      </c>
      <c r="F2299" s="12">
        <v>100.99759999999999</v>
      </c>
      <c r="G2299" s="20">
        <v>0.5</v>
      </c>
    </row>
    <row r="2300" spans="1:7" x14ac:dyDescent="0.25">
      <c r="A2300" s="10" t="s">
        <v>61</v>
      </c>
      <c r="B2300" s="18">
        <v>46327.863796296297</v>
      </c>
      <c r="C2300" s="11" t="s">
        <v>1412</v>
      </c>
      <c r="D2300" s="10">
        <v>1</v>
      </c>
      <c r="E2300" s="12">
        <v>18.556709999999999</v>
      </c>
      <c r="F2300" s="12">
        <v>9.8536130099999983</v>
      </c>
      <c r="G2300" s="20">
        <v>0.46900000000000008</v>
      </c>
    </row>
    <row r="2301" spans="1:7" x14ac:dyDescent="0.25">
      <c r="A2301" s="10" t="s">
        <v>62</v>
      </c>
      <c r="B2301" s="18">
        <v>46327.996898148151</v>
      </c>
      <c r="C2301" s="11" t="s">
        <v>1411</v>
      </c>
      <c r="D2301" s="10">
        <v>2</v>
      </c>
      <c r="E2301" s="12">
        <v>70.706140000000005</v>
      </c>
      <c r="F2301" s="12">
        <v>31.817763000000003</v>
      </c>
      <c r="G2301" s="20">
        <v>0.55000000000000004</v>
      </c>
    </row>
    <row r="2302" spans="1:7" x14ac:dyDescent="0.25">
      <c r="A2302" s="10" t="s">
        <v>63</v>
      </c>
      <c r="B2302" s="18">
        <v>46328.13</v>
      </c>
      <c r="C2302" s="11" t="s">
        <v>1411</v>
      </c>
      <c r="D2302" s="10">
        <v>2</v>
      </c>
      <c r="E2302" s="12">
        <v>73.55538</v>
      </c>
      <c r="F2302" s="12">
        <v>37.145466900000002</v>
      </c>
      <c r="G2302" s="20">
        <v>0.49499999999999994</v>
      </c>
    </row>
    <row r="2303" spans="1:7" x14ac:dyDescent="0.25">
      <c r="A2303" s="10" t="s">
        <v>64</v>
      </c>
      <c r="B2303" s="18">
        <v>46328.263101851851</v>
      </c>
      <c r="C2303" s="11" t="s">
        <v>1410</v>
      </c>
      <c r="D2303" s="10">
        <v>4</v>
      </c>
      <c r="E2303" s="12">
        <v>210.578</v>
      </c>
      <c r="F2303" s="12">
        <v>111.29047299999999</v>
      </c>
      <c r="G2303" s="20">
        <v>0.47150000000000003</v>
      </c>
    </row>
    <row r="2304" spans="1:7" x14ac:dyDescent="0.25">
      <c r="A2304" s="10" t="s">
        <v>270</v>
      </c>
      <c r="B2304" s="18">
        <v>46328.396203703705</v>
      </c>
      <c r="C2304" s="11" t="s">
        <v>1411</v>
      </c>
      <c r="D2304" s="10">
        <v>2</v>
      </c>
      <c r="E2304" s="12">
        <v>78.654020000000003</v>
      </c>
      <c r="F2304" s="12">
        <v>43.259711000000003</v>
      </c>
      <c r="G2304" s="20">
        <v>0.44999999999999996</v>
      </c>
    </row>
    <row r="2305" spans="1:7" x14ac:dyDescent="0.25">
      <c r="A2305" s="10" t="s">
        <v>271</v>
      </c>
      <c r="B2305" s="18">
        <v>46328.529305555552</v>
      </c>
      <c r="C2305" s="11" t="s">
        <v>1410</v>
      </c>
      <c r="D2305" s="10">
        <v>4</v>
      </c>
      <c r="E2305" s="12">
        <v>195.4084</v>
      </c>
      <c r="F2305" s="12">
        <v>99.95139660000001</v>
      </c>
      <c r="G2305" s="20">
        <v>0.48849999999999993</v>
      </c>
    </row>
    <row r="2306" spans="1:7" x14ac:dyDescent="0.25">
      <c r="A2306" s="10" t="s">
        <v>272</v>
      </c>
      <c r="B2306" s="18">
        <v>46328.662395833337</v>
      </c>
      <c r="C2306" s="11" t="s">
        <v>1410</v>
      </c>
      <c r="D2306" s="10">
        <v>4</v>
      </c>
      <c r="E2306" s="12">
        <v>214.37039999999999</v>
      </c>
      <c r="F2306" s="12">
        <v>115.0097196</v>
      </c>
      <c r="G2306" s="20">
        <v>0.46349999999999997</v>
      </c>
    </row>
    <row r="2307" spans="1:7" x14ac:dyDescent="0.25">
      <c r="A2307" s="10" t="s">
        <v>273</v>
      </c>
      <c r="B2307" s="18">
        <v>46328.795497685183</v>
      </c>
      <c r="C2307" s="11" t="s">
        <v>1411</v>
      </c>
      <c r="D2307" s="10">
        <v>3</v>
      </c>
      <c r="E2307" s="12">
        <v>117.08127</v>
      </c>
      <c r="F2307" s="12">
        <v>63.165345164999998</v>
      </c>
      <c r="G2307" s="20">
        <v>0.46050000000000002</v>
      </c>
    </row>
    <row r="2308" spans="1:7" x14ac:dyDescent="0.25">
      <c r="A2308" s="10" t="s">
        <v>274</v>
      </c>
      <c r="B2308" s="18">
        <v>46328.928599537037</v>
      </c>
      <c r="C2308" s="11" t="s">
        <v>1411</v>
      </c>
      <c r="D2308" s="10">
        <v>3</v>
      </c>
      <c r="E2308" s="12">
        <v>113.14482</v>
      </c>
      <c r="F2308" s="12">
        <v>56.063258309999995</v>
      </c>
      <c r="G2308" s="20">
        <v>0.50450000000000006</v>
      </c>
    </row>
    <row r="2309" spans="1:7" x14ac:dyDescent="0.25">
      <c r="A2309" s="10" t="s">
        <v>275</v>
      </c>
      <c r="B2309" s="18">
        <v>46329.061701388891</v>
      </c>
      <c r="C2309" s="11" t="s">
        <v>1411</v>
      </c>
      <c r="D2309" s="10">
        <v>3</v>
      </c>
      <c r="E2309" s="12">
        <v>105.83427</v>
      </c>
      <c r="F2309" s="12">
        <v>56.885920125000005</v>
      </c>
      <c r="G2309" s="20">
        <v>0.46249999999999997</v>
      </c>
    </row>
    <row r="2310" spans="1:7" x14ac:dyDescent="0.25">
      <c r="A2310" s="10" t="s">
        <v>276</v>
      </c>
      <c r="B2310" s="18">
        <v>46329.194803240738</v>
      </c>
      <c r="C2310" s="11" t="s">
        <v>1411</v>
      </c>
      <c r="D2310" s="10">
        <v>4</v>
      </c>
      <c r="E2310" s="12">
        <v>162.10676000000001</v>
      </c>
      <c r="F2310" s="12">
        <v>82.674447599999993</v>
      </c>
      <c r="G2310" s="20">
        <v>0.49000000000000005</v>
      </c>
    </row>
    <row r="2311" spans="1:7" x14ac:dyDescent="0.25">
      <c r="A2311" s="10" t="s">
        <v>452</v>
      </c>
      <c r="B2311" s="18">
        <v>46329.327905092592</v>
      </c>
      <c r="C2311" s="11" t="s">
        <v>1408</v>
      </c>
      <c r="D2311" s="10">
        <v>3</v>
      </c>
      <c r="E2311" s="12">
        <v>45.091620000000006</v>
      </c>
      <c r="F2311" s="12">
        <v>23.673100500000004</v>
      </c>
      <c r="G2311" s="20">
        <v>0.47499999999999998</v>
      </c>
    </row>
    <row r="2312" spans="1:7" x14ac:dyDescent="0.25">
      <c r="A2312" s="10" t="s">
        <v>1331</v>
      </c>
      <c r="B2312" s="18">
        <v>46329.460995370369</v>
      </c>
      <c r="C2312" s="11" t="s">
        <v>1412</v>
      </c>
      <c r="D2312" s="10">
        <v>1</v>
      </c>
      <c r="E2312" s="12">
        <v>18.849619999999998</v>
      </c>
      <c r="F2312" s="12">
        <v>10.320166949999999</v>
      </c>
      <c r="G2312" s="20">
        <v>0.45250000000000001</v>
      </c>
    </row>
    <row r="2313" spans="1:7" x14ac:dyDescent="0.25">
      <c r="A2313" s="10" t="s">
        <v>1361</v>
      </c>
      <c r="B2313" s="18">
        <v>46329.594097222223</v>
      </c>
      <c r="C2313" s="11" t="s">
        <v>1411</v>
      </c>
      <c r="D2313" s="10">
        <v>4</v>
      </c>
      <c r="E2313" s="12">
        <v>142.01211999999998</v>
      </c>
      <c r="F2313" s="12">
        <v>77.396605399999984</v>
      </c>
      <c r="G2313" s="20">
        <v>0.45500000000000002</v>
      </c>
    </row>
    <row r="2314" spans="1:7" x14ac:dyDescent="0.25">
      <c r="A2314" s="10" t="s">
        <v>1362</v>
      </c>
      <c r="B2314" s="18">
        <v>46329.727199074077</v>
      </c>
      <c r="C2314" s="11" t="s">
        <v>1413</v>
      </c>
      <c r="D2314" s="10">
        <v>1</v>
      </c>
      <c r="E2314" s="12">
        <v>11.052</v>
      </c>
      <c r="F2314" s="12">
        <v>5.7470400000000001</v>
      </c>
      <c r="G2314" s="20">
        <v>0.48</v>
      </c>
    </row>
    <row r="2315" spans="1:7" x14ac:dyDescent="0.25">
      <c r="A2315" s="10" t="s">
        <v>1363</v>
      </c>
      <c r="B2315" s="18">
        <v>46329.860300925924</v>
      </c>
      <c r="C2315" s="11" t="s">
        <v>1410</v>
      </c>
      <c r="D2315" s="10">
        <v>2</v>
      </c>
      <c r="E2315" s="12">
        <v>90.9178</v>
      </c>
      <c r="F2315" s="12">
        <v>47.504550500000001</v>
      </c>
      <c r="G2315" s="20">
        <v>0.47749999999999998</v>
      </c>
    </row>
    <row r="2316" spans="1:7" x14ac:dyDescent="0.25">
      <c r="A2316" s="10" t="s">
        <v>1364</v>
      </c>
      <c r="B2316" s="18">
        <v>46329.993402777778</v>
      </c>
      <c r="C2316" s="11" t="s">
        <v>1410</v>
      </c>
      <c r="D2316" s="10">
        <v>1</v>
      </c>
      <c r="E2316" s="12">
        <v>48.4529</v>
      </c>
      <c r="F2316" s="12">
        <v>26.237245350000002</v>
      </c>
      <c r="G2316" s="20">
        <v>0.45849999999999996</v>
      </c>
    </row>
    <row r="2317" spans="1:7" x14ac:dyDescent="0.25">
      <c r="A2317" s="10" t="s">
        <v>1365</v>
      </c>
      <c r="B2317" s="18">
        <v>46330.126504629632</v>
      </c>
      <c r="C2317" s="11" t="s">
        <v>1413</v>
      </c>
      <c r="D2317" s="10">
        <v>1</v>
      </c>
      <c r="E2317" s="12">
        <v>12.888</v>
      </c>
      <c r="F2317" s="12">
        <v>7.0884</v>
      </c>
      <c r="G2317" s="20">
        <v>0.45</v>
      </c>
    </row>
    <row r="2318" spans="1:7" x14ac:dyDescent="0.25">
      <c r="A2318" s="10" t="s">
        <v>1366</v>
      </c>
      <c r="B2318" s="18">
        <v>46330.259594907409</v>
      </c>
      <c r="C2318" s="11" t="s">
        <v>1410</v>
      </c>
      <c r="D2318" s="10">
        <v>2</v>
      </c>
      <c r="E2318" s="12">
        <v>101.79600000000001</v>
      </c>
      <c r="F2318" s="12">
        <v>54.308166000000007</v>
      </c>
      <c r="G2318" s="20">
        <v>0.46649999999999997</v>
      </c>
    </row>
    <row r="2319" spans="1:7" x14ac:dyDescent="0.25">
      <c r="A2319" s="10" t="s">
        <v>1367</v>
      </c>
      <c r="B2319" s="18">
        <v>46330.392696759256</v>
      </c>
      <c r="C2319" s="11" t="s">
        <v>1410</v>
      </c>
      <c r="D2319" s="10">
        <v>1</v>
      </c>
      <c r="E2319" s="12">
        <v>46.9559</v>
      </c>
      <c r="F2319" s="12">
        <v>25.61444345</v>
      </c>
      <c r="G2319" s="20">
        <v>0.45450000000000002</v>
      </c>
    </row>
    <row r="2320" spans="1:7" x14ac:dyDescent="0.25">
      <c r="A2320" s="10" t="s">
        <v>1332</v>
      </c>
      <c r="B2320" s="18">
        <v>46330.52579861111</v>
      </c>
      <c r="C2320" s="11" t="s">
        <v>1408</v>
      </c>
      <c r="D2320" s="10">
        <v>2</v>
      </c>
      <c r="E2320" s="12">
        <v>30.1464</v>
      </c>
      <c r="F2320" s="12">
        <v>14.3044668</v>
      </c>
      <c r="G2320" s="20">
        <v>0.52549999999999997</v>
      </c>
    </row>
    <row r="2321" spans="1:7" x14ac:dyDescent="0.25">
      <c r="A2321" s="10" t="s">
        <v>1368</v>
      </c>
      <c r="B2321" s="18">
        <v>46330.658900462964</v>
      </c>
      <c r="C2321" s="11" t="s">
        <v>1411</v>
      </c>
      <c r="D2321" s="10">
        <v>4</v>
      </c>
      <c r="E2321" s="12">
        <v>161.35696000000002</v>
      </c>
      <c r="F2321" s="12">
        <v>81.243229360000015</v>
      </c>
      <c r="G2321" s="20">
        <v>0.49649999999999994</v>
      </c>
    </row>
    <row r="2322" spans="1:7" x14ac:dyDescent="0.25">
      <c r="A2322" s="10" t="s">
        <v>1369</v>
      </c>
      <c r="B2322" s="18">
        <v>46330.792002314818</v>
      </c>
      <c r="C2322" s="11" t="s">
        <v>1412</v>
      </c>
      <c r="D2322" s="10">
        <v>1</v>
      </c>
      <c r="E2322" s="12">
        <v>17.677979999999998</v>
      </c>
      <c r="F2322" s="12">
        <v>7.9816079699999989</v>
      </c>
      <c r="G2322" s="20">
        <v>0.54849999999999999</v>
      </c>
    </row>
    <row r="2323" spans="1:7" x14ac:dyDescent="0.25">
      <c r="A2323" s="10" t="s">
        <v>1370</v>
      </c>
      <c r="B2323" s="18">
        <v>46330.925104166665</v>
      </c>
      <c r="C2323" s="11" t="s">
        <v>1410</v>
      </c>
      <c r="D2323" s="10">
        <v>1</v>
      </c>
      <c r="E2323" s="12">
        <v>47.554699999999997</v>
      </c>
      <c r="F2323" s="12">
        <v>25.417987149999998</v>
      </c>
      <c r="G2323" s="20">
        <v>0.46550000000000002</v>
      </c>
    </row>
    <row r="2324" spans="1:7" x14ac:dyDescent="0.25">
      <c r="A2324" s="10" t="s">
        <v>1371</v>
      </c>
      <c r="B2324" s="18">
        <v>46331.058194444442</v>
      </c>
      <c r="C2324" s="11" t="s">
        <v>1411</v>
      </c>
      <c r="D2324" s="10">
        <v>4</v>
      </c>
      <c r="E2324" s="12">
        <v>146.36096000000003</v>
      </c>
      <c r="F2324" s="12">
        <v>73.912284800000023</v>
      </c>
      <c r="G2324" s="20">
        <v>0.49499999999999994</v>
      </c>
    </row>
    <row r="2325" spans="1:7" x14ac:dyDescent="0.25">
      <c r="A2325" s="10" t="s">
        <v>1372</v>
      </c>
      <c r="B2325" s="18">
        <v>46331.191296296296</v>
      </c>
      <c r="C2325" s="11" t="s">
        <v>1410</v>
      </c>
      <c r="D2325" s="10">
        <v>1</v>
      </c>
      <c r="E2325" s="12">
        <v>45.309199999999997</v>
      </c>
      <c r="F2325" s="12">
        <v>22.949109799999999</v>
      </c>
      <c r="G2325" s="20">
        <v>0.49349999999999999</v>
      </c>
    </row>
    <row r="2326" spans="1:7" x14ac:dyDescent="0.25">
      <c r="A2326" s="10" t="s">
        <v>1373</v>
      </c>
      <c r="B2326" s="18">
        <v>46331.32439814815</v>
      </c>
      <c r="C2326" s="11" t="s">
        <v>1410</v>
      </c>
      <c r="D2326" s="10">
        <v>1</v>
      </c>
      <c r="E2326" s="12">
        <v>47.105599999999995</v>
      </c>
      <c r="F2326" s="12">
        <v>22.210290399999998</v>
      </c>
      <c r="G2326" s="20">
        <v>0.52849999999999997</v>
      </c>
    </row>
    <row r="2327" spans="1:7" x14ac:dyDescent="0.25">
      <c r="A2327" s="10" t="s">
        <v>1374</v>
      </c>
      <c r="B2327" s="18">
        <v>46331.457499999997</v>
      </c>
      <c r="C2327" s="11" t="s">
        <v>1412</v>
      </c>
      <c r="D2327" s="10">
        <v>1</v>
      </c>
      <c r="E2327" s="12">
        <v>15.886059999999999</v>
      </c>
      <c r="F2327" s="12">
        <v>8.4196117999999984</v>
      </c>
      <c r="G2327" s="20">
        <v>0.47000000000000008</v>
      </c>
    </row>
    <row r="2328" spans="1:7" x14ac:dyDescent="0.25">
      <c r="A2328" s="10" t="s">
        <v>1249</v>
      </c>
      <c r="B2328" s="18">
        <v>46331.590601851851</v>
      </c>
      <c r="C2328" s="11" t="s">
        <v>1413</v>
      </c>
      <c r="D2328" s="10">
        <v>1</v>
      </c>
      <c r="E2328" s="12">
        <v>10.992000000000001</v>
      </c>
      <c r="F2328" s="12">
        <v>5.0838000000000001</v>
      </c>
      <c r="G2328" s="20">
        <v>0.53749999999999998</v>
      </c>
    </row>
    <row r="2329" spans="1:7" x14ac:dyDescent="0.25">
      <c r="A2329" s="10" t="s">
        <v>1288</v>
      </c>
      <c r="B2329" s="18">
        <v>46331.723703703705</v>
      </c>
      <c r="C2329" s="11" t="s">
        <v>1410</v>
      </c>
      <c r="D2329" s="10">
        <v>1</v>
      </c>
      <c r="E2329" s="12">
        <v>52.245299999999993</v>
      </c>
      <c r="F2329" s="12">
        <v>24.294064499999998</v>
      </c>
      <c r="G2329" s="20">
        <v>0.53500000000000003</v>
      </c>
    </row>
    <row r="2330" spans="1:7" x14ac:dyDescent="0.25">
      <c r="A2330" s="10" t="s">
        <v>1289</v>
      </c>
      <c r="B2330" s="18">
        <v>46331.856805555559</v>
      </c>
      <c r="C2330" s="11" t="s">
        <v>1411</v>
      </c>
      <c r="D2330" s="10">
        <v>2</v>
      </c>
      <c r="E2330" s="12">
        <v>74.530120000000011</v>
      </c>
      <c r="F2330" s="12">
        <v>34.209325079999999</v>
      </c>
      <c r="G2330" s="20">
        <v>0.54100000000000004</v>
      </c>
    </row>
    <row r="2331" spans="1:7" x14ac:dyDescent="0.25">
      <c r="A2331" s="10" t="s">
        <v>1290</v>
      </c>
      <c r="B2331" s="18">
        <v>46331.989895833336</v>
      </c>
      <c r="C2331" s="11" t="s">
        <v>1410</v>
      </c>
      <c r="D2331" s="10">
        <v>2</v>
      </c>
      <c r="E2331" s="12">
        <v>89.919800000000009</v>
      </c>
      <c r="F2331" s="12">
        <v>42.487105500000006</v>
      </c>
      <c r="G2331" s="20">
        <v>0.52749999999999997</v>
      </c>
    </row>
    <row r="2332" spans="1:7" x14ac:dyDescent="0.25">
      <c r="A2332" s="10" t="s">
        <v>1291</v>
      </c>
      <c r="B2332" s="18">
        <v>46332.122997685183</v>
      </c>
      <c r="C2332" s="11" t="s">
        <v>1412</v>
      </c>
      <c r="D2332" s="10">
        <v>1</v>
      </c>
      <c r="E2332" s="12">
        <v>18.108730000000001</v>
      </c>
      <c r="F2332" s="12">
        <v>8.5201574650000005</v>
      </c>
      <c r="G2332" s="20">
        <v>0.52949999999999997</v>
      </c>
    </row>
    <row r="2333" spans="1:7" x14ac:dyDescent="0.25">
      <c r="A2333" s="10" t="s">
        <v>1292</v>
      </c>
      <c r="B2333" s="18">
        <v>46332.256099537037</v>
      </c>
      <c r="C2333" s="11" t="s">
        <v>1410</v>
      </c>
      <c r="D2333" s="10">
        <v>2</v>
      </c>
      <c r="E2333" s="12">
        <v>109.08139999999999</v>
      </c>
      <c r="F2333" s="12">
        <v>53.504426699999996</v>
      </c>
      <c r="G2333" s="20">
        <v>0.50949999999999995</v>
      </c>
    </row>
    <row r="2334" spans="1:7" x14ac:dyDescent="0.25">
      <c r="A2334" s="10" t="s">
        <v>1293</v>
      </c>
      <c r="B2334" s="18">
        <v>46332.389201388891</v>
      </c>
      <c r="C2334" s="11" t="s">
        <v>1410</v>
      </c>
      <c r="D2334" s="10">
        <v>2</v>
      </c>
      <c r="E2334" s="12">
        <v>106.18719999999999</v>
      </c>
      <c r="F2334" s="12">
        <v>50.969855999999993</v>
      </c>
      <c r="G2334" s="20">
        <v>0.52</v>
      </c>
    </row>
    <row r="2335" spans="1:7" x14ac:dyDescent="0.25">
      <c r="A2335" s="10" t="s">
        <v>1294</v>
      </c>
      <c r="B2335" s="18">
        <v>46332.522303240738</v>
      </c>
      <c r="C2335" s="11" t="s">
        <v>1408</v>
      </c>
      <c r="D2335" s="10">
        <v>3</v>
      </c>
      <c r="E2335" s="12">
        <v>38.521980000000006</v>
      </c>
      <c r="F2335" s="12">
        <v>17.392673970000004</v>
      </c>
      <c r="G2335" s="20">
        <v>0.54849999999999999</v>
      </c>
    </row>
    <row r="2336" spans="1:7" x14ac:dyDescent="0.25">
      <c r="A2336" s="10" t="s">
        <v>1302</v>
      </c>
      <c r="B2336" s="18">
        <v>46332.655405092592</v>
      </c>
      <c r="C2336" s="11" t="s">
        <v>1413</v>
      </c>
      <c r="D2336" s="10">
        <v>3</v>
      </c>
      <c r="E2336" s="12">
        <v>35.46</v>
      </c>
      <c r="F2336" s="12">
        <v>18.102330000000002</v>
      </c>
      <c r="G2336" s="20">
        <v>0.48949999999999994</v>
      </c>
    </row>
    <row r="2337" spans="1:7" x14ac:dyDescent="0.25">
      <c r="A2337" s="10" t="s">
        <v>1340</v>
      </c>
      <c r="B2337" s="18">
        <v>46332.788495370369</v>
      </c>
      <c r="C2337" s="11" t="s">
        <v>1410</v>
      </c>
      <c r="D2337" s="10">
        <v>1</v>
      </c>
      <c r="E2337" s="12">
        <v>51.596599999999995</v>
      </c>
      <c r="F2337" s="12">
        <v>26.004686399999997</v>
      </c>
      <c r="G2337" s="20">
        <v>0.496</v>
      </c>
    </row>
    <row r="2338" spans="1:7" x14ac:dyDescent="0.25">
      <c r="A2338" s="10" t="s">
        <v>1341</v>
      </c>
      <c r="B2338" s="18">
        <v>46332.921597222223</v>
      </c>
      <c r="C2338" s="11" t="s">
        <v>1408</v>
      </c>
      <c r="D2338" s="10">
        <v>2</v>
      </c>
      <c r="E2338" s="12">
        <v>30.715199999999999</v>
      </c>
      <c r="F2338" s="12">
        <v>14.5590048</v>
      </c>
      <c r="G2338" s="20">
        <v>0.52600000000000002</v>
      </c>
    </row>
    <row r="2339" spans="1:7" x14ac:dyDescent="0.25">
      <c r="A2339" s="10" t="s">
        <v>1342</v>
      </c>
      <c r="B2339" s="18">
        <v>46333.054699074077</v>
      </c>
      <c r="C2339" s="11" t="s">
        <v>1410</v>
      </c>
      <c r="D2339" s="10">
        <v>2</v>
      </c>
      <c r="E2339" s="12">
        <v>99.500599999999991</v>
      </c>
      <c r="F2339" s="12">
        <v>49.949301199999994</v>
      </c>
      <c r="G2339" s="20">
        <v>0.498</v>
      </c>
    </row>
    <row r="2340" spans="1:7" x14ac:dyDescent="0.25">
      <c r="A2340" s="10" t="s">
        <v>1343</v>
      </c>
      <c r="B2340" s="18">
        <v>46333.187800925924</v>
      </c>
      <c r="C2340" s="11" t="s">
        <v>1413</v>
      </c>
      <c r="D2340" s="10">
        <v>1</v>
      </c>
      <c r="E2340" s="12">
        <v>12.012</v>
      </c>
      <c r="F2340" s="12">
        <v>6.1201140000000001</v>
      </c>
      <c r="G2340" s="20">
        <v>0.49049999999999999</v>
      </c>
    </row>
    <row r="2341" spans="1:7" x14ac:dyDescent="0.25">
      <c r="A2341" s="10" t="s">
        <v>1344</v>
      </c>
      <c r="B2341" s="18">
        <v>46333.320902777778</v>
      </c>
      <c r="C2341" s="11" t="s">
        <v>1410</v>
      </c>
      <c r="D2341" s="10">
        <v>2</v>
      </c>
      <c r="E2341" s="12">
        <v>94.909800000000004</v>
      </c>
      <c r="F2341" s="12">
        <v>48.356543100000003</v>
      </c>
      <c r="G2341" s="20">
        <v>0.49049999999999999</v>
      </c>
    </row>
    <row r="2342" spans="1:7" x14ac:dyDescent="0.25">
      <c r="A2342" s="10" t="s">
        <v>1345</v>
      </c>
      <c r="B2342" s="18">
        <v>46333.454004629632</v>
      </c>
      <c r="C2342" s="11" t="s">
        <v>1410</v>
      </c>
      <c r="D2342" s="10">
        <v>2</v>
      </c>
      <c r="E2342" s="12">
        <v>97.005599999999987</v>
      </c>
      <c r="F2342" s="12">
        <v>48.454297199999992</v>
      </c>
      <c r="G2342" s="20">
        <v>0.50050000000000006</v>
      </c>
    </row>
    <row r="2343" spans="1:7" x14ac:dyDescent="0.25">
      <c r="A2343" s="10" t="s">
        <v>1265</v>
      </c>
      <c r="B2343" s="18">
        <v>46333.587094907409</v>
      </c>
      <c r="C2343" s="11" t="s">
        <v>1413</v>
      </c>
      <c r="D2343" s="10">
        <v>1</v>
      </c>
      <c r="E2343" s="12">
        <v>13.103999999999999</v>
      </c>
      <c r="F2343" s="12">
        <v>5.8967999999999989</v>
      </c>
      <c r="G2343" s="20">
        <v>0.55000000000000004</v>
      </c>
    </row>
    <row r="2344" spans="1:7" x14ac:dyDescent="0.25">
      <c r="A2344" s="10" t="s">
        <v>1303</v>
      </c>
      <c r="B2344" s="18">
        <v>46333.720196759263</v>
      </c>
      <c r="C2344" s="11" t="s">
        <v>1411</v>
      </c>
      <c r="D2344" s="10">
        <v>3</v>
      </c>
      <c r="E2344" s="12">
        <v>106.05920999999999</v>
      </c>
      <c r="F2344" s="12">
        <v>49.582680674999999</v>
      </c>
      <c r="G2344" s="20">
        <v>0.53249999999999997</v>
      </c>
    </row>
    <row r="2345" spans="1:7" x14ac:dyDescent="0.25">
      <c r="A2345" s="10" t="s">
        <v>1304</v>
      </c>
      <c r="B2345" s="18">
        <v>46333.853298611109</v>
      </c>
      <c r="C2345" s="11" t="s">
        <v>1412</v>
      </c>
      <c r="D2345" s="10">
        <v>2</v>
      </c>
      <c r="E2345" s="12">
        <v>32.461320000000001</v>
      </c>
      <c r="F2345" s="12">
        <v>15.1756671</v>
      </c>
      <c r="G2345" s="20">
        <v>0.53250000000000008</v>
      </c>
    </row>
    <row r="2346" spans="1:7" x14ac:dyDescent="0.25">
      <c r="A2346" s="10" t="s">
        <v>1305</v>
      </c>
      <c r="B2346" s="18">
        <v>46333.986400462964</v>
      </c>
      <c r="C2346" s="11" t="s">
        <v>1410</v>
      </c>
      <c r="D2346" s="10">
        <v>1</v>
      </c>
      <c r="E2346" s="12">
        <v>54.89</v>
      </c>
      <c r="F2346" s="12">
        <v>28.487909999999999</v>
      </c>
      <c r="G2346" s="20">
        <v>0.48100000000000004</v>
      </c>
    </row>
    <row r="2347" spans="1:7" x14ac:dyDescent="0.25">
      <c r="A2347" s="10" t="s">
        <v>1306</v>
      </c>
      <c r="B2347" s="18">
        <v>46334.119502314818</v>
      </c>
      <c r="C2347" s="11" t="s">
        <v>1411</v>
      </c>
      <c r="D2347" s="10">
        <v>4</v>
      </c>
      <c r="E2347" s="12">
        <v>162.10676000000001</v>
      </c>
      <c r="F2347" s="12">
        <v>82.512340840000007</v>
      </c>
      <c r="G2347" s="20">
        <v>0.49099999999999999</v>
      </c>
    </row>
    <row r="2348" spans="1:7" x14ac:dyDescent="0.25">
      <c r="A2348" s="10" t="s">
        <v>1307</v>
      </c>
      <c r="B2348" s="18">
        <v>46334.252604166664</v>
      </c>
      <c r="C2348" s="11" t="s">
        <v>1411</v>
      </c>
      <c r="D2348" s="10">
        <v>3</v>
      </c>
      <c r="E2348" s="12">
        <v>105.27191999999999</v>
      </c>
      <c r="F2348" s="12">
        <v>51.635876760000002</v>
      </c>
      <c r="G2348" s="20">
        <v>0.50949999999999995</v>
      </c>
    </row>
    <row r="2349" spans="1:7" x14ac:dyDescent="0.25">
      <c r="A2349" s="10" t="s">
        <v>1308</v>
      </c>
      <c r="B2349" s="18">
        <v>46334.385694444441</v>
      </c>
      <c r="C2349" s="11" t="s">
        <v>1410</v>
      </c>
      <c r="D2349" s="10">
        <v>1</v>
      </c>
      <c r="E2349" s="12">
        <v>52.544699999999999</v>
      </c>
      <c r="F2349" s="12">
        <v>28.794495599999998</v>
      </c>
      <c r="G2349" s="20">
        <v>0.45200000000000001</v>
      </c>
    </row>
    <row r="2350" spans="1:7" x14ac:dyDescent="0.25">
      <c r="A2350" s="10" t="s">
        <v>1309</v>
      </c>
      <c r="B2350" s="18">
        <v>46334.518796296295</v>
      </c>
      <c r="C2350" s="11" t="s">
        <v>1411</v>
      </c>
      <c r="D2350" s="10">
        <v>1</v>
      </c>
      <c r="E2350" s="12">
        <v>34.453310000000002</v>
      </c>
      <c r="F2350" s="12">
        <v>15.882975910000001</v>
      </c>
      <c r="G2350" s="20">
        <v>0.53900000000000003</v>
      </c>
    </row>
    <row r="2351" spans="1:7" x14ac:dyDescent="0.25">
      <c r="A2351" s="10" t="s">
        <v>1317</v>
      </c>
      <c r="B2351" s="18">
        <v>46334.651898148149</v>
      </c>
      <c r="C2351" s="11" t="s">
        <v>1408</v>
      </c>
      <c r="D2351" s="10">
        <v>1</v>
      </c>
      <c r="E2351" s="12">
        <v>14.660820000000001</v>
      </c>
      <c r="F2351" s="12">
        <v>7.5063398400000008</v>
      </c>
      <c r="G2351" s="20">
        <v>0.48799999999999999</v>
      </c>
    </row>
    <row r="2352" spans="1:7" x14ac:dyDescent="0.25">
      <c r="A2352" s="10" t="s">
        <v>1354</v>
      </c>
      <c r="B2352" s="18">
        <v>46334.785000000003</v>
      </c>
      <c r="C2352" s="11" t="s">
        <v>1413</v>
      </c>
      <c r="D2352" s="10">
        <v>1</v>
      </c>
      <c r="E2352" s="12">
        <v>11.34</v>
      </c>
      <c r="F2352" s="12">
        <v>5.81175</v>
      </c>
      <c r="G2352" s="20">
        <v>0.48749999999999999</v>
      </c>
    </row>
    <row r="2353" spans="1:7" x14ac:dyDescent="0.25">
      <c r="A2353" s="10" t="s">
        <v>1355</v>
      </c>
      <c r="B2353" s="18">
        <v>46334.91810185185</v>
      </c>
      <c r="C2353" s="11" t="s">
        <v>1410</v>
      </c>
      <c r="D2353" s="10">
        <v>1</v>
      </c>
      <c r="E2353" s="12">
        <v>53.442900000000002</v>
      </c>
      <c r="F2353" s="12">
        <v>25.091441549999999</v>
      </c>
      <c r="G2353" s="20">
        <v>0.53050000000000008</v>
      </c>
    </row>
    <row r="2354" spans="1:7" x14ac:dyDescent="0.25">
      <c r="A2354" s="10" t="s">
        <v>1356</v>
      </c>
      <c r="B2354" s="18">
        <v>46335.051203703704</v>
      </c>
      <c r="C2354" s="11" t="s">
        <v>1408</v>
      </c>
      <c r="D2354" s="10">
        <v>4</v>
      </c>
      <c r="E2354" s="12">
        <v>57.903840000000002</v>
      </c>
      <c r="F2354" s="12">
        <v>26.172535679999999</v>
      </c>
      <c r="G2354" s="20">
        <v>0.54800000000000004</v>
      </c>
    </row>
    <row r="2355" spans="1:7" x14ac:dyDescent="0.25">
      <c r="A2355" s="10" t="s">
        <v>1357</v>
      </c>
      <c r="B2355" s="18">
        <v>46335.184305555558</v>
      </c>
      <c r="C2355" s="11" t="s">
        <v>1411</v>
      </c>
      <c r="D2355" s="10">
        <v>2</v>
      </c>
      <c r="E2355" s="12">
        <v>80.753460000000004</v>
      </c>
      <c r="F2355" s="12">
        <v>41.991799200000003</v>
      </c>
      <c r="G2355" s="20">
        <v>0.48</v>
      </c>
    </row>
    <row r="2356" spans="1:7" x14ac:dyDescent="0.25">
      <c r="A2356" s="10" t="s">
        <v>1358</v>
      </c>
      <c r="B2356" s="18">
        <v>46335.317395833335</v>
      </c>
      <c r="C2356" s="11" t="s">
        <v>1413</v>
      </c>
      <c r="D2356" s="10">
        <v>3</v>
      </c>
      <c r="E2356" s="12">
        <v>35.64</v>
      </c>
      <c r="F2356" s="12">
        <v>19.44162</v>
      </c>
      <c r="G2356" s="20">
        <v>0.45450000000000002</v>
      </c>
    </row>
    <row r="2357" spans="1:7" x14ac:dyDescent="0.25">
      <c r="A2357" s="10" t="s">
        <v>1359</v>
      </c>
      <c r="B2357" s="18">
        <v>46335.450497685182</v>
      </c>
      <c r="C2357" s="11" t="s">
        <v>1413</v>
      </c>
      <c r="D2357" s="10">
        <v>3</v>
      </c>
      <c r="E2357" s="12">
        <v>33.119999999999997</v>
      </c>
      <c r="F2357" s="12">
        <v>16.858079999999998</v>
      </c>
      <c r="G2357" s="20">
        <v>0.49100000000000005</v>
      </c>
    </row>
    <row r="2358" spans="1:7" x14ac:dyDescent="0.25">
      <c r="A2358" s="10" t="s">
        <v>1361</v>
      </c>
      <c r="B2358" s="18">
        <v>46335.583599537036</v>
      </c>
      <c r="C2358" s="11" t="s">
        <v>1411</v>
      </c>
      <c r="D2358" s="10">
        <v>2</v>
      </c>
      <c r="E2358" s="12">
        <v>81.653220000000005</v>
      </c>
      <c r="F2358" s="12">
        <v>42.990420329999999</v>
      </c>
      <c r="G2358" s="20">
        <v>0.47350000000000003</v>
      </c>
    </row>
    <row r="2359" spans="1:7" x14ac:dyDescent="0.25">
      <c r="A2359" s="10" t="s">
        <v>1362</v>
      </c>
      <c r="B2359" s="18">
        <v>46335.71670138889</v>
      </c>
      <c r="C2359" s="11" t="s">
        <v>1413</v>
      </c>
      <c r="D2359" s="10">
        <v>3</v>
      </c>
      <c r="E2359" s="12">
        <v>37.799999999999997</v>
      </c>
      <c r="F2359" s="12">
        <v>18.4086</v>
      </c>
      <c r="G2359" s="20">
        <v>0.51300000000000001</v>
      </c>
    </row>
    <row r="2360" spans="1:7" x14ac:dyDescent="0.25">
      <c r="A2360" s="10" t="s">
        <v>1363</v>
      </c>
      <c r="B2360" s="18">
        <v>46335.849803240744</v>
      </c>
      <c r="C2360" s="11" t="s">
        <v>1410</v>
      </c>
      <c r="D2360" s="10">
        <v>1</v>
      </c>
      <c r="E2360" s="12">
        <v>47.055699999999995</v>
      </c>
      <c r="F2360" s="12">
        <v>22.069123299999994</v>
      </c>
      <c r="G2360" s="20">
        <v>0.53100000000000003</v>
      </c>
    </row>
    <row r="2361" spans="1:7" x14ac:dyDescent="0.25">
      <c r="A2361" s="10" t="s">
        <v>1364</v>
      </c>
      <c r="B2361" s="18">
        <v>46335.982905092591</v>
      </c>
      <c r="C2361" s="11" t="s">
        <v>1410</v>
      </c>
      <c r="D2361" s="10">
        <v>2</v>
      </c>
      <c r="E2361" s="12">
        <v>95.608399999999989</v>
      </c>
      <c r="F2361" s="12">
        <v>44.218884999999993</v>
      </c>
      <c r="G2361" s="20">
        <v>0.53749999999999998</v>
      </c>
    </row>
    <row r="2362" spans="1:7" x14ac:dyDescent="0.25">
      <c r="A2362" s="10" t="s">
        <v>1365</v>
      </c>
      <c r="B2362" s="18">
        <v>46336.115995370368</v>
      </c>
      <c r="C2362" s="11" t="s">
        <v>1413</v>
      </c>
      <c r="D2362" s="10">
        <v>1</v>
      </c>
      <c r="E2362" s="12">
        <v>13.103999999999999</v>
      </c>
      <c r="F2362" s="12">
        <v>6.1457759999999997</v>
      </c>
      <c r="G2362" s="20">
        <v>0.53100000000000003</v>
      </c>
    </row>
    <row r="2363" spans="1:7" x14ac:dyDescent="0.25">
      <c r="A2363" s="10" t="s">
        <v>1366</v>
      </c>
      <c r="B2363" s="18">
        <v>46336.249097222222</v>
      </c>
      <c r="C2363" s="11" t="s">
        <v>1410</v>
      </c>
      <c r="D2363" s="10">
        <v>1</v>
      </c>
      <c r="E2363" s="12">
        <v>49.650500000000001</v>
      </c>
      <c r="F2363" s="12">
        <v>23.112307749999999</v>
      </c>
      <c r="G2363" s="20">
        <v>0.53449999999999998</v>
      </c>
    </row>
    <row r="2364" spans="1:7" x14ac:dyDescent="0.25">
      <c r="A2364" s="10" t="s">
        <v>1367</v>
      </c>
      <c r="B2364" s="18">
        <v>46336.382199074076</v>
      </c>
      <c r="C2364" s="11" t="s">
        <v>1410</v>
      </c>
      <c r="D2364" s="10">
        <v>2</v>
      </c>
      <c r="E2364" s="12">
        <v>99.400800000000004</v>
      </c>
      <c r="F2364" s="12">
        <v>45.426165599999997</v>
      </c>
      <c r="G2364" s="20">
        <v>0.54300000000000004</v>
      </c>
    </row>
    <row r="2365" spans="1:7" x14ac:dyDescent="0.25">
      <c r="A2365" s="10" t="s">
        <v>1375</v>
      </c>
      <c r="B2365" s="18">
        <v>46336.515300925923</v>
      </c>
      <c r="C2365" s="11" t="s">
        <v>1408</v>
      </c>
      <c r="D2365" s="10">
        <v>2</v>
      </c>
      <c r="E2365" s="12">
        <v>27.444600000000001</v>
      </c>
      <c r="F2365" s="12">
        <v>14.079079800000001</v>
      </c>
      <c r="G2365" s="20">
        <v>0.48699999999999999</v>
      </c>
    </row>
    <row r="2366" spans="1:7" x14ac:dyDescent="0.25">
      <c r="A2366" s="10" t="s">
        <v>1368</v>
      </c>
      <c r="B2366" s="18">
        <v>46336.648402777777</v>
      </c>
      <c r="C2366" s="11" t="s">
        <v>1411</v>
      </c>
      <c r="D2366" s="10">
        <v>3</v>
      </c>
      <c r="E2366" s="12">
        <v>112.47</v>
      </c>
      <c r="F2366" s="12">
        <v>60.340154999999996</v>
      </c>
      <c r="G2366" s="20">
        <v>0.46350000000000002</v>
      </c>
    </row>
    <row r="2367" spans="1:7" x14ac:dyDescent="0.25">
      <c r="A2367" s="10" t="s">
        <v>1369</v>
      </c>
      <c r="B2367" s="18">
        <v>46336.781504629631</v>
      </c>
      <c r="C2367" s="11" t="s">
        <v>1412</v>
      </c>
      <c r="D2367" s="10">
        <v>1</v>
      </c>
      <c r="E2367" s="12">
        <v>15.748220000000002</v>
      </c>
      <c r="F2367" s="12">
        <v>7.1496918800000007</v>
      </c>
      <c r="G2367" s="20">
        <v>0.54600000000000004</v>
      </c>
    </row>
    <row r="2368" spans="1:7" x14ac:dyDescent="0.25">
      <c r="A2368" s="10" t="s">
        <v>1370</v>
      </c>
      <c r="B2368" s="18">
        <v>46336.914594907408</v>
      </c>
      <c r="C2368" s="11" t="s">
        <v>1410</v>
      </c>
      <c r="D2368" s="10">
        <v>2</v>
      </c>
      <c r="E2368" s="12">
        <v>102.3948</v>
      </c>
      <c r="F2368" s="12">
        <v>51.709374000000004</v>
      </c>
      <c r="G2368" s="20">
        <v>0.495</v>
      </c>
    </row>
    <row r="2369" spans="1:7" x14ac:dyDescent="0.25">
      <c r="A2369" s="10" t="s">
        <v>1371</v>
      </c>
      <c r="B2369" s="18">
        <v>46337.047696759262</v>
      </c>
      <c r="C2369" s="11" t="s">
        <v>1411</v>
      </c>
      <c r="D2369" s="10">
        <v>3</v>
      </c>
      <c r="E2369" s="12">
        <v>115.16928</v>
      </c>
      <c r="F2369" s="12">
        <v>62.306580479999994</v>
      </c>
      <c r="G2369" s="20">
        <v>0.45900000000000007</v>
      </c>
    </row>
    <row r="2370" spans="1:7" x14ac:dyDescent="0.25">
      <c r="A2370" s="10" t="s">
        <v>1372</v>
      </c>
      <c r="B2370" s="18">
        <v>46337.180798611109</v>
      </c>
      <c r="C2370" s="11" t="s">
        <v>1410</v>
      </c>
      <c r="D2370" s="10">
        <v>4</v>
      </c>
      <c r="E2370" s="12">
        <v>213.1728</v>
      </c>
      <c r="F2370" s="12">
        <v>109.8905784</v>
      </c>
      <c r="G2370" s="20">
        <v>0.48449999999999999</v>
      </c>
    </row>
    <row r="2371" spans="1:7" x14ac:dyDescent="0.25">
      <c r="A2371" s="10" t="s">
        <v>1373</v>
      </c>
      <c r="B2371" s="18">
        <v>46337.313900462963</v>
      </c>
      <c r="C2371" s="11" t="s">
        <v>1410</v>
      </c>
      <c r="D2371" s="10">
        <v>2</v>
      </c>
      <c r="E2371" s="12">
        <v>96.007599999999996</v>
      </c>
      <c r="F2371" s="12">
        <v>49.107887400000003</v>
      </c>
      <c r="G2371" s="20">
        <v>0.48849999999999993</v>
      </c>
    </row>
    <row r="2372" spans="1:7" x14ac:dyDescent="0.25">
      <c r="A2372" s="10" t="s">
        <v>1374</v>
      </c>
      <c r="B2372" s="18">
        <v>46337.447002314817</v>
      </c>
      <c r="C2372" s="11" t="s">
        <v>1412</v>
      </c>
      <c r="D2372" s="10">
        <v>1</v>
      </c>
      <c r="E2372" s="12">
        <v>18.0915</v>
      </c>
      <c r="F2372" s="12">
        <v>8.8105604999999994</v>
      </c>
      <c r="G2372" s="20">
        <v>0.51300000000000001</v>
      </c>
    </row>
    <row r="2373" spans="1:7" x14ac:dyDescent="0.25">
      <c r="A2373" s="10" t="s">
        <v>1376</v>
      </c>
      <c r="B2373" s="18">
        <v>46337.580104166664</v>
      </c>
      <c r="C2373" s="11" t="s">
        <v>1411</v>
      </c>
      <c r="D2373" s="10">
        <v>1</v>
      </c>
      <c r="E2373" s="12">
        <v>36.77769</v>
      </c>
      <c r="F2373" s="12">
        <v>19.951896824999999</v>
      </c>
      <c r="G2373" s="20">
        <v>0.45750000000000002</v>
      </c>
    </row>
    <row r="2374" spans="1:7" x14ac:dyDescent="0.25">
      <c r="A2374" s="10" t="s">
        <v>486</v>
      </c>
      <c r="B2374" s="18">
        <v>46337.713194444441</v>
      </c>
      <c r="C2374" s="11" t="s">
        <v>1411</v>
      </c>
      <c r="D2374" s="10">
        <v>4</v>
      </c>
      <c r="E2374" s="12">
        <v>134.964</v>
      </c>
      <c r="F2374" s="12">
        <v>68.291783999999993</v>
      </c>
      <c r="G2374" s="20">
        <v>0.49400000000000005</v>
      </c>
    </row>
    <row r="2375" spans="1:7" x14ac:dyDescent="0.25">
      <c r="A2375" s="10" t="s">
        <v>487</v>
      </c>
      <c r="B2375" s="18">
        <v>46337.846296296295</v>
      </c>
      <c r="C2375" s="11" t="s">
        <v>1410</v>
      </c>
      <c r="D2375" s="10">
        <v>2</v>
      </c>
      <c r="E2375" s="12">
        <v>97.804000000000002</v>
      </c>
      <c r="F2375" s="12">
        <v>52.422944000000001</v>
      </c>
      <c r="G2375" s="20">
        <v>0.46400000000000002</v>
      </c>
    </row>
    <row r="2376" spans="1:7" x14ac:dyDescent="0.25">
      <c r="A2376" s="10" t="s">
        <v>488</v>
      </c>
      <c r="B2376" s="18">
        <v>46337.979398148149</v>
      </c>
      <c r="C2376" s="11" t="s">
        <v>1410</v>
      </c>
      <c r="D2376" s="10">
        <v>2</v>
      </c>
      <c r="E2376" s="12">
        <v>108.1832</v>
      </c>
      <c r="F2376" s="12">
        <v>50.629737599999999</v>
      </c>
      <c r="G2376" s="20">
        <v>0.53200000000000003</v>
      </c>
    </row>
    <row r="2377" spans="1:7" x14ac:dyDescent="0.25">
      <c r="A2377" s="10" t="s">
        <v>489</v>
      </c>
      <c r="B2377" s="18">
        <v>46338.112500000003</v>
      </c>
      <c r="C2377" s="11" t="s">
        <v>1410</v>
      </c>
      <c r="D2377" s="10">
        <v>2</v>
      </c>
      <c r="E2377" s="12">
        <v>90.718199999999996</v>
      </c>
      <c r="F2377" s="12">
        <v>48.352800599999995</v>
      </c>
      <c r="G2377" s="20">
        <v>0.46700000000000003</v>
      </c>
    </row>
    <row r="2378" spans="1:7" x14ac:dyDescent="0.25">
      <c r="A2378" s="10" t="s">
        <v>490</v>
      </c>
      <c r="B2378" s="18">
        <v>46338.24560185185</v>
      </c>
      <c r="C2378" s="11" t="s">
        <v>1410</v>
      </c>
      <c r="D2378" s="10">
        <v>1</v>
      </c>
      <c r="E2378" s="12">
        <v>51.796199999999999</v>
      </c>
      <c r="F2378" s="12">
        <v>27.348393599999998</v>
      </c>
      <c r="G2378" s="20">
        <v>0.47200000000000003</v>
      </c>
    </row>
    <row r="2379" spans="1:7" x14ac:dyDescent="0.25">
      <c r="A2379" s="10" t="s">
        <v>491</v>
      </c>
      <c r="B2379" s="18">
        <v>46338.378703703704</v>
      </c>
      <c r="C2379" s="11" t="s">
        <v>1411</v>
      </c>
      <c r="D2379" s="10">
        <v>1</v>
      </c>
      <c r="E2379" s="12">
        <v>36.215340000000005</v>
      </c>
      <c r="F2379" s="12">
        <v>17.546332230000004</v>
      </c>
      <c r="G2379" s="20">
        <v>0.51549999999999996</v>
      </c>
    </row>
    <row r="2380" spans="1:7" x14ac:dyDescent="0.25">
      <c r="A2380" s="10" t="s">
        <v>492</v>
      </c>
      <c r="B2380" s="18">
        <v>46338.511805555558</v>
      </c>
      <c r="C2380" s="11" t="s">
        <v>1411</v>
      </c>
      <c r="D2380" s="10">
        <v>1</v>
      </c>
      <c r="E2380" s="12">
        <v>40.301749999999998</v>
      </c>
      <c r="F2380" s="12">
        <v>19.888913624999997</v>
      </c>
      <c r="G2380" s="20">
        <v>0.50650000000000006</v>
      </c>
    </row>
    <row r="2381" spans="1:7" x14ac:dyDescent="0.25">
      <c r="A2381" s="10" t="s">
        <v>1377</v>
      </c>
      <c r="B2381" s="18">
        <v>46338.644895833335</v>
      </c>
      <c r="C2381" s="11" t="s">
        <v>1410</v>
      </c>
      <c r="D2381" s="10">
        <v>4</v>
      </c>
      <c r="E2381" s="12">
        <v>198.602</v>
      </c>
      <c r="F2381" s="12">
        <v>92.151328000000007</v>
      </c>
      <c r="G2381" s="20">
        <v>0.53599999999999992</v>
      </c>
    </row>
    <row r="2382" spans="1:7" x14ac:dyDescent="0.25">
      <c r="A2382" s="10" t="s">
        <v>1378</v>
      </c>
      <c r="B2382" s="18">
        <v>46338.777997685182</v>
      </c>
      <c r="C2382" s="11" t="s">
        <v>1411</v>
      </c>
      <c r="D2382" s="10">
        <v>2</v>
      </c>
      <c r="E2382" s="12">
        <v>68.9816</v>
      </c>
      <c r="F2382" s="12">
        <v>31.283155600000001</v>
      </c>
      <c r="G2382" s="20">
        <v>0.54649999999999999</v>
      </c>
    </row>
    <row r="2383" spans="1:7" x14ac:dyDescent="0.25">
      <c r="A2383" s="10" t="s">
        <v>1379</v>
      </c>
      <c r="B2383" s="18">
        <v>46338.911099537036</v>
      </c>
      <c r="C2383" s="11" t="s">
        <v>1410</v>
      </c>
      <c r="D2383" s="10">
        <v>1</v>
      </c>
      <c r="E2383" s="12">
        <v>50.748299999999993</v>
      </c>
      <c r="F2383" s="12">
        <v>26.389115999999998</v>
      </c>
      <c r="G2383" s="20">
        <v>0.48</v>
      </c>
    </row>
    <row r="2384" spans="1:7" x14ac:dyDescent="0.25">
      <c r="A2384" s="10" t="s">
        <v>1380</v>
      </c>
      <c r="B2384" s="18">
        <v>46339.04420138889</v>
      </c>
      <c r="C2384" s="11" t="s">
        <v>1411</v>
      </c>
      <c r="D2384" s="10">
        <v>5</v>
      </c>
      <c r="E2384" s="12">
        <v>183.13865000000001</v>
      </c>
      <c r="F2384" s="12">
        <v>86.807720100000012</v>
      </c>
      <c r="G2384" s="20">
        <v>0.52600000000000002</v>
      </c>
    </row>
    <row r="2385" spans="1:7" x14ac:dyDescent="0.25">
      <c r="A2385" s="10" t="s">
        <v>1381</v>
      </c>
      <c r="B2385" s="18">
        <v>46339.177303240744</v>
      </c>
      <c r="C2385" s="11" t="s">
        <v>1410</v>
      </c>
      <c r="D2385" s="10">
        <v>2</v>
      </c>
      <c r="E2385" s="12">
        <v>105.48859999999999</v>
      </c>
      <c r="F2385" s="12">
        <v>54.062907499999994</v>
      </c>
      <c r="G2385" s="20">
        <v>0.48749999999999999</v>
      </c>
    </row>
    <row r="2386" spans="1:7" x14ac:dyDescent="0.25">
      <c r="A2386" s="10" t="s">
        <v>1382</v>
      </c>
      <c r="B2386" s="18">
        <v>46339.31040509259</v>
      </c>
      <c r="C2386" s="11" t="s">
        <v>1410</v>
      </c>
      <c r="D2386" s="10">
        <v>1</v>
      </c>
      <c r="E2386" s="12">
        <v>51.197400000000002</v>
      </c>
      <c r="F2386" s="12">
        <v>23.576402700000003</v>
      </c>
      <c r="G2386" s="20">
        <v>0.53949999999999998</v>
      </c>
    </row>
    <row r="2387" spans="1:7" x14ac:dyDescent="0.25">
      <c r="A2387" s="10" t="s">
        <v>1383</v>
      </c>
      <c r="B2387" s="18">
        <v>46339.443495370368</v>
      </c>
      <c r="C2387" s="11" t="s">
        <v>1410</v>
      </c>
      <c r="D2387" s="10">
        <v>4</v>
      </c>
      <c r="E2387" s="12">
        <v>194.01119999999997</v>
      </c>
      <c r="F2387" s="12">
        <v>87.790067999999991</v>
      </c>
      <c r="G2387" s="20">
        <v>0.54749999999999999</v>
      </c>
    </row>
    <row r="2388" spans="1:7" x14ac:dyDescent="0.25">
      <c r="A2388" s="10" t="s">
        <v>676</v>
      </c>
      <c r="B2388" s="18">
        <v>46339.576597222222</v>
      </c>
      <c r="C2388" s="11" t="s">
        <v>1410</v>
      </c>
      <c r="D2388" s="10">
        <v>2</v>
      </c>
      <c r="E2388" s="12">
        <v>96.905799999999999</v>
      </c>
      <c r="F2388" s="12">
        <v>44.092139000000003</v>
      </c>
      <c r="G2388" s="20">
        <v>0.54499999999999993</v>
      </c>
    </row>
    <row r="2389" spans="1:7" x14ac:dyDescent="0.25">
      <c r="A2389" s="10" t="s">
        <v>856</v>
      </c>
      <c r="B2389" s="18">
        <v>46339.709699074076</v>
      </c>
      <c r="C2389" s="11" t="s">
        <v>1412</v>
      </c>
      <c r="D2389" s="10">
        <v>2</v>
      </c>
      <c r="E2389" s="12">
        <v>36.630980000000001</v>
      </c>
      <c r="F2389" s="12">
        <v>19.029794109999997</v>
      </c>
      <c r="G2389" s="20">
        <v>0.48050000000000009</v>
      </c>
    </row>
    <row r="2390" spans="1:7" x14ac:dyDescent="0.25">
      <c r="A2390" s="10" t="s">
        <v>857</v>
      </c>
      <c r="B2390" s="18">
        <v>46339.842800925922</v>
      </c>
      <c r="C2390" s="11" t="s">
        <v>1408</v>
      </c>
      <c r="D2390" s="10">
        <v>2</v>
      </c>
      <c r="E2390" s="12">
        <v>27.842760000000002</v>
      </c>
      <c r="F2390" s="12">
        <v>12.891197880000002</v>
      </c>
      <c r="G2390" s="20">
        <v>0.53699999999999992</v>
      </c>
    </row>
    <row r="2391" spans="1:7" x14ac:dyDescent="0.25">
      <c r="A2391" s="10" t="s">
        <v>858</v>
      </c>
      <c r="B2391" s="18">
        <v>46339.975902777776</v>
      </c>
      <c r="C2391" s="11" t="s">
        <v>1412</v>
      </c>
      <c r="D2391" s="10">
        <v>1</v>
      </c>
      <c r="E2391" s="12">
        <v>17.7469</v>
      </c>
      <c r="F2391" s="12">
        <v>8.4652712999999995</v>
      </c>
      <c r="G2391" s="20">
        <v>0.52300000000000002</v>
      </c>
    </row>
    <row r="2392" spans="1:7" x14ac:dyDescent="0.25">
      <c r="A2392" s="10" t="s">
        <v>859</v>
      </c>
      <c r="B2392" s="18">
        <v>46340.10900462963</v>
      </c>
      <c r="C2392" s="11" t="s">
        <v>1410</v>
      </c>
      <c r="D2392" s="10">
        <v>4</v>
      </c>
      <c r="E2392" s="12">
        <v>211.97519999999997</v>
      </c>
      <c r="F2392" s="12">
        <v>103.86784799999998</v>
      </c>
      <c r="G2392" s="20">
        <v>0.51</v>
      </c>
    </row>
    <row r="2393" spans="1:7" x14ac:dyDescent="0.25">
      <c r="A2393" s="10" t="s">
        <v>860</v>
      </c>
      <c r="B2393" s="18">
        <v>46340.242094907408</v>
      </c>
      <c r="C2393" s="11" t="s">
        <v>1411</v>
      </c>
      <c r="D2393" s="10">
        <v>4</v>
      </c>
      <c r="E2393" s="12">
        <v>143.9616</v>
      </c>
      <c r="F2393" s="12">
        <v>68.38176</v>
      </c>
      <c r="G2393" s="20">
        <v>0.52500000000000002</v>
      </c>
    </row>
    <row r="2394" spans="1:7" x14ac:dyDescent="0.25">
      <c r="A2394" s="10" t="s">
        <v>861</v>
      </c>
      <c r="B2394" s="18">
        <v>46340.375196759262</v>
      </c>
      <c r="C2394" s="11" t="s">
        <v>1411</v>
      </c>
      <c r="D2394" s="10">
        <v>4</v>
      </c>
      <c r="E2394" s="12">
        <v>139.16288</v>
      </c>
      <c r="F2394" s="12">
        <v>74.312977920000009</v>
      </c>
      <c r="G2394" s="20">
        <v>0.46599999999999997</v>
      </c>
    </row>
    <row r="2395" spans="1:7" x14ac:dyDescent="0.25">
      <c r="A2395" s="10" t="s">
        <v>862</v>
      </c>
      <c r="B2395" s="18">
        <v>46340.508298611108</v>
      </c>
      <c r="C2395" s="11" t="s">
        <v>1410</v>
      </c>
      <c r="D2395" s="10">
        <v>2</v>
      </c>
      <c r="E2395" s="12">
        <v>95.608399999999989</v>
      </c>
      <c r="F2395" s="12">
        <v>52.489011599999991</v>
      </c>
      <c r="G2395" s="20">
        <v>0.45100000000000001</v>
      </c>
    </row>
    <row r="2396" spans="1:7" x14ac:dyDescent="0.25">
      <c r="A2396" s="10" t="s">
        <v>863</v>
      </c>
      <c r="B2396" s="18">
        <v>46340.641400462962</v>
      </c>
      <c r="C2396" s="11" t="s">
        <v>1412</v>
      </c>
      <c r="D2396" s="10">
        <v>2</v>
      </c>
      <c r="E2396" s="12">
        <v>34.149860000000004</v>
      </c>
      <c r="F2396" s="12">
        <v>18.338474820000002</v>
      </c>
      <c r="G2396" s="20">
        <v>0.46300000000000002</v>
      </c>
    </row>
    <row r="2397" spans="1:7" x14ac:dyDescent="0.25">
      <c r="A2397" s="10" t="s">
        <v>1384</v>
      </c>
      <c r="B2397" s="18">
        <v>46340.774502314816</v>
      </c>
      <c r="C2397" s="11" t="s">
        <v>1410</v>
      </c>
      <c r="D2397" s="10">
        <v>4</v>
      </c>
      <c r="E2397" s="12">
        <v>206.78560000000002</v>
      </c>
      <c r="F2397" s="12">
        <v>102.15208640000002</v>
      </c>
      <c r="G2397" s="20">
        <v>0.50600000000000001</v>
      </c>
    </row>
    <row r="2398" spans="1:7" x14ac:dyDescent="0.25">
      <c r="A2398" s="10" t="s">
        <v>1385</v>
      </c>
      <c r="B2398" s="18">
        <v>46340.907604166663</v>
      </c>
      <c r="C2398" s="11" t="s">
        <v>1411</v>
      </c>
      <c r="D2398" s="10">
        <v>5</v>
      </c>
      <c r="E2398" s="12">
        <v>193.44840000000002</v>
      </c>
      <c r="F2398" s="12">
        <v>100.68989220000002</v>
      </c>
      <c r="G2398" s="20">
        <v>0.47949999999999998</v>
      </c>
    </row>
    <row r="2399" spans="1:7" x14ac:dyDescent="0.25">
      <c r="A2399" s="10" t="s">
        <v>1386</v>
      </c>
      <c r="B2399" s="18">
        <v>46341.040694444448</v>
      </c>
      <c r="C2399" s="11" t="s">
        <v>1410</v>
      </c>
      <c r="D2399" s="10">
        <v>2</v>
      </c>
      <c r="E2399" s="12">
        <v>89.82</v>
      </c>
      <c r="F2399" s="12">
        <v>46.392029999999998</v>
      </c>
      <c r="G2399" s="20">
        <v>0.48349999999999999</v>
      </c>
    </row>
    <row r="2400" spans="1:7" x14ac:dyDescent="0.25">
      <c r="A2400" s="10" t="s">
        <v>1387</v>
      </c>
      <c r="B2400" s="18">
        <v>46341.173796296294</v>
      </c>
      <c r="C2400" s="11" t="s">
        <v>1413</v>
      </c>
      <c r="D2400" s="10">
        <v>2</v>
      </c>
      <c r="E2400" s="12">
        <v>24.96</v>
      </c>
      <c r="F2400" s="12">
        <v>11.53152</v>
      </c>
      <c r="G2400" s="20">
        <v>0.53800000000000003</v>
      </c>
    </row>
    <row r="2401" spans="1:7" x14ac:dyDescent="0.25">
      <c r="A2401" s="10" t="s">
        <v>1388</v>
      </c>
      <c r="B2401" s="18">
        <v>46341.306898148148</v>
      </c>
      <c r="C2401" s="11" t="s">
        <v>1413</v>
      </c>
      <c r="D2401" s="10">
        <v>4</v>
      </c>
      <c r="E2401" s="12">
        <v>44.351999999999997</v>
      </c>
      <c r="F2401" s="12">
        <v>23.861375999999996</v>
      </c>
      <c r="G2401" s="20">
        <v>0.46200000000000002</v>
      </c>
    </row>
    <row r="2402" spans="1:7" x14ac:dyDescent="0.25">
      <c r="A2402" s="10" t="s">
        <v>1389</v>
      </c>
      <c r="B2402" s="18">
        <v>46341.440000000002</v>
      </c>
      <c r="C2402" s="11" t="s">
        <v>1410</v>
      </c>
      <c r="D2402" s="10">
        <v>2</v>
      </c>
      <c r="E2402" s="12">
        <v>98.302999999999997</v>
      </c>
      <c r="F2402" s="12">
        <v>47.922712500000003</v>
      </c>
      <c r="G2402" s="20">
        <v>0.51249999999999996</v>
      </c>
    </row>
    <row r="2403" spans="1:7" x14ac:dyDescent="0.25">
      <c r="A2403" s="10" t="s">
        <v>1390</v>
      </c>
      <c r="B2403" s="18">
        <v>46341.573101851849</v>
      </c>
      <c r="C2403" s="11" t="s">
        <v>1411</v>
      </c>
      <c r="D2403" s="10">
        <v>1</v>
      </c>
      <c r="E2403" s="12">
        <v>36.590240000000009</v>
      </c>
      <c r="F2403" s="12">
        <v>17.105937200000003</v>
      </c>
      <c r="G2403" s="20">
        <v>0.53249999999999997</v>
      </c>
    </row>
    <row r="2404" spans="1:7" x14ac:dyDescent="0.25">
      <c r="A2404" s="10" t="s">
        <v>1047</v>
      </c>
      <c r="B2404" s="18">
        <v>46341.706203703703</v>
      </c>
      <c r="C2404" s="11" t="s">
        <v>1413</v>
      </c>
      <c r="D2404" s="10">
        <v>2</v>
      </c>
      <c r="E2404" s="12">
        <v>25.152000000000001</v>
      </c>
      <c r="F2404" s="12">
        <v>11.356128</v>
      </c>
      <c r="G2404" s="20">
        <v>0.54849999999999999</v>
      </c>
    </row>
    <row r="2405" spans="1:7" x14ac:dyDescent="0.25">
      <c r="A2405" s="10" t="s">
        <v>871</v>
      </c>
      <c r="B2405" s="18">
        <v>46341.839305555557</v>
      </c>
      <c r="C2405" s="11" t="s">
        <v>1413</v>
      </c>
      <c r="D2405" s="10">
        <v>2</v>
      </c>
      <c r="E2405" s="12">
        <v>23.376000000000001</v>
      </c>
      <c r="F2405" s="12">
        <v>10.928280000000001</v>
      </c>
      <c r="G2405" s="20">
        <v>0.53249999999999997</v>
      </c>
    </row>
    <row r="2406" spans="1:7" x14ac:dyDescent="0.25">
      <c r="A2406" s="10" t="s">
        <v>872</v>
      </c>
      <c r="B2406" s="18">
        <v>46341.972395833334</v>
      </c>
      <c r="C2406" s="11" t="s">
        <v>1411</v>
      </c>
      <c r="D2406" s="10">
        <v>2</v>
      </c>
      <c r="E2406" s="12">
        <v>75.204940000000008</v>
      </c>
      <c r="F2406" s="12">
        <v>36.098371200000003</v>
      </c>
      <c r="G2406" s="20">
        <v>0.52</v>
      </c>
    </row>
    <row r="2407" spans="1:7" x14ac:dyDescent="0.25">
      <c r="A2407" s="10" t="s">
        <v>873</v>
      </c>
      <c r="B2407" s="18">
        <v>46342.105497685188</v>
      </c>
      <c r="C2407" s="11" t="s">
        <v>1410</v>
      </c>
      <c r="D2407" s="10">
        <v>4</v>
      </c>
      <c r="E2407" s="12">
        <v>207.3844</v>
      </c>
      <c r="F2407" s="12">
        <v>107.63250359999999</v>
      </c>
      <c r="G2407" s="20">
        <v>0.48100000000000004</v>
      </c>
    </row>
    <row r="2408" spans="1:7" x14ac:dyDescent="0.25">
      <c r="A2408" s="10" t="s">
        <v>874</v>
      </c>
      <c r="B2408" s="18">
        <v>46342.238599537035</v>
      </c>
      <c r="C2408" s="11" t="s">
        <v>1412</v>
      </c>
      <c r="D2408" s="10">
        <v>2</v>
      </c>
      <c r="E2408" s="12">
        <v>33.081600000000002</v>
      </c>
      <c r="F2408" s="12">
        <v>15.879168000000002</v>
      </c>
      <c r="G2408" s="20">
        <v>0.52</v>
      </c>
    </row>
    <row r="2409" spans="1:7" x14ac:dyDescent="0.25">
      <c r="A2409" s="10" t="s">
        <v>875</v>
      </c>
      <c r="B2409" s="18">
        <v>46342.371701388889</v>
      </c>
      <c r="C2409" s="11" t="s">
        <v>1410</v>
      </c>
      <c r="D2409" s="10">
        <v>3</v>
      </c>
      <c r="E2409" s="12">
        <v>148.203</v>
      </c>
      <c r="F2409" s="12">
        <v>67.802872499999992</v>
      </c>
      <c r="G2409" s="20">
        <v>0.54250000000000009</v>
      </c>
    </row>
    <row r="2410" spans="1:7" x14ac:dyDescent="0.25">
      <c r="A2410" s="10" t="s">
        <v>876</v>
      </c>
      <c r="B2410" s="18">
        <v>46342.504803240743</v>
      </c>
      <c r="C2410" s="11" t="s">
        <v>1413</v>
      </c>
      <c r="D2410" s="10">
        <v>4</v>
      </c>
      <c r="E2410" s="12">
        <v>44.927999999999997</v>
      </c>
      <c r="F2410" s="12">
        <v>24.59808</v>
      </c>
      <c r="G2410" s="20">
        <v>0.45249999999999996</v>
      </c>
    </row>
    <row r="2411" spans="1:7" x14ac:dyDescent="0.25">
      <c r="A2411" s="10" t="s">
        <v>877</v>
      </c>
      <c r="B2411" s="18">
        <v>46342.63790509259</v>
      </c>
      <c r="C2411" s="11" t="s">
        <v>1413</v>
      </c>
      <c r="D2411" s="10">
        <v>3</v>
      </c>
      <c r="E2411" s="12">
        <v>36.107999999999997</v>
      </c>
      <c r="F2411" s="12">
        <v>19.462212000000001</v>
      </c>
      <c r="G2411" s="20">
        <v>0.46099999999999991</v>
      </c>
    </row>
    <row r="2412" spans="1:7" x14ac:dyDescent="0.25">
      <c r="A2412" s="10" t="s">
        <v>878</v>
      </c>
      <c r="B2412" s="18">
        <v>46342.770995370367</v>
      </c>
      <c r="C2412" s="11" t="s">
        <v>1408</v>
      </c>
      <c r="D2412" s="10">
        <v>5</v>
      </c>
      <c r="E2412" s="12">
        <v>64.487700000000004</v>
      </c>
      <c r="F2412" s="12">
        <v>30.954096</v>
      </c>
      <c r="G2412" s="20">
        <v>0.52</v>
      </c>
    </row>
    <row r="2413" spans="1:7" x14ac:dyDescent="0.25">
      <c r="A2413" s="10" t="s">
        <v>879</v>
      </c>
      <c r="B2413" s="18">
        <v>46342.904097222221</v>
      </c>
      <c r="C2413" s="11" t="s">
        <v>1410</v>
      </c>
      <c r="D2413" s="10">
        <v>1</v>
      </c>
      <c r="E2413" s="12">
        <v>45.808199999999999</v>
      </c>
      <c r="F2413" s="12">
        <v>21.255004799999998</v>
      </c>
      <c r="G2413" s="20">
        <v>0.53600000000000003</v>
      </c>
    </row>
    <row r="2414" spans="1:7" x14ac:dyDescent="0.25">
      <c r="A2414" s="10" t="s">
        <v>880</v>
      </c>
      <c r="B2414" s="18">
        <v>46343.037199074075</v>
      </c>
      <c r="C2414" s="11" t="s">
        <v>1410</v>
      </c>
      <c r="D2414" s="10">
        <v>2</v>
      </c>
      <c r="E2414" s="12">
        <v>92.813999999999993</v>
      </c>
      <c r="F2414" s="12">
        <v>47.335140000000003</v>
      </c>
      <c r="G2414" s="20">
        <v>0.48999999999999994</v>
      </c>
    </row>
    <row r="2415" spans="1:7" x14ac:dyDescent="0.25">
      <c r="A2415" s="10" t="s">
        <v>881</v>
      </c>
      <c r="B2415" s="18">
        <v>46343.170300925929</v>
      </c>
      <c r="C2415" s="11" t="s">
        <v>1412</v>
      </c>
      <c r="D2415" s="10">
        <v>2</v>
      </c>
      <c r="E2415" s="12">
        <v>31.461980000000001</v>
      </c>
      <c r="F2415" s="12">
        <v>16.28157465</v>
      </c>
      <c r="G2415" s="20">
        <v>0.48250000000000004</v>
      </c>
    </row>
    <row r="2416" spans="1:7" x14ac:dyDescent="0.25">
      <c r="A2416" s="10" t="s">
        <v>882</v>
      </c>
      <c r="B2416" s="18">
        <v>46343.303402777776</v>
      </c>
      <c r="C2416" s="11" t="s">
        <v>1411</v>
      </c>
      <c r="D2416" s="10">
        <v>4</v>
      </c>
      <c r="E2416" s="12">
        <v>152.80924000000002</v>
      </c>
      <c r="F2416" s="12">
        <v>78.925972460000011</v>
      </c>
      <c r="G2416" s="20">
        <v>0.48349999999999999</v>
      </c>
    </row>
    <row r="2417" spans="1:7" x14ac:dyDescent="0.25">
      <c r="A2417" s="10" t="s">
        <v>883</v>
      </c>
      <c r="B2417" s="18">
        <v>46343.43650462963</v>
      </c>
      <c r="C2417" s="11" t="s">
        <v>1411</v>
      </c>
      <c r="D2417" s="10">
        <v>3</v>
      </c>
      <c r="E2417" s="12">
        <v>120.68030999999999</v>
      </c>
      <c r="F2417" s="12">
        <v>59.676413294999996</v>
      </c>
      <c r="G2417" s="20">
        <v>0.50549999999999995</v>
      </c>
    </row>
    <row r="2418" spans="1:7" x14ac:dyDescent="0.25">
      <c r="A2418" s="10" t="s">
        <v>884</v>
      </c>
      <c r="B2418" s="18">
        <v>46343.569594907407</v>
      </c>
      <c r="C2418" s="11" t="s">
        <v>1411</v>
      </c>
      <c r="D2418" s="10">
        <v>3</v>
      </c>
      <c r="E2418" s="12">
        <v>111.45777000000001</v>
      </c>
      <c r="F2418" s="12">
        <v>56.174716080000003</v>
      </c>
      <c r="G2418" s="20">
        <v>0.496</v>
      </c>
    </row>
    <row r="2419" spans="1:7" x14ac:dyDescent="0.25">
      <c r="A2419" s="10" t="s">
        <v>885</v>
      </c>
      <c r="B2419" s="18">
        <v>46343.702696759261</v>
      </c>
      <c r="C2419" s="11" t="s">
        <v>1410</v>
      </c>
      <c r="D2419" s="10">
        <v>1</v>
      </c>
      <c r="E2419" s="12">
        <v>45.209400000000002</v>
      </c>
      <c r="F2419" s="12">
        <v>24.435680700000002</v>
      </c>
      <c r="G2419" s="20">
        <v>0.45949999999999996</v>
      </c>
    </row>
    <row r="2420" spans="1:7" x14ac:dyDescent="0.25">
      <c r="A2420" s="10" t="s">
        <v>886</v>
      </c>
      <c r="B2420" s="18">
        <v>46343.835798611108</v>
      </c>
      <c r="C2420" s="11" t="s">
        <v>1410</v>
      </c>
      <c r="D2420" s="10">
        <v>4</v>
      </c>
      <c r="E2420" s="12">
        <v>215.96719999999999</v>
      </c>
      <c r="F2420" s="12">
        <v>115.542452</v>
      </c>
      <c r="G2420" s="20">
        <v>0.46499999999999997</v>
      </c>
    </row>
    <row r="2421" spans="1:7" x14ac:dyDescent="0.25">
      <c r="A2421" s="10" t="s">
        <v>887</v>
      </c>
      <c r="B2421" s="18">
        <v>46343.968900462962</v>
      </c>
      <c r="C2421" s="11" t="s">
        <v>1410</v>
      </c>
      <c r="D2421" s="10">
        <v>3</v>
      </c>
      <c r="E2421" s="12">
        <v>159.13109999999998</v>
      </c>
      <c r="F2421" s="12">
        <v>85.373835149999991</v>
      </c>
      <c r="G2421" s="20">
        <v>0.46349999999999997</v>
      </c>
    </row>
    <row r="2422" spans="1:7" x14ac:dyDescent="0.25">
      <c r="A2422" s="10" t="s">
        <v>888</v>
      </c>
      <c r="B2422" s="18">
        <v>46344.102002314816</v>
      </c>
      <c r="C2422" s="11" t="s">
        <v>1411</v>
      </c>
      <c r="D2422" s="10">
        <v>4</v>
      </c>
      <c r="E2422" s="12">
        <v>161.05704</v>
      </c>
      <c r="F2422" s="12">
        <v>86.487630480000007</v>
      </c>
      <c r="G2422" s="20">
        <v>0.46299999999999997</v>
      </c>
    </row>
    <row r="2423" spans="1:7" x14ac:dyDescent="0.25">
      <c r="A2423" s="10" t="s">
        <v>889</v>
      </c>
      <c r="B2423" s="18">
        <v>46344.23510416667</v>
      </c>
      <c r="C2423" s="11" t="s">
        <v>1411</v>
      </c>
      <c r="D2423" s="10">
        <v>3</v>
      </c>
      <c r="E2423" s="12">
        <v>106.28415</v>
      </c>
      <c r="F2423" s="12">
        <v>56.490025725000002</v>
      </c>
      <c r="G2423" s="20">
        <v>0.46849999999999997</v>
      </c>
    </row>
    <row r="2424" spans="1:7" x14ac:dyDescent="0.25">
      <c r="A2424" s="10" t="s">
        <v>890</v>
      </c>
      <c r="B2424" s="18">
        <v>46344.368194444447</v>
      </c>
      <c r="C2424" s="11" t="s">
        <v>1411</v>
      </c>
      <c r="D2424" s="10">
        <v>3</v>
      </c>
      <c r="E2424" s="12">
        <v>115.84410000000001</v>
      </c>
      <c r="F2424" s="12">
        <v>54.968025450000006</v>
      </c>
      <c r="G2424" s="20">
        <v>0.52549999999999997</v>
      </c>
    </row>
    <row r="2425" spans="1:7" x14ac:dyDescent="0.25">
      <c r="A2425" s="10" t="s">
        <v>891</v>
      </c>
      <c r="B2425" s="18">
        <v>46344.501296296294</v>
      </c>
      <c r="C2425" s="11" t="s">
        <v>1411</v>
      </c>
      <c r="D2425" s="10">
        <v>3</v>
      </c>
      <c r="E2425" s="12">
        <v>102.12276</v>
      </c>
      <c r="F2425" s="12">
        <v>54.227185559999995</v>
      </c>
      <c r="G2425" s="20">
        <v>0.46900000000000003</v>
      </c>
    </row>
    <row r="2426" spans="1:7" x14ac:dyDescent="0.25">
      <c r="A2426" s="10" t="s">
        <v>892</v>
      </c>
      <c r="B2426" s="18">
        <v>46344.634398148148</v>
      </c>
      <c r="C2426" s="11" t="s">
        <v>1410</v>
      </c>
      <c r="D2426" s="10">
        <v>4</v>
      </c>
      <c r="E2426" s="12">
        <v>192.2148</v>
      </c>
      <c r="F2426" s="12">
        <v>98.990622000000002</v>
      </c>
      <c r="G2426" s="20">
        <v>0.48499999999999999</v>
      </c>
    </row>
    <row r="2427" spans="1:7" x14ac:dyDescent="0.25">
      <c r="A2427" s="10" t="s">
        <v>893</v>
      </c>
      <c r="B2427" s="18">
        <v>46344.767500000002</v>
      </c>
      <c r="C2427" s="11" t="s">
        <v>1413</v>
      </c>
      <c r="D2427" s="10">
        <v>4</v>
      </c>
      <c r="E2427" s="12">
        <v>45.456000000000003</v>
      </c>
      <c r="F2427" s="12">
        <v>23.909856000000005</v>
      </c>
      <c r="G2427" s="20">
        <v>0.47399999999999992</v>
      </c>
    </row>
    <row r="2428" spans="1:7" x14ac:dyDescent="0.25">
      <c r="A2428" s="10" t="s">
        <v>894</v>
      </c>
      <c r="B2428" s="18">
        <v>46344.900601851848</v>
      </c>
      <c r="C2428" s="11" t="s">
        <v>1410</v>
      </c>
      <c r="D2428" s="10">
        <v>1</v>
      </c>
      <c r="E2428" s="12">
        <v>52.744299999999996</v>
      </c>
      <c r="F2428" s="12">
        <v>27.005081599999997</v>
      </c>
      <c r="G2428" s="20">
        <v>0.48799999999999999</v>
      </c>
    </row>
    <row r="2429" spans="1:7" x14ac:dyDescent="0.25">
      <c r="A2429" s="10" t="s">
        <v>895</v>
      </c>
      <c r="B2429" s="18">
        <v>46345.033703703702</v>
      </c>
      <c r="C2429" s="11" t="s">
        <v>1413</v>
      </c>
      <c r="D2429" s="10">
        <v>1</v>
      </c>
      <c r="E2429" s="12">
        <v>12.648</v>
      </c>
      <c r="F2429" s="12">
        <v>6.3303239999999992</v>
      </c>
      <c r="G2429" s="20">
        <v>0.49950000000000006</v>
      </c>
    </row>
    <row r="2430" spans="1:7" x14ac:dyDescent="0.25">
      <c r="A2430" s="10" t="s">
        <v>896</v>
      </c>
      <c r="B2430" s="18">
        <v>46345.166805555556</v>
      </c>
      <c r="C2430" s="11" t="s">
        <v>1410</v>
      </c>
      <c r="D2430" s="10">
        <v>3</v>
      </c>
      <c r="E2430" s="12">
        <v>135.17909999999998</v>
      </c>
      <c r="F2430" s="12">
        <v>69.279288749999992</v>
      </c>
      <c r="G2430" s="20">
        <v>0.48749999999999999</v>
      </c>
    </row>
    <row r="2431" spans="1:7" x14ac:dyDescent="0.25">
      <c r="A2431" s="10" t="s">
        <v>897</v>
      </c>
      <c r="B2431" s="18">
        <v>46345.299895833334</v>
      </c>
      <c r="C2431" s="11" t="s">
        <v>1411</v>
      </c>
      <c r="D2431" s="10">
        <v>1</v>
      </c>
      <c r="E2431" s="12">
        <v>34.678249999999998</v>
      </c>
      <c r="F2431" s="12">
        <v>17.616551000000001</v>
      </c>
      <c r="G2431" s="20">
        <v>0.49199999999999994</v>
      </c>
    </row>
    <row r="2432" spans="1:7" x14ac:dyDescent="0.25">
      <c r="A2432" s="10" t="s">
        <v>898</v>
      </c>
      <c r="B2432" s="18">
        <v>46345.432997685188</v>
      </c>
      <c r="C2432" s="11" t="s">
        <v>1410</v>
      </c>
      <c r="D2432" s="10">
        <v>4</v>
      </c>
      <c r="E2432" s="12">
        <v>216.566</v>
      </c>
      <c r="F2432" s="12">
        <v>98.320964000000004</v>
      </c>
      <c r="G2432" s="20">
        <v>0.54600000000000004</v>
      </c>
    </row>
    <row r="2433" spans="1:7" x14ac:dyDescent="0.25">
      <c r="A2433" s="10" t="s">
        <v>899</v>
      </c>
      <c r="B2433" s="18">
        <v>46345.566099537034</v>
      </c>
      <c r="C2433" s="11" t="s">
        <v>1410</v>
      </c>
      <c r="D2433" s="10">
        <v>1</v>
      </c>
      <c r="E2433" s="12">
        <v>46.806199999999997</v>
      </c>
      <c r="F2433" s="12">
        <v>22.466975999999999</v>
      </c>
      <c r="G2433" s="20">
        <v>0.52</v>
      </c>
    </row>
    <row r="2434" spans="1:7" x14ac:dyDescent="0.25">
      <c r="A2434" s="10" t="s">
        <v>900</v>
      </c>
      <c r="B2434" s="18">
        <v>46345.699201388888</v>
      </c>
      <c r="C2434" s="11" t="s">
        <v>1410</v>
      </c>
      <c r="D2434" s="10">
        <v>2</v>
      </c>
      <c r="E2434" s="12">
        <v>94.909800000000004</v>
      </c>
      <c r="F2434" s="12">
        <v>44.512696200000001</v>
      </c>
      <c r="G2434" s="20">
        <v>0.53100000000000003</v>
      </c>
    </row>
    <row r="2435" spans="1:7" x14ac:dyDescent="0.25">
      <c r="A2435" s="10" t="s">
        <v>901</v>
      </c>
      <c r="B2435" s="18">
        <v>46345.832303240742</v>
      </c>
      <c r="C2435" s="11" t="s">
        <v>1410</v>
      </c>
      <c r="D2435" s="10">
        <v>3</v>
      </c>
      <c r="E2435" s="12">
        <v>149.69999999999999</v>
      </c>
      <c r="F2435" s="12">
        <v>75.823049999999995</v>
      </c>
      <c r="G2435" s="20">
        <v>0.49349999999999999</v>
      </c>
    </row>
    <row r="2436" spans="1:7" x14ac:dyDescent="0.25">
      <c r="A2436" s="10" t="s">
        <v>902</v>
      </c>
      <c r="B2436" s="18">
        <v>46345.965405092589</v>
      </c>
      <c r="C2436" s="11" t="s">
        <v>1411</v>
      </c>
      <c r="D2436" s="10">
        <v>3</v>
      </c>
      <c r="E2436" s="12">
        <v>118.76831999999999</v>
      </c>
      <c r="F2436" s="12">
        <v>54.098969759999996</v>
      </c>
      <c r="G2436" s="20">
        <v>0.5445000000000001</v>
      </c>
    </row>
    <row r="2437" spans="1:7" x14ac:dyDescent="0.25">
      <c r="A2437" s="10" t="s">
        <v>903</v>
      </c>
      <c r="B2437" s="18">
        <v>46346.098495370374</v>
      </c>
      <c r="C2437" s="11" t="s">
        <v>1411</v>
      </c>
      <c r="D2437" s="10">
        <v>2</v>
      </c>
      <c r="E2437" s="12">
        <v>68.606700000000004</v>
      </c>
      <c r="F2437" s="12">
        <v>36.670281150000001</v>
      </c>
      <c r="G2437" s="20">
        <v>0.46550000000000002</v>
      </c>
    </row>
    <row r="2438" spans="1:7" x14ac:dyDescent="0.25">
      <c r="A2438" s="10" t="s">
        <v>904</v>
      </c>
      <c r="B2438" s="18">
        <v>46346.23159722222</v>
      </c>
      <c r="C2438" s="11" t="s">
        <v>1411</v>
      </c>
      <c r="D2438" s="10">
        <v>2</v>
      </c>
      <c r="E2438" s="12">
        <v>76.629559999999998</v>
      </c>
      <c r="F2438" s="12">
        <v>35.326227160000002</v>
      </c>
      <c r="G2438" s="20">
        <v>0.53899999999999992</v>
      </c>
    </row>
    <row r="2439" spans="1:7" x14ac:dyDescent="0.25">
      <c r="A2439" s="10" t="s">
        <v>905</v>
      </c>
      <c r="B2439" s="18">
        <v>46346.364699074074</v>
      </c>
      <c r="C2439" s="11" t="s">
        <v>1411</v>
      </c>
      <c r="D2439" s="10">
        <v>2</v>
      </c>
      <c r="E2439" s="12">
        <v>81.953140000000005</v>
      </c>
      <c r="F2439" s="12">
        <v>39.050671209999997</v>
      </c>
      <c r="G2439" s="20">
        <v>0.52350000000000008</v>
      </c>
    </row>
    <row r="2440" spans="1:7" x14ac:dyDescent="0.25">
      <c r="A2440" s="10" t="s">
        <v>906</v>
      </c>
      <c r="B2440" s="18">
        <v>46346.497800925928</v>
      </c>
      <c r="C2440" s="11" t="s">
        <v>1410</v>
      </c>
      <c r="D2440" s="10">
        <v>2</v>
      </c>
      <c r="E2440" s="12">
        <v>93.512599999999992</v>
      </c>
      <c r="F2440" s="12">
        <v>48.860333499999996</v>
      </c>
      <c r="G2440" s="20">
        <v>0.47749999999999998</v>
      </c>
    </row>
    <row r="2441" spans="1:7" x14ac:dyDescent="0.25">
      <c r="A2441" s="10" t="s">
        <v>907</v>
      </c>
      <c r="B2441" s="18">
        <v>46346.630902777775</v>
      </c>
      <c r="C2441" s="11" t="s">
        <v>1413</v>
      </c>
      <c r="D2441" s="10">
        <v>3</v>
      </c>
      <c r="E2441" s="12">
        <v>38.304000000000002</v>
      </c>
      <c r="F2441" s="12">
        <v>17.61984</v>
      </c>
      <c r="G2441" s="20">
        <v>0.54</v>
      </c>
    </row>
    <row r="2442" spans="1:7" x14ac:dyDescent="0.25">
      <c r="A2442" s="10" t="s">
        <v>908</v>
      </c>
      <c r="B2442" s="18">
        <v>46346.764004629629</v>
      </c>
      <c r="C2442" s="11" t="s">
        <v>1413</v>
      </c>
      <c r="D2442" s="10">
        <v>4</v>
      </c>
      <c r="E2442" s="12">
        <v>50.015999999999998</v>
      </c>
      <c r="F2442" s="12">
        <v>26.708543999999996</v>
      </c>
      <c r="G2442" s="20">
        <v>0.46600000000000008</v>
      </c>
    </row>
    <row r="2443" spans="1:7" x14ac:dyDescent="0.25">
      <c r="A2443" s="10" t="s">
        <v>909</v>
      </c>
      <c r="B2443" s="18">
        <v>46346.897094907406</v>
      </c>
      <c r="C2443" s="11" t="s">
        <v>1410</v>
      </c>
      <c r="D2443" s="10">
        <v>1</v>
      </c>
      <c r="E2443" s="12">
        <v>52.295199999999994</v>
      </c>
      <c r="F2443" s="12">
        <v>27.638013199999996</v>
      </c>
      <c r="G2443" s="20">
        <v>0.47150000000000003</v>
      </c>
    </row>
    <row r="2444" spans="1:7" x14ac:dyDescent="0.25">
      <c r="A2444" s="10" t="s">
        <v>910</v>
      </c>
      <c r="B2444" s="18">
        <v>46347.03019675926</v>
      </c>
      <c r="C2444" s="11" t="s">
        <v>1408</v>
      </c>
      <c r="D2444" s="10">
        <v>2</v>
      </c>
      <c r="E2444" s="12">
        <v>27.64368</v>
      </c>
      <c r="F2444" s="12">
        <v>13.97388024</v>
      </c>
      <c r="G2444" s="20">
        <v>0.4945</v>
      </c>
    </row>
    <row r="2445" spans="1:7" x14ac:dyDescent="0.25">
      <c r="A2445" s="10" t="s">
        <v>911</v>
      </c>
      <c r="B2445" s="18">
        <v>46347.163298611114</v>
      </c>
      <c r="C2445" s="11" t="s">
        <v>1408</v>
      </c>
      <c r="D2445" s="10">
        <v>3</v>
      </c>
      <c r="E2445" s="12">
        <v>39.247200000000007</v>
      </c>
      <c r="F2445" s="12">
        <v>17.700487200000005</v>
      </c>
      <c r="G2445" s="20">
        <v>0.54899999999999993</v>
      </c>
    </row>
    <row r="2446" spans="1:7" x14ac:dyDescent="0.25">
      <c r="A2446" s="10" t="s">
        <v>912</v>
      </c>
      <c r="B2446" s="18">
        <v>46347.296400462961</v>
      </c>
      <c r="C2446" s="11" t="s">
        <v>1411</v>
      </c>
      <c r="D2446" s="10">
        <v>5</v>
      </c>
      <c r="E2446" s="12">
        <v>176.57790000000003</v>
      </c>
      <c r="F2446" s="12">
        <v>95.705221800000018</v>
      </c>
      <c r="G2446" s="20">
        <v>0.45799999999999996</v>
      </c>
    </row>
    <row r="2447" spans="1:7" x14ac:dyDescent="0.25">
      <c r="A2447" s="10" t="s">
        <v>913</v>
      </c>
      <c r="B2447" s="18">
        <v>46347.429502314815</v>
      </c>
      <c r="C2447" s="11" t="s">
        <v>1411</v>
      </c>
      <c r="D2447" s="10">
        <v>1</v>
      </c>
      <c r="E2447" s="12">
        <v>37.302550000000004</v>
      </c>
      <c r="F2447" s="12">
        <v>18.875090300000004</v>
      </c>
      <c r="G2447" s="20">
        <v>0.49399999999999994</v>
      </c>
    </row>
    <row r="2448" spans="1:7" x14ac:dyDescent="0.25">
      <c r="A2448" s="10" t="s">
        <v>914</v>
      </c>
      <c r="B2448" s="18">
        <v>46347.562604166669</v>
      </c>
      <c r="C2448" s="11" t="s">
        <v>1410</v>
      </c>
      <c r="D2448" s="10">
        <v>3</v>
      </c>
      <c r="E2448" s="12">
        <v>137.72399999999999</v>
      </c>
      <c r="F2448" s="12">
        <v>71.891927999999993</v>
      </c>
      <c r="G2448" s="20">
        <v>0.47800000000000004</v>
      </c>
    </row>
    <row r="2449" spans="1:7" x14ac:dyDescent="0.25">
      <c r="A2449" s="10" t="s">
        <v>915</v>
      </c>
      <c r="B2449" s="18">
        <v>46347.695694444446</v>
      </c>
      <c r="C2449" s="11" t="s">
        <v>1410</v>
      </c>
      <c r="D2449" s="10">
        <v>4</v>
      </c>
      <c r="E2449" s="12">
        <v>197.60400000000001</v>
      </c>
      <c r="F2449" s="12">
        <v>105.915744</v>
      </c>
      <c r="G2449" s="20">
        <v>0.46400000000000002</v>
      </c>
    </row>
    <row r="2450" spans="1:7" x14ac:dyDescent="0.25">
      <c r="A2450" s="10" t="s">
        <v>916</v>
      </c>
      <c r="B2450" s="18">
        <v>46347.828796296293</v>
      </c>
      <c r="C2450" s="11" t="s">
        <v>1410</v>
      </c>
      <c r="D2450" s="10">
        <v>2</v>
      </c>
      <c r="E2450" s="12">
        <v>96.706199999999995</v>
      </c>
      <c r="F2450" s="12">
        <v>51.4476984</v>
      </c>
      <c r="G2450" s="20">
        <v>0.46799999999999997</v>
      </c>
    </row>
    <row r="2451" spans="1:7" x14ac:dyDescent="0.25">
      <c r="A2451" s="10" t="s">
        <v>917</v>
      </c>
      <c r="B2451" s="18">
        <v>46347.961898148147</v>
      </c>
      <c r="C2451" s="11" t="s">
        <v>1411</v>
      </c>
      <c r="D2451" s="10">
        <v>2</v>
      </c>
      <c r="E2451" s="12">
        <v>78.80398000000001</v>
      </c>
      <c r="F2451" s="12">
        <v>40.426441740000001</v>
      </c>
      <c r="G2451" s="20">
        <v>0.48700000000000004</v>
      </c>
    </row>
    <row r="2452" spans="1:7" x14ac:dyDescent="0.25">
      <c r="A2452" s="10" t="s">
        <v>918</v>
      </c>
      <c r="B2452" s="18">
        <v>46348.095000000001</v>
      </c>
      <c r="C2452" s="11" t="s">
        <v>1411</v>
      </c>
      <c r="D2452" s="10">
        <v>5</v>
      </c>
      <c r="E2452" s="12">
        <v>192.6986</v>
      </c>
      <c r="F2452" s="12">
        <v>100.68501850000001</v>
      </c>
      <c r="G2452" s="20">
        <v>0.47749999999999992</v>
      </c>
    </row>
    <row r="2453" spans="1:7" x14ac:dyDescent="0.25">
      <c r="A2453" s="10" t="s">
        <v>919</v>
      </c>
      <c r="B2453" s="18">
        <v>46348.228101851855</v>
      </c>
      <c r="C2453" s="11" t="s">
        <v>1410</v>
      </c>
      <c r="D2453" s="10">
        <v>3</v>
      </c>
      <c r="E2453" s="12">
        <v>159.58019999999999</v>
      </c>
      <c r="F2453" s="12">
        <v>74.922903899999994</v>
      </c>
      <c r="G2453" s="20">
        <v>0.53049999999999997</v>
      </c>
    </row>
    <row r="2454" spans="1:7" x14ac:dyDescent="0.25">
      <c r="A2454" s="10" t="s">
        <v>920</v>
      </c>
      <c r="B2454" s="18">
        <v>46348.361203703702</v>
      </c>
      <c r="C2454" s="11" t="s">
        <v>1410</v>
      </c>
      <c r="D2454" s="10">
        <v>4</v>
      </c>
      <c r="E2454" s="12">
        <v>191.01719999999997</v>
      </c>
      <c r="F2454" s="12">
        <v>99.615469799999985</v>
      </c>
      <c r="G2454" s="20">
        <v>0.47849999999999998</v>
      </c>
    </row>
    <row r="2455" spans="1:7" x14ac:dyDescent="0.25">
      <c r="A2455" s="10" t="s">
        <v>921</v>
      </c>
      <c r="B2455" s="18">
        <v>46348.494305555556</v>
      </c>
      <c r="C2455" s="11" t="s">
        <v>1411</v>
      </c>
      <c r="D2455" s="10">
        <v>2</v>
      </c>
      <c r="E2455" s="12">
        <v>78.579040000000006</v>
      </c>
      <c r="F2455" s="12">
        <v>40.821811279999999</v>
      </c>
      <c r="G2455" s="20">
        <v>0.48050000000000004</v>
      </c>
    </row>
    <row r="2456" spans="1:7" x14ac:dyDescent="0.25">
      <c r="A2456" s="10" t="s">
        <v>922</v>
      </c>
      <c r="B2456" s="18">
        <v>46348.627395833333</v>
      </c>
      <c r="C2456" s="11" t="s">
        <v>1412</v>
      </c>
      <c r="D2456" s="10">
        <v>2</v>
      </c>
      <c r="E2456" s="12">
        <v>35.631639999999997</v>
      </c>
      <c r="F2456" s="12">
        <v>19.437059619999999</v>
      </c>
      <c r="G2456" s="20">
        <v>0.45449999999999996</v>
      </c>
    </row>
    <row r="2457" spans="1:7" x14ac:dyDescent="0.25">
      <c r="A2457" s="10" t="s">
        <v>923</v>
      </c>
      <c r="B2457" s="18">
        <v>46348.760497685187</v>
      </c>
      <c r="C2457" s="11" t="s">
        <v>1411</v>
      </c>
      <c r="D2457" s="10">
        <v>4</v>
      </c>
      <c r="E2457" s="12">
        <v>161.35696000000002</v>
      </c>
      <c r="F2457" s="12">
        <v>80.436444559999998</v>
      </c>
      <c r="G2457" s="20">
        <v>0.50150000000000006</v>
      </c>
    </row>
    <row r="2458" spans="1:7" x14ac:dyDescent="0.25">
      <c r="A2458" s="10" t="s">
        <v>924</v>
      </c>
      <c r="B2458" s="18">
        <v>46348.893599537034</v>
      </c>
      <c r="C2458" s="11" t="s">
        <v>1410</v>
      </c>
      <c r="D2458" s="10">
        <v>4</v>
      </c>
      <c r="E2458" s="12">
        <v>219.16079999999999</v>
      </c>
      <c r="F2458" s="12">
        <v>113.8540356</v>
      </c>
      <c r="G2458" s="20">
        <v>0.48049999999999998</v>
      </c>
    </row>
    <row r="2459" spans="1:7" x14ac:dyDescent="0.25">
      <c r="A2459" s="10" t="s">
        <v>925</v>
      </c>
      <c r="B2459" s="18">
        <v>46349.026701388888</v>
      </c>
      <c r="C2459" s="11" t="s">
        <v>1410</v>
      </c>
      <c r="D2459" s="10">
        <v>2</v>
      </c>
      <c r="E2459" s="12">
        <v>108.1832</v>
      </c>
      <c r="F2459" s="12">
        <v>53.875233600000001</v>
      </c>
      <c r="G2459" s="20">
        <v>0.502</v>
      </c>
    </row>
    <row r="2460" spans="1:7" x14ac:dyDescent="0.25">
      <c r="A2460" s="10" t="s">
        <v>926</v>
      </c>
      <c r="B2460" s="18">
        <v>46349.159803240742</v>
      </c>
      <c r="C2460" s="11" t="s">
        <v>1411</v>
      </c>
      <c r="D2460" s="10">
        <v>2</v>
      </c>
      <c r="E2460" s="12">
        <v>79.70374000000001</v>
      </c>
      <c r="F2460" s="12">
        <v>36.14564609</v>
      </c>
      <c r="G2460" s="20">
        <v>0.5465000000000001</v>
      </c>
    </row>
    <row r="2461" spans="1:7" x14ac:dyDescent="0.25">
      <c r="A2461" s="10" t="s">
        <v>927</v>
      </c>
      <c r="B2461" s="18">
        <v>46349.292905092596</v>
      </c>
      <c r="C2461" s="11" t="s">
        <v>1411</v>
      </c>
      <c r="D2461" s="10">
        <v>5</v>
      </c>
      <c r="E2461" s="12">
        <v>173.5787</v>
      </c>
      <c r="F2461" s="12">
        <v>93.558919299999999</v>
      </c>
      <c r="G2461" s="20">
        <v>0.46100000000000002</v>
      </c>
    </row>
    <row r="2462" spans="1:7" x14ac:dyDescent="0.25">
      <c r="A2462" s="10" t="s">
        <v>928</v>
      </c>
      <c r="B2462" s="18">
        <v>46349.425995370373</v>
      </c>
      <c r="C2462" s="11" t="s">
        <v>1408</v>
      </c>
      <c r="D2462" s="10">
        <v>2</v>
      </c>
      <c r="E2462" s="12">
        <v>26.306999999999999</v>
      </c>
      <c r="F2462" s="12">
        <v>12.285368999999999</v>
      </c>
      <c r="G2462" s="20">
        <v>0.53300000000000003</v>
      </c>
    </row>
    <row r="2463" spans="1:7" x14ac:dyDescent="0.25">
      <c r="A2463" s="10" t="s">
        <v>929</v>
      </c>
      <c r="B2463" s="18">
        <v>46349.55909722222</v>
      </c>
      <c r="C2463" s="11" t="s">
        <v>1410</v>
      </c>
      <c r="D2463" s="10">
        <v>3</v>
      </c>
      <c r="E2463" s="12">
        <v>149.69999999999999</v>
      </c>
      <c r="F2463" s="12">
        <v>72.00569999999999</v>
      </c>
      <c r="G2463" s="20">
        <v>0.51900000000000002</v>
      </c>
    </row>
    <row r="2464" spans="1:7" x14ac:dyDescent="0.25">
      <c r="A2464" s="10" t="s">
        <v>930</v>
      </c>
      <c r="B2464" s="18">
        <v>46349.692199074074</v>
      </c>
      <c r="C2464" s="11" t="s">
        <v>1411</v>
      </c>
      <c r="D2464" s="10">
        <v>5</v>
      </c>
      <c r="E2464" s="12">
        <v>173.39125000000004</v>
      </c>
      <c r="F2464" s="12">
        <v>90.163450000000026</v>
      </c>
      <c r="G2464" s="20">
        <v>0.48</v>
      </c>
    </row>
    <row r="2465" spans="1:7" x14ac:dyDescent="0.25">
      <c r="A2465" s="10" t="s">
        <v>931</v>
      </c>
      <c r="B2465" s="18">
        <v>46349.825300925928</v>
      </c>
      <c r="C2465" s="11" t="s">
        <v>1410</v>
      </c>
      <c r="D2465" s="10">
        <v>4</v>
      </c>
      <c r="E2465" s="12">
        <v>205.7876</v>
      </c>
      <c r="F2465" s="12">
        <v>97.234640999999996</v>
      </c>
      <c r="G2465" s="20">
        <v>0.52749999999999997</v>
      </c>
    </row>
    <row r="2466" spans="1:7" x14ac:dyDescent="0.25">
      <c r="A2466" s="10" t="s">
        <v>932</v>
      </c>
      <c r="B2466" s="18">
        <v>46349.958402777775</v>
      </c>
      <c r="C2466" s="11" t="s">
        <v>1411</v>
      </c>
      <c r="D2466" s="10">
        <v>5</v>
      </c>
      <c r="E2466" s="12">
        <v>178.07750000000004</v>
      </c>
      <c r="F2466" s="12">
        <v>93.22357125000002</v>
      </c>
      <c r="G2466" s="20">
        <v>0.47650000000000003</v>
      </c>
    </row>
    <row r="2467" spans="1:7" x14ac:dyDescent="0.25">
      <c r="A2467" s="10" t="s">
        <v>933</v>
      </c>
      <c r="B2467" s="18">
        <v>46350.091504629629</v>
      </c>
      <c r="C2467" s="11" t="s">
        <v>1410</v>
      </c>
      <c r="D2467" s="10">
        <v>2</v>
      </c>
      <c r="E2467" s="12">
        <v>98.402799999999999</v>
      </c>
      <c r="F2467" s="12">
        <v>48.266573399999999</v>
      </c>
      <c r="G2467" s="20">
        <v>0.50950000000000006</v>
      </c>
    </row>
    <row r="2468" spans="1:7" x14ac:dyDescent="0.25">
      <c r="A2468" s="10" t="s">
        <v>934</v>
      </c>
      <c r="B2468" s="18">
        <v>46350.224594907406</v>
      </c>
      <c r="C2468" s="11" t="s">
        <v>1413</v>
      </c>
      <c r="D2468" s="10">
        <v>4</v>
      </c>
      <c r="E2468" s="12">
        <v>51.695999999999998</v>
      </c>
      <c r="F2468" s="12">
        <v>25.822151999999999</v>
      </c>
      <c r="G2468" s="20">
        <v>0.50049999999999994</v>
      </c>
    </row>
    <row r="2469" spans="1:7" x14ac:dyDescent="0.25">
      <c r="A2469" s="10" t="s">
        <v>935</v>
      </c>
      <c r="B2469" s="18">
        <v>46350.35769675926</v>
      </c>
      <c r="C2469" s="11" t="s">
        <v>1410</v>
      </c>
      <c r="D2469" s="10">
        <v>4</v>
      </c>
      <c r="E2469" s="12">
        <v>188.02319999999997</v>
      </c>
      <c r="F2469" s="12">
        <v>92.507414399999988</v>
      </c>
      <c r="G2469" s="20">
        <v>0.50800000000000001</v>
      </c>
    </row>
    <row r="2470" spans="1:7" x14ac:dyDescent="0.25">
      <c r="A2470" s="10" t="s">
        <v>936</v>
      </c>
      <c r="B2470" s="18">
        <v>46350.490798611114</v>
      </c>
      <c r="C2470" s="11" t="s">
        <v>1411</v>
      </c>
      <c r="D2470" s="10">
        <v>1</v>
      </c>
      <c r="E2470" s="12">
        <v>35.802950000000003</v>
      </c>
      <c r="F2470" s="12">
        <v>18.707041374999999</v>
      </c>
      <c r="G2470" s="20">
        <v>0.47750000000000004</v>
      </c>
    </row>
    <row r="2471" spans="1:7" x14ac:dyDescent="0.25">
      <c r="A2471" s="10" t="s">
        <v>937</v>
      </c>
      <c r="B2471" s="18">
        <v>46350.623900462961</v>
      </c>
      <c r="C2471" s="11" t="s">
        <v>1410</v>
      </c>
      <c r="D2471" s="10">
        <v>1</v>
      </c>
      <c r="E2471" s="12">
        <v>52.993799999999993</v>
      </c>
      <c r="F2471" s="12">
        <v>24.509632499999995</v>
      </c>
      <c r="G2471" s="20">
        <v>0.53750000000000009</v>
      </c>
    </row>
    <row r="2472" spans="1:7" x14ac:dyDescent="0.25">
      <c r="A2472" s="10" t="s">
        <v>938</v>
      </c>
      <c r="B2472" s="18">
        <v>46350.757002314815</v>
      </c>
      <c r="C2472" s="11" t="s">
        <v>1411</v>
      </c>
      <c r="D2472" s="10">
        <v>3</v>
      </c>
      <c r="E2472" s="12">
        <v>110.10813</v>
      </c>
      <c r="F2472" s="12">
        <v>59.898822720000005</v>
      </c>
      <c r="G2472" s="20">
        <v>0.45599999999999996</v>
      </c>
    </row>
    <row r="2473" spans="1:7" x14ac:dyDescent="0.25">
      <c r="A2473" s="10" t="s">
        <v>939</v>
      </c>
      <c r="B2473" s="18">
        <v>46350.890104166669</v>
      </c>
      <c r="C2473" s="11" t="s">
        <v>1411</v>
      </c>
      <c r="D2473" s="10">
        <v>5</v>
      </c>
      <c r="E2473" s="12">
        <v>176.39045000000002</v>
      </c>
      <c r="F2473" s="12">
        <v>92.604986249999996</v>
      </c>
      <c r="G2473" s="20">
        <v>0.47500000000000009</v>
      </c>
    </row>
    <row r="2474" spans="1:7" x14ac:dyDescent="0.25">
      <c r="A2474" s="10" t="s">
        <v>940</v>
      </c>
      <c r="B2474" s="18">
        <v>46351.023194444446</v>
      </c>
      <c r="C2474" s="11" t="s">
        <v>1413</v>
      </c>
      <c r="D2474" s="10">
        <v>1</v>
      </c>
      <c r="E2474" s="12">
        <v>12.468</v>
      </c>
      <c r="F2474" s="12">
        <v>6.464658</v>
      </c>
      <c r="G2474" s="20">
        <v>0.48149999999999998</v>
      </c>
    </row>
    <row r="2475" spans="1:7" x14ac:dyDescent="0.25">
      <c r="A2475" s="10" t="s">
        <v>941</v>
      </c>
      <c r="B2475" s="18">
        <v>46351.1562962963</v>
      </c>
      <c r="C2475" s="11" t="s">
        <v>1410</v>
      </c>
      <c r="D2475" s="10">
        <v>4</v>
      </c>
      <c r="E2475" s="12">
        <v>195.4084</v>
      </c>
      <c r="F2475" s="12">
        <v>95.847820200000001</v>
      </c>
      <c r="G2475" s="20">
        <v>0.50949999999999995</v>
      </c>
    </row>
    <row r="2476" spans="1:7" x14ac:dyDescent="0.25">
      <c r="A2476" s="10" t="s">
        <v>942</v>
      </c>
      <c r="B2476" s="18">
        <v>46351.289398148147</v>
      </c>
      <c r="C2476" s="11" t="s">
        <v>1410</v>
      </c>
      <c r="D2476" s="10">
        <v>2</v>
      </c>
      <c r="E2476" s="12">
        <v>98.802000000000007</v>
      </c>
      <c r="F2476" s="12">
        <v>48.511782000000004</v>
      </c>
      <c r="G2476" s="20">
        <v>0.50900000000000001</v>
      </c>
    </row>
    <row r="2477" spans="1:7" x14ac:dyDescent="0.25">
      <c r="A2477" s="10" t="s">
        <v>943</v>
      </c>
      <c r="B2477" s="18">
        <v>46351.422500000001</v>
      </c>
      <c r="C2477" s="11" t="s">
        <v>1413</v>
      </c>
      <c r="D2477" s="10">
        <v>2</v>
      </c>
      <c r="E2477" s="12">
        <v>25.463999999999999</v>
      </c>
      <c r="F2477" s="12">
        <v>12.604679999999998</v>
      </c>
      <c r="G2477" s="20">
        <v>0.505</v>
      </c>
    </row>
    <row r="2478" spans="1:7" x14ac:dyDescent="0.25">
      <c r="A2478" s="10" t="s">
        <v>944</v>
      </c>
      <c r="B2478" s="18">
        <v>46351.555601851855</v>
      </c>
      <c r="C2478" s="11" t="s">
        <v>1410</v>
      </c>
      <c r="D2478" s="10">
        <v>3</v>
      </c>
      <c r="E2478" s="12">
        <v>152.69399999999999</v>
      </c>
      <c r="F2478" s="12">
        <v>76.270652999999996</v>
      </c>
      <c r="G2478" s="20">
        <v>0.50049999999999994</v>
      </c>
    </row>
    <row r="2479" spans="1:7" x14ac:dyDescent="0.25">
      <c r="A2479" s="10" t="s">
        <v>945</v>
      </c>
      <c r="B2479" s="18">
        <v>46351.688703703701</v>
      </c>
      <c r="C2479" s="11" t="s">
        <v>1410</v>
      </c>
      <c r="D2479" s="10">
        <v>4</v>
      </c>
      <c r="E2479" s="12">
        <v>195.4084</v>
      </c>
      <c r="F2479" s="12">
        <v>95.945524399999996</v>
      </c>
      <c r="G2479" s="20">
        <v>0.50900000000000001</v>
      </c>
    </row>
    <row r="2480" spans="1:7" x14ac:dyDescent="0.25">
      <c r="A2480" s="10" t="s">
        <v>946</v>
      </c>
      <c r="B2480" s="18">
        <v>46351.821805555555</v>
      </c>
      <c r="C2480" s="11" t="s">
        <v>1411</v>
      </c>
      <c r="D2480" s="10">
        <v>1</v>
      </c>
      <c r="E2480" s="12">
        <v>40.826610000000002</v>
      </c>
      <c r="F2480" s="12">
        <v>22.311742365000001</v>
      </c>
      <c r="G2480" s="20">
        <v>0.45350000000000001</v>
      </c>
    </row>
    <row r="2481" spans="1:7" x14ac:dyDescent="0.25">
      <c r="A2481" s="10" t="s">
        <v>947</v>
      </c>
      <c r="B2481" s="18">
        <v>46351.954895833333</v>
      </c>
      <c r="C2481" s="11" t="s">
        <v>1411</v>
      </c>
      <c r="D2481" s="10">
        <v>1</v>
      </c>
      <c r="E2481" s="12">
        <v>39.739400000000003</v>
      </c>
      <c r="F2481" s="12">
        <v>20.585009200000002</v>
      </c>
      <c r="G2481" s="20">
        <v>0.48199999999999998</v>
      </c>
    </row>
    <row r="2482" spans="1:7" x14ac:dyDescent="0.25">
      <c r="A2482" s="10" t="s">
        <v>948</v>
      </c>
      <c r="B2482" s="18">
        <v>46352.087997685187</v>
      </c>
      <c r="C2482" s="11" t="s">
        <v>1413</v>
      </c>
      <c r="D2482" s="10">
        <v>2</v>
      </c>
      <c r="E2482" s="12">
        <v>25.056000000000001</v>
      </c>
      <c r="F2482" s="12">
        <v>12.415248</v>
      </c>
      <c r="G2482" s="20">
        <v>0.50450000000000006</v>
      </c>
    </row>
    <row r="2483" spans="1:7" x14ac:dyDescent="0.25">
      <c r="A2483" s="10" t="s">
        <v>949</v>
      </c>
      <c r="B2483" s="18">
        <v>46352.221099537041</v>
      </c>
      <c r="C2483" s="11" t="s">
        <v>1410</v>
      </c>
      <c r="D2483" s="10">
        <v>1</v>
      </c>
      <c r="E2483" s="12">
        <v>52.295199999999994</v>
      </c>
      <c r="F2483" s="12">
        <v>27.585717999999996</v>
      </c>
      <c r="G2483" s="20">
        <v>0.47250000000000003</v>
      </c>
    </row>
    <row r="2484" spans="1:7" x14ac:dyDescent="0.25">
      <c r="A2484" s="10" t="s">
        <v>950</v>
      </c>
      <c r="B2484" s="18">
        <v>46352.354201388887</v>
      </c>
      <c r="C2484" s="11" t="s">
        <v>1410</v>
      </c>
      <c r="D2484" s="10">
        <v>4</v>
      </c>
      <c r="E2484" s="12">
        <v>196.40639999999999</v>
      </c>
      <c r="F2484" s="12">
        <v>91.230772799999997</v>
      </c>
      <c r="G2484" s="20">
        <v>0.53549999999999998</v>
      </c>
    </row>
    <row r="2485" spans="1:7" x14ac:dyDescent="0.25">
      <c r="A2485" s="10" t="s">
        <v>951</v>
      </c>
      <c r="B2485" s="18">
        <v>46352.487303240741</v>
      </c>
      <c r="C2485" s="11" t="s">
        <v>1411</v>
      </c>
      <c r="D2485" s="10">
        <v>5</v>
      </c>
      <c r="E2485" s="12">
        <v>173.5787</v>
      </c>
      <c r="F2485" s="12">
        <v>79.759412650000002</v>
      </c>
      <c r="G2485" s="20">
        <v>0.54049999999999998</v>
      </c>
    </row>
    <row r="2486" spans="1:7" x14ac:dyDescent="0.25">
      <c r="A2486" s="10" t="s">
        <v>952</v>
      </c>
      <c r="B2486" s="18">
        <v>46352.620405092595</v>
      </c>
      <c r="C2486" s="11" t="s">
        <v>1408</v>
      </c>
      <c r="D2486" s="10">
        <v>4</v>
      </c>
      <c r="E2486" s="12">
        <v>57.846959999999996</v>
      </c>
      <c r="F2486" s="12">
        <v>27.477305999999995</v>
      </c>
      <c r="G2486" s="20">
        <v>0.52500000000000002</v>
      </c>
    </row>
    <row r="2487" spans="1:7" x14ac:dyDescent="0.25">
      <c r="A2487" s="10" t="s">
        <v>953</v>
      </c>
      <c r="B2487" s="18">
        <v>46352.753495370373</v>
      </c>
      <c r="C2487" s="11" t="s">
        <v>1412</v>
      </c>
      <c r="D2487" s="10">
        <v>1</v>
      </c>
      <c r="E2487" s="12">
        <v>17.626290000000001</v>
      </c>
      <c r="F2487" s="12">
        <v>9.0951656400000012</v>
      </c>
      <c r="G2487" s="20">
        <v>0.48399999999999999</v>
      </c>
    </row>
    <row r="2488" spans="1:7" x14ac:dyDescent="0.25">
      <c r="A2488" s="10" t="s">
        <v>954</v>
      </c>
      <c r="B2488" s="18">
        <v>46352.886597222219</v>
      </c>
      <c r="C2488" s="11" t="s">
        <v>1411</v>
      </c>
      <c r="D2488" s="10">
        <v>3</v>
      </c>
      <c r="E2488" s="12">
        <v>103.47239999999999</v>
      </c>
      <c r="F2488" s="12">
        <v>54.581690999999999</v>
      </c>
      <c r="G2488" s="20">
        <v>0.47249999999999998</v>
      </c>
    </row>
    <row r="2489" spans="1:7" x14ac:dyDescent="0.25">
      <c r="A2489" s="10" t="s">
        <v>955</v>
      </c>
      <c r="B2489" s="18">
        <v>46353.019699074073</v>
      </c>
      <c r="C2489" s="11" t="s">
        <v>1413</v>
      </c>
      <c r="D2489" s="10">
        <v>3</v>
      </c>
      <c r="E2489" s="12">
        <v>37.764000000000003</v>
      </c>
      <c r="F2489" s="12">
        <v>19.316286000000002</v>
      </c>
      <c r="G2489" s="20">
        <v>0.48849999999999999</v>
      </c>
    </row>
    <row r="2490" spans="1:7" x14ac:dyDescent="0.25">
      <c r="A2490" s="10" t="s">
        <v>956</v>
      </c>
      <c r="B2490" s="18">
        <v>46353.152800925927</v>
      </c>
      <c r="C2490" s="11" t="s">
        <v>1408</v>
      </c>
      <c r="D2490" s="10">
        <v>1</v>
      </c>
      <c r="E2490" s="12">
        <v>13.722300000000001</v>
      </c>
      <c r="F2490" s="12">
        <v>6.6210097499999998</v>
      </c>
      <c r="G2490" s="20">
        <v>0.51750000000000007</v>
      </c>
    </row>
    <row r="2491" spans="1:7" x14ac:dyDescent="0.25">
      <c r="A2491" s="10" t="s">
        <v>957</v>
      </c>
      <c r="B2491" s="18">
        <v>46353.285902777781</v>
      </c>
      <c r="C2491" s="11" t="s">
        <v>1410</v>
      </c>
      <c r="D2491" s="10">
        <v>4</v>
      </c>
      <c r="E2491" s="12">
        <v>211.97519999999997</v>
      </c>
      <c r="F2491" s="12">
        <v>106.72951319999999</v>
      </c>
      <c r="G2491" s="20">
        <v>0.4965</v>
      </c>
    </row>
    <row r="2492" spans="1:7" x14ac:dyDescent="0.25">
      <c r="A2492" s="10" t="s">
        <v>958</v>
      </c>
      <c r="B2492" s="18">
        <v>46353.419004629628</v>
      </c>
      <c r="C2492" s="11" t="s">
        <v>1410</v>
      </c>
      <c r="D2492" s="10">
        <v>1</v>
      </c>
      <c r="E2492" s="12">
        <v>46.905999999999999</v>
      </c>
      <c r="F2492" s="12">
        <v>25.165068999999999</v>
      </c>
      <c r="G2492" s="20">
        <v>0.46350000000000002</v>
      </c>
    </row>
    <row r="2493" spans="1:7" x14ac:dyDescent="0.25">
      <c r="A2493" s="10" t="s">
        <v>959</v>
      </c>
      <c r="B2493" s="18">
        <v>46353.552094907405</v>
      </c>
      <c r="C2493" s="11" t="s">
        <v>1411</v>
      </c>
      <c r="D2493" s="10">
        <v>4</v>
      </c>
      <c r="E2493" s="12">
        <v>160.4572</v>
      </c>
      <c r="F2493" s="12">
        <v>82.475000799999989</v>
      </c>
      <c r="G2493" s="20">
        <v>0.48600000000000004</v>
      </c>
    </row>
    <row r="2494" spans="1:7" x14ac:dyDescent="0.25">
      <c r="A2494" s="10" t="s">
        <v>960</v>
      </c>
      <c r="B2494" s="18">
        <v>46353.685196759259</v>
      </c>
      <c r="C2494" s="11" t="s">
        <v>1408</v>
      </c>
      <c r="D2494" s="10">
        <v>1</v>
      </c>
      <c r="E2494" s="12">
        <v>14.589720000000002</v>
      </c>
      <c r="F2494" s="12">
        <v>6.6820917600000014</v>
      </c>
      <c r="G2494" s="20">
        <v>0.54199999999999993</v>
      </c>
    </row>
    <row r="2495" spans="1:7" x14ac:dyDescent="0.25">
      <c r="A2495" s="10" t="s">
        <v>961</v>
      </c>
      <c r="B2495" s="18">
        <v>46353.818298611113</v>
      </c>
      <c r="C2495" s="11" t="s">
        <v>1411</v>
      </c>
      <c r="D2495" s="10">
        <v>4</v>
      </c>
      <c r="E2495" s="12">
        <v>159.70740000000001</v>
      </c>
      <c r="F2495" s="12">
        <v>75.062477999999999</v>
      </c>
      <c r="G2495" s="20">
        <v>0.53</v>
      </c>
    </row>
    <row r="2496" spans="1:7" x14ac:dyDescent="0.25">
      <c r="A2496" s="10" t="s">
        <v>962</v>
      </c>
      <c r="B2496" s="18">
        <v>46353.95140046296</v>
      </c>
      <c r="C2496" s="11" t="s">
        <v>1410</v>
      </c>
      <c r="D2496" s="10">
        <v>1</v>
      </c>
      <c r="E2496" s="12">
        <v>48.652500000000003</v>
      </c>
      <c r="F2496" s="12">
        <v>26.466960000000004</v>
      </c>
      <c r="G2496" s="20">
        <v>0.45599999999999996</v>
      </c>
    </row>
    <row r="2497" spans="1:7" x14ac:dyDescent="0.25">
      <c r="A2497" s="10" t="s">
        <v>963</v>
      </c>
      <c r="B2497" s="18">
        <v>46354.084502314814</v>
      </c>
      <c r="C2497" s="11" t="s">
        <v>1413</v>
      </c>
      <c r="D2497" s="10">
        <v>4</v>
      </c>
      <c r="E2497" s="12">
        <v>51.408000000000001</v>
      </c>
      <c r="F2497" s="12">
        <v>24.444504000000002</v>
      </c>
      <c r="G2497" s="20">
        <v>0.52449999999999997</v>
      </c>
    </row>
    <row r="2498" spans="1:7" x14ac:dyDescent="0.25">
      <c r="A2498" s="10" t="s">
        <v>964</v>
      </c>
      <c r="B2498" s="18">
        <v>46354.217604166668</v>
      </c>
      <c r="C2498" s="11" t="s">
        <v>1411</v>
      </c>
      <c r="D2498" s="10">
        <v>3</v>
      </c>
      <c r="E2498" s="12">
        <v>111.45777000000001</v>
      </c>
      <c r="F2498" s="12">
        <v>59.295533640000009</v>
      </c>
      <c r="G2498" s="20">
        <v>0.46799999999999997</v>
      </c>
    </row>
    <row r="2499" spans="1:7" x14ac:dyDescent="0.25">
      <c r="A2499" s="10" t="s">
        <v>965</v>
      </c>
      <c r="B2499" s="18">
        <v>46354.350694444445</v>
      </c>
      <c r="C2499" s="11" t="s">
        <v>1410</v>
      </c>
      <c r="D2499" s="10">
        <v>3</v>
      </c>
      <c r="E2499" s="12">
        <v>140.41859999999997</v>
      </c>
      <c r="F2499" s="12">
        <v>65.786114099999992</v>
      </c>
      <c r="G2499" s="20">
        <v>0.53149999999999997</v>
      </c>
    </row>
    <row r="2500" spans="1:7" x14ac:dyDescent="0.25">
      <c r="A2500" s="10" t="s">
        <v>966</v>
      </c>
      <c r="B2500" s="18">
        <v>46354.483796296299</v>
      </c>
      <c r="C2500" s="11" t="s">
        <v>1408</v>
      </c>
      <c r="D2500" s="10">
        <v>5</v>
      </c>
      <c r="E2500" s="12">
        <v>77.356800000000007</v>
      </c>
      <c r="F2500" s="12">
        <v>41.463244799999998</v>
      </c>
      <c r="G2500" s="20">
        <v>0.46400000000000008</v>
      </c>
    </row>
    <row r="2501" spans="1:7" x14ac:dyDescent="0.25">
      <c r="A2501" s="10" t="s">
        <v>967</v>
      </c>
      <c r="B2501" s="18">
        <v>46354.616898148146</v>
      </c>
      <c r="C2501" s="11" t="s">
        <v>1411</v>
      </c>
      <c r="D2501" s="10">
        <v>5</v>
      </c>
      <c r="E2501" s="12">
        <v>203.94560000000001</v>
      </c>
      <c r="F2501" s="12">
        <v>95.242595200000011</v>
      </c>
      <c r="G2501" s="20">
        <v>0.53300000000000003</v>
      </c>
    </row>
    <row r="2502" spans="1:7" x14ac:dyDescent="0.25">
      <c r="A2502" s="10" t="s">
        <v>968</v>
      </c>
      <c r="B2502" s="18">
        <v>46354.75</v>
      </c>
      <c r="C2502" s="11" t="s">
        <v>1413</v>
      </c>
      <c r="D2502" s="10">
        <v>1</v>
      </c>
      <c r="E2502" s="12">
        <v>12.948</v>
      </c>
      <c r="F2502" s="12">
        <v>6.0855600000000001</v>
      </c>
      <c r="G2502" s="20">
        <v>0.53</v>
      </c>
    </row>
    <row r="2503" spans="1:7" x14ac:dyDescent="0.25">
      <c r="A2503" s="10" t="s">
        <v>969</v>
      </c>
      <c r="B2503" s="18">
        <v>46354.883101851854</v>
      </c>
      <c r="C2503" s="11" t="s">
        <v>1410</v>
      </c>
      <c r="D2503" s="10">
        <v>2</v>
      </c>
      <c r="E2503" s="12">
        <v>101.1972</v>
      </c>
      <c r="F2503" s="12">
        <v>45.791733000000001</v>
      </c>
      <c r="G2503" s="20">
        <v>0.54749999999999999</v>
      </c>
    </row>
    <row r="2504" spans="1:7" x14ac:dyDescent="0.25">
      <c r="A2504" s="10" t="s">
        <v>970</v>
      </c>
      <c r="B2504" s="18">
        <v>46355.016203703701</v>
      </c>
      <c r="C2504" s="11" t="s">
        <v>1411</v>
      </c>
      <c r="D2504" s="10">
        <v>5</v>
      </c>
      <c r="E2504" s="12">
        <v>198.50955000000002</v>
      </c>
      <c r="F2504" s="12">
        <v>103.52273032500001</v>
      </c>
      <c r="G2504" s="20">
        <v>0.47849999999999998</v>
      </c>
    </row>
    <row r="2505" spans="1:7" x14ac:dyDescent="0.25">
      <c r="A2505" s="10" t="s">
        <v>971</v>
      </c>
      <c r="B2505" s="18">
        <v>46355.149305555555</v>
      </c>
      <c r="C2505" s="11" t="s">
        <v>1411</v>
      </c>
      <c r="D2505" s="10">
        <v>5</v>
      </c>
      <c r="E2505" s="12">
        <v>180.13945000000001</v>
      </c>
      <c r="F2505" s="12">
        <v>88.628609400000002</v>
      </c>
      <c r="G2505" s="20">
        <v>0.50800000000000001</v>
      </c>
    </row>
    <row r="2506" spans="1:7" x14ac:dyDescent="0.25">
      <c r="A2506" s="10" t="s">
        <v>972</v>
      </c>
      <c r="B2506" s="18">
        <v>46355.282395833332</v>
      </c>
      <c r="C2506" s="11" t="s">
        <v>1411</v>
      </c>
      <c r="D2506" s="10">
        <v>4</v>
      </c>
      <c r="E2506" s="12">
        <v>140.21260000000001</v>
      </c>
      <c r="F2506" s="12">
        <v>70.316618899999995</v>
      </c>
      <c r="G2506" s="20">
        <v>0.49850000000000005</v>
      </c>
    </row>
    <row r="2507" spans="1:7" x14ac:dyDescent="0.25">
      <c r="A2507" s="10" t="s">
        <v>973</v>
      </c>
      <c r="B2507" s="18">
        <v>46355.415497685186</v>
      </c>
      <c r="C2507" s="11" t="s">
        <v>1410</v>
      </c>
      <c r="D2507" s="10">
        <v>1</v>
      </c>
      <c r="E2507" s="12">
        <v>48.053699999999999</v>
      </c>
      <c r="F2507" s="12">
        <v>25.444434149999999</v>
      </c>
      <c r="G2507" s="20">
        <v>0.47050000000000003</v>
      </c>
    </row>
    <row r="2508" spans="1:7" x14ac:dyDescent="0.25">
      <c r="A2508" s="10" t="s">
        <v>974</v>
      </c>
      <c r="B2508" s="18">
        <v>46355.54859953704</v>
      </c>
      <c r="C2508" s="11" t="s">
        <v>1408</v>
      </c>
      <c r="D2508" s="10">
        <v>1</v>
      </c>
      <c r="E2508" s="12">
        <v>13.679640000000001</v>
      </c>
      <c r="F2508" s="12">
        <v>7.496442720000001</v>
      </c>
      <c r="G2508" s="20">
        <v>0.45199999999999996</v>
      </c>
    </row>
    <row r="2509" spans="1:7" x14ac:dyDescent="0.25">
      <c r="A2509" s="10" t="s">
        <v>975</v>
      </c>
      <c r="B2509" s="18">
        <v>46355.681701388887</v>
      </c>
      <c r="C2509" s="11" t="s">
        <v>1410</v>
      </c>
      <c r="D2509" s="10">
        <v>1</v>
      </c>
      <c r="E2509" s="12">
        <v>45.209400000000002</v>
      </c>
      <c r="F2509" s="12">
        <v>22.491676500000001</v>
      </c>
      <c r="G2509" s="20">
        <v>0.50250000000000006</v>
      </c>
    </row>
    <row r="2510" spans="1:7" x14ac:dyDescent="0.25">
      <c r="A2510" s="10" t="s">
        <v>976</v>
      </c>
      <c r="B2510" s="18">
        <v>46355.814803240741</v>
      </c>
      <c r="C2510" s="11" t="s">
        <v>1410</v>
      </c>
      <c r="D2510" s="10">
        <v>4</v>
      </c>
      <c r="E2510" s="12">
        <v>212.17479999999998</v>
      </c>
      <c r="F2510" s="12">
        <v>114.36221719999999</v>
      </c>
      <c r="G2510" s="20">
        <v>0.46099999999999997</v>
      </c>
    </row>
    <row r="2511" spans="1:7" x14ac:dyDescent="0.25">
      <c r="A2511" s="10" t="s">
        <v>977</v>
      </c>
      <c r="B2511" s="18">
        <v>46355.947905092595</v>
      </c>
      <c r="C2511" s="11" t="s">
        <v>1408</v>
      </c>
      <c r="D2511" s="10">
        <v>4</v>
      </c>
      <c r="E2511" s="12">
        <v>56.936880000000002</v>
      </c>
      <c r="F2511" s="12">
        <v>28.639250640000004</v>
      </c>
      <c r="G2511" s="20">
        <v>0.49699999999999994</v>
      </c>
    </row>
    <row r="2512" spans="1:7" x14ac:dyDescent="0.25">
      <c r="A2512" s="10" t="s">
        <v>978</v>
      </c>
      <c r="B2512" s="18">
        <v>46356.080995370372</v>
      </c>
      <c r="C2512" s="11" t="s">
        <v>1410</v>
      </c>
      <c r="D2512" s="10">
        <v>3</v>
      </c>
      <c r="E2512" s="12">
        <v>155.08919999999998</v>
      </c>
      <c r="F2512" s="12">
        <v>70.488041399999986</v>
      </c>
      <c r="G2512" s="20">
        <v>0.54549999999999998</v>
      </c>
    </row>
    <row r="2513" spans="1:7" x14ac:dyDescent="0.25">
      <c r="A2513" s="10" t="s">
        <v>979</v>
      </c>
      <c r="B2513" s="18">
        <v>46356.214097222219</v>
      </c>
      <c r="C2513" s="11" t="s">
        <v>1411</v>
      </c>
      <c r="D2513" s="10">
        <v>3</v>
      </c>
      <c r="E2513" s="12">
        <v>107.29638</v>
      </c>
      <c r="F2513" s="12">
        <v>55.579524839999998</v>
      </c>
      <c r="G2513" s="20">
        <v>0.48200000000000004</v>
      </c>
    </row>
    <row r="2514" spans="1:7" x14ac:dyDescent="0.25">
      <c r="A2514" s="10" t="s">
        <v>980</v>
      </c>
      <c r="B2514" s="18">
        <v>46356.347199074073</v>
      </c>
      <c r="C2514" s="11" t="s">
        <v>1411</v>
      </c>
      <c r="D2514" s="10">
        <v>4</v>
      </c>
      <c r="E2514" s="12">
        <v>146.21100000000001</v>
      </c>
      <c r="F2514" s="12">
        <v>70.473702000000003</v>
      </c>
      <c r="G2514" s="20">
        <v>0.51800000000000002</v>
      </c>
    </row>
    <row r="2515" spans="1:7" x14ac:dyDescent="0.25">
      <c r="A2515" s="10" t="s">
        <v>981</v>
      </c>
      <c r="B2515" s="18">
        <v>46356.480300925927</v>
      </c>
      <c r="C2515" s="11" t="s">
        <v>1411</v>
      </c>
      <c r="D2515" s="10">
        <v>1</v>
      </c>
      <c r="E2515" s="12">
        <v>39.889360000000003</v>
      </c>
      <c r="F2515" s="12">
        <v>21.101471440000001</v>
      </c>
      <c r="G2515" s="20">
        <v>0.47100000000000003</v>
      </c>
    </row>
    <row r="2516" spans="1:7" x14ac:dyDescent="0.25">
      <c r="A2516" s="10" t="s">
        <v>982</v>
      </c>
      <c r="B2516" s="18">
        <v>46356.613402777781</v>
      </c>
      <c r="C2516" s="11" t="s">
        <v>1413</v>
      </c>
      <c r="D2516" s="10">
        <v>1</v>
      </c>
      <c r="E2516" s="12">
        <v>11.016</v>
      </c>
      <c r="F2516" s="12">
        <v>5.8825440000000002</v>
      </c>
      <c r="G2516" s="20">
        <v>0.46599999999999997</v>
      </c>
    </row>
    <row r="2517" spans="1:7" x14ac:dyDescent="0.25">
      <c r="A2517" s="10" t="s">
        <v>983</v>
      </c>
      <c r="B2517" s="18">
        <v>46356.746504629627</v>
      </c>
      <c r="C2517" s="11" t="s">
        <v>1408</v>
      </c>
      <c r="D2517" s="10">
        <v>2</v>
      </c>
      <c r="E2517" s="12">
        <v>30.459240000000001</v>
      </c>
      <c r="F2517" s="12">
        <v>15.50375316</v>
      </c>
      <c r="G2517" s="20">
        <v>0.49099999999999999</v>
      </c>
    </row>
    <row r="2518" spans="1:7" x14ac:dyDescent="0.25">
      <c r="A2518" s="10" t="s">
        <v>984</v>
      </c>
      <c r="B2518" s="18">
        <v>46356.879594907405</v>
      </c>
      <c r="C2518" s="11" t="s">
        <v>1411</v>
      </c>
      <c r="D2518" s="10">
        <v>4</v>
      </c>
      <c r="E2518" s="12">
        <v>160.90708000000001</v>
      </c>
      <c r="F2518" s="12">
        <v>74.741338660000011</v>
      </c>
      <c r="G2518" s="20">
        <v>0.53549999999999998</v>
      </c>
    </row>
    <row r="2519" spans="1:7" x14ac:dyDescent="0.25">
      <c r="A2519" s="10" t="s">
        <v>985</v>
      </c>
      <c r="B2519" s="18">
        <v>46357.012696759259</v>
      </c>
      <c r="C2519" s="11" t="s">
        <v>1411</v>
      </c>
      <c r="D2519" s="10">
        <v>4</v>
      </c>
      <c r="E2519" s="12">
        <v>138.71299999999999</v>
      </c>
      <c r="F2519" s="12">
        <v>70.466204000000005</v>
      </c>
      <c r="G2519" s="20">
        <v>0.49199999999999994</v>
      </c>
    </row>
    <row r="2520" spans="1:7" x14ac:dyDescent="0.25">
      <c r="A2520" s="10" t="s">
        <v>986</v>
      </c>
      <c r="B2520" s="18">
        <v>46357.145798611113</v>
      </c>
      <c r="C2520" s="11" t="s">
        <v>1410</v>
      </c>
      <c r="D2520" s="10">
        <v>3</v>
      </c>
      <c r="E2520" s="12">
        <v>145.209</v>
      </c>
      <c r="F2520" s="12">
        <v>69.4825065</v>
      </c>
      <c r="G2520" s="20">
        <v>0.52149999999999996</v>
      </c>
    </row>
    <row r="2521" spans="1:7" x14ac:dyDescent="0.25">
      <c r="A2521" s="10" t="s">
        <v>987</v>
      </c>
      <c r="B2521" s="18">
        <v>46357.278900462959</v>
      </c>
      <c r="C2521" s="11" t="s">
        <v>1408</v>
      </c>
      <c r="D2521" s="10">
        <v>3</v>
      </c>
      <c r="E2521" s="12">
        <v>44.067780000000006</v>
      </c>
      <c r="F2521" s="12">
        <v>23.950838430000005</v>
      </c>
      <c r="G2521" s="20">
        <v>0.45649999999999996</v>
      </c>
    </row>
    <row r="2522" spans="1:7" x14ac:dyDescent="0.25">
      <c r="A2522" s="10" t="s">
        <v>988</v>
      </c>
      <c r="B2522" s="18">
        <v>46357.412002314813</v>
      </c>
      <c r="C2522" s="11" t="s">
        <v>1410</v>
      </c>
      <c r="D2522" s="10">
        <v>2</v>
      </c>
      <c r="E2522" s="12">
        <v>109.28100000000001</v>
      </c>
      <c r="F2522" s="12">
        <v>55.624029</v>
      </c>
      <c r="G2522" s="20">
        <v>0.49100000000000005</v>
      </c>
    </row>
    <row r="2523" spans="1:7" x14ac:dyDescent="0.25">
      <c r="A2523" s="10" t="s">
        <v>989</v>
      </c>
      <c r="B2523" s="18">
        <v>46357.545104166667</v>
      </c>
      <c r="C2523" s="11" t="s">
        <v>1410</v>
      </c>
      <c r="D2523" s="10">
        <v>2</v>
      </c>
      <c r="E2523" s="12">
        <v>92.4148</v>
      </c>
      <c r="F2523" s="12">
        <v>42.695637600000005</v>
      </c>
      <c r="G2523" s="20">
        <v>0.53799999999999992</v>
      </c>
    </row>
    <row r="2524" spans="1:7" x14ac:dyDescent="0.25">
      <c r="A2524" s="10" t="s">
        <v>990</v>
      </c>
      <c r="B2524" s="18">
        <v>46357.678194444445</v>
      </c>
      <c r="C2524" s="11" t="s">
        <v>1411</v>
      </c>
      <c r="D2524" s="10">
        <v>3</v>
      </c>
      <c r="E2524" s="12">
        <v>123.15464999999999</v>
      </c>
      <c r="F2524" s="12">
        <v>66.688242974999994</v>
      </c>
      <c r="G2524" s="20">
        <v>0.45850000000000002</v>
      </c>
    </row>
    <row r="2525" spans="1:7" x14ac:dyDescent="0.25">
      <c r="A2525" s="10" t="s">
        <v>991</v>
      </c>
      <c r="B2525" s="18">
        <v>46357.811296296299</v>
      </c>
      <c r="C2525" s="11" t="s">
        <v>1413</v>
      </c>
      <c r="D2525" s="10">
        <v>2</v>
      </c>
      <c r="E2525" s="12">
        <v>25.103999999999999</v>
      </c>
      <c r="F2525" s="12">
        <v>12.30096</v>
      </c>
      <c r="G2525" s="20">
        <v>0.51</v>
      </c>
    </row>
    <row r="2526" spans="1:7" x14ac:dyDescent="0.25">
      <c r="A2526" s="10" t="s">
        <v>992</v>
      </c>
      <c r="B2526" s="18">
        <v>46357.944398148145</v>
      </c>
      <c r="C2526" s="11" t="s">
        <v>1412</v>
      </c>
      <c r="D2526" s="10">
        <v>1</v>
      </c>
      <c r="E2526" s="12">
        <v>15.868829999999999</v>
      </c>
      <c r="F2526" s="12">
        <v>7.3472682899999997</v>
      </c>
      <c r="G2526" s="20">
        <v>0.53700000000000003</v>
      </c>
    </row>
    <row r="2527" spans="1:7" x14ac:dyDescent="0.25">
      <c r="A2527" s="10" t="s">
        <v>993</v>
      </c>
      <c r="B2527" s="18">
        <v>46358.077499999999</v>
      </c>
      <c r="C2527" s="11" t="s">
        <v>1411</v>
      </c>
      <c r="D2527" s="10">
        <v>4</v>
      </c>
      <c r="E2527" s="12">
        <v>149.66008000000002</v>
      </c>
      <c r="F2527" s="12">
        <v>70.26540756</v>
      </c>
      <c r="G2527" s="20">
        <v>0.53050000000000008</v>
      </c>
    </row>
    <row r="2528" spans="1:7" x14ac:dyDescent="0.25">
      <c r="A2528" s="10" t="s">
        <v>994</v>
      </c>
      <c r="B2528" s="18">
        <v>46358.210601851853</v>
      </c>
      <c r="C2528" s="11" t="s">
        <v>1411</v>
      </c>
      <c r="D2528" s="10">
        <v>2</v>
      </c>
      <c r="E2528" s="12">
        <v>74.080240000000003</v>
      </c>
      <c r="F2528" s="12">
        <v>39.558848160000004</v>
      </c>
      <c r="G2528" s="20">
        <v>0.46599999999999997</v>
      </c>
    </row>
    <row r="2529" spans="1:7" x14ac:dyDescent="0.25">
      <c r="A2529" s="10" t="s">
        <v>995</v>
      </c>
      <c r="B2529" s="18">
        <v>46358.3437037037</v>
      </c>
      <c r="C2529" s="11" t="s">
        <v>1408</v>
      </c>
      <c r="D2529" s="10">
        <v>3</v>
      </c>
      <c r="E2529" s="12">
        <v>39.759120000000003</v>
      </c>
      <c r="F2529" s="12">
        <v>18.587388600000001</v>
      </c>
      <c r="G2529" s="20">
        <v>0.53249999999999997</v>
      </c>
    </row>
    <row r="2530" spans="1:7" x14ac:dyDescent="0.25">
      <c r="A2530" s="10" t="s">
        <v>996</v>
      </c>
      <c r="B2530" s="18">
        <v>46358.476805555554</v>
      </c>
      <c r="C2530" s="11" t="s">
        <v>1410</v>
      </c>
      <c r="D2530" s="10">
        <v>3</v>
      </c>
      <c r="E2530" s="12">
        <v>134.72999999999999</v>
      </c>
      <c r="F2530" s="12">
        <v>69.251220000000004</v>
      </c>
      <c r="G2530" s="20">
        <v>0.48599999999999993</v>
      </c>
    </row>
    <row r="2531" spans="1:7" x14ac:dyDescent="0.25">
      <c r="A2531" s="10" t="s">
        <v>997</v>
      </c>
      <c r="B2531" s="18">
        <v>46358.609895833331</v>
      </c>
      <c r="C2531" s="11" t="s">
        <v>1410</v>
      </c>
      <c r="D2531" s="10">
        <v>2</v>
      </c>
      <c r="E2531" s="12">
        <v>91.516599999999997</v>
      </c>
      <c r="F2531" s="12">
        <v>48.137731600000002</v>
      </c>
      <c r="G2531" s="20">
        <v>0.47399999999999998</v>
      </c>
    </row>
    <row r="2532" spans="1:7" x14ac:dyDescent="0.25">
      <c r="A2532" s="10" t="s">
        <v>998</v>
      </c>
      <c r="B2532" s="18">
        <v>46358.742997685185</v>
      </c>
      <c r="C2532" s="11" t="s">
        <v>1413</v>
      </c>
      <c r="D2532" s="10">
        <v>3</v>
      </c>
      <c r="E2532" s="12">
        <v>37.692</v>
      </c>
      <c r="F2532" s="12">
        <v>17.225244</v>
      </c>
      <c r="G2532" s="20">
        <v>0.54300000000000004</v>
      </c>
    </row>
    <row r="2533" spans="1:7" x14ac:dyDescent="0.25">
      <c r="A2533" s="10" t="s">
        <v>65</v>
      </c>
      <c r="B2533" s="18">
        <v>46358.876099537039</v>
      </c>
      <c r="C2533" s="11" t="s">
        <v>1408</v>
      </c>
      <c r="D2533" s="10">
        <v>5</v>
      </c>
      <c r="E2533" s="12">
        <v>75.508200000000016</v>
      </c>
      <c r="F2533" s="12">
        <v>41.038706700000013</v>
      </c>
      <c r="G2533" s="20">
        <v>0.45649999999999996</v>
      </c>
    </row>
    <row r="2534" spans="1:7" x14ac:dyDescent="0.25">
      <c r="A2534" s="10" t="s">
        <v>66</v>
      </c>
      <c r="B2534" s="18">
        <v>46359.009201388886</v>
      </c>
      <c r="C2534" s="11" t="s">
        <v>1410</v>
      </c>
      <c r="D2534" s="10">
        <v>2</v>
      </c>
      <c r="E2534" s="12">
        <v>108.48259999999999</v>
      </c>
      <c r="F2534" s="12">
        <v>49.522306899999997</v>
      </c>
      <c r="G2534" s="20">
        <v>0.54349999999999998</v>
      </c>
    </row>
    <row r="2535" spans="1:7" x14ac:dyDescent="0.25">
      <c r="A2535" s="10" t="s">
        <v>67</v>
      </c>
      <c r="B2535" s="18">
        <v>46359.14230324074</v>
      </c>
      <c r="C2535" s="11" t="s">
        <v>1410</v>
      </c>
      <c r="D2535" s="10">
        <v>4</v>
      </c>
      <c r="E2535" s="12">
        <v>196.00719999999998</v>
      </c>
      <c r="F2535" s="12">
        <v>101.1397152</v>
      </c>
      <c r="G2535" s="20">
        <v>0.48399999999999999</v>
      </c>
    </row>
    <row r="2536" spans="1:7" x14ac:dyDescent="0.25">
      <c r="A2536" s="10" t="s">
        <v>68</v>
      </c>
      <c r="B2536" s="18">
        <v>46359.275405092594</v>
      </c>
      <c r="C2536" s="11" t="s">
        <v>1411</v>
      </c>
      <c r="D2536" s="10">
        <v>1</v>
      </c>
      <c r="E2536" s="12">
        <v>39.139560000000003</v>
      </c>
      <c r="F2536" s="12">
        <v>18.219465180000004</v>
      </c>
      <c r="G2536" s="20">
        <v>0.53449999999999998</v>
      </c>
    </row>
    <row r="2537" spans="1:7" x14ac:dyDescent="0.25">
      <c r="A2537" s="10" t="s">
        <v>69</v>
      </c>
      <c r="B2537" s="18">
        <v>46359.408495370371</v>
      </c>
      <c r="C2537" s="11" t="s">
        <v>1410</v>
      </c>
      <c r="D2537" s="10">
        <v>3</v>
      </c>
      <c r="E2537" s="12">
        <v>148.80179999999999</v>
      </c>
      <c r="F2537" s="12">
        <v>81.543386399999989</v>
      </c>
      <c r="G2537" s="20">
        <v>0.45200000000000001</v>
      </c>
    </row>
    <row r="2538" spans="1:7" x14ac:dyDescent="0.25">
      <c r="A2538" s="10" t="s">
        <v>70</v>
      </c>
      <c r="B2538" s="18">
        <v>46359.541597222225</v>
      </c>
      <c r="C2538" s="11" t="s">
        <v>1408</v>
      </c>
      <c r="D2538" s="10">
        <v>2</v>
      </c>
      <c r="E2538" s="12">
        <v>30.601440000000004</v>
      </c>
      <c r="F2538" s="12">
        <v>14.566285440000001</v>
      </c>
      <c r="G2538" s="20">
        <v>0.52400000000000002</v>
      </c>
    </row>
    <row r="2539" spans="1:7" x14ac:dyDescent="0.25">
      <c r="A2539" s="10" t="s">
        <v>71</v>
      </c>
      <c r="B2539" s="18">
        <v>46359.674699074072</v>
      </c>
      <c r="C2539" s="11" t="s">
        <v>1410</v>
      </c>
      <c r="D2539" s="10">
        <v>2</v>
      </c>
      <c r="E2539" s="12">
        <v>96.2072</v>
      </c>
      <c r="F2539" s="12">
        <v>48.392221599999999</v>
      </c>
      <c r="G2539" s="20">
        <v>0.497</v>
      </c>
    </row>
    <row r="2540" spans="1:7" x14ac:dyDescent="0.25">
      <c r="A2540" s="10" t="s">
        <v>72</v>
      </c>
      <c r="B2540" s="18">
        <v>46359.807800925926</v>
      </c>
      <c r="C2540" s="11" t="s">
        <v>1411</v>
      </c>
      <c r="D2540" s="10">
        <v>4</v>
      </c>
      <c r="E2540" s="12">
        <v>146.51092</v>
      </c>
      <c r="F2540" s="12">
        <v>71.936861719999996</v>
      </c>
      <c r="G2540" s="20">
        <v>0.50900000000000001</v>
      </c>
    </row>
    <row r="2541" spans="1:7" x14ac:dyDescent="0.25">
      <c r="A2541" s="10" t="s">
        <v>277</v>
      </c>
      <c r="B2541" s="18">
        <v>46359.94090277778</v>
      </c>
      <c r="C2541" s="11" t="s">
        <v>1411</v>
      </c>
      <c r="D2541" s="10">
        <v>3</v>
      </c>
      <c r="E2541" s="12">
        <v>122.02995</v>
      </c>
      <c r="F2541" s="12">
        <v>63.577603949999997</v>
      </c>
      <c r="G2541" s="20">
        <v>0.47900000000000004</v>
      </c>
    </row>
    <row r="2542" spans="1:7" x14ac:dyDescent="0.25">
      <c r="A2542" s="10" t="s">
        <v>1375</v>
      </c>
      <c r="B2542" s="18">
        <v>46360.074004629627</v>
      </c>
      <c r="C2542" s="11" t="s">
        <v>1408</v>
      </c>
      <c r="D2542" s="10">
        <v>2</v>
      </c>
      <c r="E2542" s="12">
        <v>25.738199999999999</v>
      </c>
      <c r="F2542" s="12">
        <v>12.856230899999998</v>
      </c>
      <c r="G2542" s="20">
        <v>0.50050000000000006</v>
      </c>
    </row>
    <row r="2543" spans="1:7" x14ac:dyDescent="0.25">
      <c r="A2543" s="10" t="s">
        <v>1391</v>
      </c>
      <c r="B2543" s="18">
        <v>46360.207094907404</v>
      </c>
      <c r="C2543" s="11" t="s">
        <v>1408</v>
      </c>
      <c r="D2543" s="10">
        <v>1</v>
      </c>
      <c r="E2543" s="12">
        <v>15.51402</v>
      </c>
      <c r="F2543" s="12">
        <v>7.4467296000000003</v>
      </c>
      <c r="G2543" s="20">
        <v>0.52</v>
      </c>
    </row>
    <row r="2544" spans="1:7" x14ac:dyDescent="0.25">
      <c r="A2544" s="10" t="s">
        <v>1392</v>
      </c>
      <c r="B2544" s="18">
        <v>46360.340196759258</v>
      </c>
      <c r="C2544" s="11" t="s">
        <v>1411</v>
      </c>
      <c r="D2544" s="10">
        <v>2</v>
      </c>
      <c r="E2544" s="12">
        <v>82.103100000000012</v>
      </c>
      <c r="F2544" s="12">
        <v>44.212519350000008</v>
      </c>
      <c r="G2544" s="20">
        <v>0.46149999999999997</v>
      </c>
    </row>
    <row r="2545" spans="1:7" x14ac:dyDescent="0.25">
      <c r="A2545" s="10" t="s">
        <v>1393</v>
      </c>
      <c r="B2545" s="18">
        <v>46360.473298611112</v>
      </c>
      <c r="C2545" s="11" t="s">
        <v>1410</v>
      </c>
      <c r="D2545" s="10">
        <v>2</v>
      </c>
      <c r="E2545" s="12">
        <v>92.813999999999993</v>
      </c>
      <c r="F2545" s="12">
        <v>50.398001999999991</v>
      </c>
      <c r="G2545" s="20">
        <v>0.45700000000000007</v>
      </c>
    </row>
    <row r="2546" spans="1:7" x14ac:dyDescent="0.25">
      <c r="A2546" s="10" t="s">
        <v>1394</v>
      </c>
      <c r="B2546" s="18">
        <v>46360.606400462966</v>
      </c>
      <c r="C2546" s="11" t="s">
        <v>1410</v>
      </c>
      <c r="D2546" s="10">
        <v>1</v>
      </c>
      <c r="E2546" s="12">
        <v>46.406999999999996</v>
      </c>
      <c r="F2546" s="12">
        <v>22.693022999999997</v>
      </c>
      <c r="G2546" s="20">
        <v>0.51100000000000001</v>
      </c>
    </row>
    <row r="2547" spans="1:7" x14ac:dyDescent="0.25">
      <c r="A2547" s="10" t="s">
        <v>1395</v>
      </c>
      <c r="B2547" s="18">
        <v>46360.739502314813</v>
      </c>
      <c r="C2547" s="11" t="s">
        <v>1410</v>
      </c>
      <c r="D2547" s="10">
        <v>1</v>
      </c>
      <c r="E2547" s="12">
        <v>48.053699999999999</v>
      </c>
      <c r="F2547" s="12">
        <v>23.4021519</v>
      </c>
      <c r="G2547" s="20">
        <v>0.51300000000000001</v>
      </c>
    </row>
    <row r="2548" spans="1:7" x14ac:dyDescent="0.25">
      <c r="A2548" s="10" t="s">
        <v>1396</v>
      </c>
      <c r="B2548" s="18">
        <v>46360.872604166667</v>
      </c>
      <c r="C2548" s="11" t="s">
        <v>1410</v>
      </c>
      <c r="D2548" s="10">
        <v>2</v>
      </c>
      <c r="E2548" s="12">
        <v>98.702199999999991</v>
      </c>
      <c r="F2548" s="12">
        <v>49.203046699999994</v>
      </c>
      <c r="G2548" s="20">
        <v>0.50150000000000006</v>
      </c>
    </row>
    <row r="2549" spans="1:7" x14ac:dyDescent="0.25">
      <c r="A2549" s="10" t="s">
        <v>1397</v>
      </c>
      <c r="B2549" s="18">
        <v>46361.005694444444</v>
      </c>
      <c r="C2549" s="11" t="s">
        <v>1411</v>
      </c>
      <c r="D2549" s="10">
        <v>4</v>
      </c>
      <c r="E2549" s="12">
        <v>162.85656</v>
      </c>
      <c r="F2549" s="12">
        <v>83.952556680000001</v>
      </c>
      <c r="G2549" s="20">
        <v>0.48449999999999999</v>
      </c>
    </row>
    <row r="2550" spans="1:7" x14ac:dyDescent="0.25">
      <c r="A2550" s="10" t="s">
        <v>1376</v>
      </c>
      <c r="B2550" s="18">
        <v>46361.138796296298</v>
      </c>
      <c r="C2550" s="11" t="s">
        <v>1411</v>
      </c>
      <c r="D2550" s="10">
        <v>4</v>
      </c>
      <c r="E2550" s="12">
        <v>159.70740000000001</v>
      </c>
      <c r="F2550" s="12">
        <v>86.082288599999998</v>
      </c>
      <c r="G2550" s="20">
        <v>0.46100000000000002</v>
      </c>
    </row>
    <row r="2551" spans="1:7" x14ac:dyDescent="0.25">
      <c r="A2551" s="10" t="s">
        <v>1398</v>
      </c>
      <c r="B2551" s="18">
        <v>46361.271898148145</v>
      </c>
      <c r="C2551" s="11" t="s">
        <v>1410</v>
      </c>
      <c r="D2551" s="10">
        <v>1</v>
      </c>
      <c r="E2551" s="12">
        <v>51.546699999999994</v>
      </c>
      <c r="F2551" s="12">
        <v>27.577484499999997</v>
      </c>
      <c r="G2551" s="20">
        <v>0.46499999999999997</v>
      </c>
    </row>
    <row r="2552" spans="1:7" x14ac:dyDescent="0.25">
      <c r="A2552" s="10" t="s">
        <v>1399</v>
      </c>
      <c r="B2552" s="18">
        <v>46361.404999999999</v>
      </c>
      <c r="C2552" s="11" t="s">
        <v>1411</v>
      </c>
      <c r="D2552" s="10">
        <v>2</v>
      </c>
      <c r="E2552" s="12">
        <v>76.404620000000008</v>
      </c>
      <c r="F2552" s="12">
        <v>37.973096140000003</v>
      </c>
      <c r="G2552" s="20">
        <v>0.503</v>
      </c>
    </row>
    <row r="2553" spans="1:7" x14ac:dyDescent="0.25">
      <c r="A2553" s="10" t="s">
        <v>1400</v>
      </c>
      <c r="B2553" s="18">
        <v>46361.538101851853</v>
      </c>
      <c r="C2553" s="11" t="s">
        <v>1410</v>
      </c>
      <c r="D2553" s="10">
        <v>1</v>
      </c>
      <c r="E2553" s="12">
        <v>50.898000000000003</v>
      </c>
      <c r="F2553" s="12">
        <v>24.227447999999999</v>
      </c>
      <c r="G2553" s="20">
        <v>0.52400000000000002</v>
      </c>
    </row>
    <row r="2554" spans="1:7" x14ac:dyDescent="0.25">
      <c r="A2554" s="10" t="s">
        <v>1401</v>
      </c>
      <c r="B2554" s="18">
        <v>46361.671203703707</v>
      </c>
      <c r="C2554" s="11" t="s">
        <v>1413</v>
      </c>
      <c r="D2554" s="10">
        <v>2</v>
      </c>
      <c r="E2554" s="12">
        <v>23.04</v>
      </c>
      <c r="F2554" s="12">
        <v>11.62368</v>
      </c>
      <c r="G2554" s="20">
        <v>0.4955</v>
      </c>
    </row>
    <row r="2555" spans="1:7" x14ac:dyDescent="0.25">
      <c r="A2555" s="10" t="s">
        <v>1402</v>
      </c>
      <c r="B2555" s="18">
        <v>46361.804305555554</v>
      </c>
      <c r="C2555" s="11" t="s">
        <v>1411</v>
      </c>
      <c r="D2555" s="10">
        <v>2</v>
      </c>
      <c r="E2555" s="12">
        <v>68.15682000000001</v>
      </c>
      <c r="F2555" s="12">
        <v>34.351037280000007</v>
      </c>
      <c r="G2555" s="20">
        <v>0.496</v>
      </c>
    </row>
    <row r="2556" spans="1:7" x14ac:dyDescent="0.25">
      <c r="A2556" s="10" t="s">
        <v>1403</v>
      </c>
      <c r="B2556" s="18">
        <v>46361.937395833331</v>
      </c>
      <c r="C2556" s="11" t="s">
        <v>1410</v>
      </c>
      <c r="D2556" s="10">
        <v>1</v>
      </c>
      <c r="E2556" s="12">
        <v>47.454900000000002</v>
      </c>
      <c r="F2556" s="12">
        <v>24.439273499999999</v>
      </c>
      <c r="G2556" s="20">
        <v>0.48500000000000004</v>
      </c>
    </row>
    <row r="2557" spans="1:7" x14ac:dyDescent="0.25">
      <c r="A2557" s="10" t="s">
        <v>1333</v>
      </c>
      <c r="B2557" s="18">
        <v>46362.070497685185</v>
      </c>
      <c r="C2557" s="11" t="s">
        <v>1408</v>
      </c>
      <c r="D2557" s="10">
        <v>3</v>
      </c>
      <c r="E2557" s="12">
        <v>41.934780000000003</v>
      </c>
      <c r="F2557" s="12">
        <v>20.338368300000003</v>
      </c>
      <c r="G2557" s="20">
        <v>0.51500000000000001</v>
      </c>
    </row>
    <row r="2558" spans="1:7" x14ac:dyDescent="0.25">
      <c r="A2558" s="10" t="s">
        <v>1334</v>
      </c>
      <c r="B2558" s="18">
        <v>46362.203599537039</v>
      </c>
      <c r="C2558" s="11" t="s">
        <v>1413</v>
      </c>
      <c r="D2558" s="10">
        <v>2</v>
      </c>
      <c r="E2558" s="12">
        <v>22.056000000000001</v>
      </c>
      <c r="F2558" s="12">
        <v>10.608936</v>
      </c>
      <c r="G2558" s="20">
        <v>0.51900000000000002</v>
      </c>
    </row>
    <row r="2559" spans="1:7" x14ac:dyDescent="0.25">
      <c r="A2559" s="10" t="s">
        <v>1335</v>
      </c>
      <c r="B2559" s="18">
        <v>46362.336701388886</v>
      </c>
      <c r="C2559" s="11" t="s">
        <v>1408</v>
      </c>
      <c r="D2559" s="10">
        <v>3</v>
      </c>
      <c r="E2559" s="12">
        <v>45.134280000000004</v>
      </c>
      <c r="F2559" s="12">
        <v>21.371081580000002</v>
      </c>
      <c r="G2559" s="20">
        <v>0.52649999999999997</v>
      </c>
    </row>
    <row r="2560" spans="1:7" x14ac:dyDescent="0.25">
      <c r="A2560" s="10" t="s">
        <v>1336</v>
      </c>
      <c r="B2560" s="18">
        <v>46362.46980324074</v>
      </c>
      <c r="C2560" s="11" t="s">
        <v>1413</v>
      </c>
      <c r="D2560" s="10">
        <v>1</v>
      </c>
      <c r="E2560" s="12">
        <v>10.944000000000001</v>
      </c>
      <c r="F2560" s="12">
        <v>6.0027840000000001</v>
      </c>
      <c r="G2560" s="20">
        <v>0.45150000000000001</v>
      </c>
    </row>
    <row r="2561" spans="1:7" x14ac:dyDescent="0.25">
      <c r="A2561" s="10" t="s">
        <v>1337</v>
      </c>
      <c r="B2561" s="18">
        <v>46362.602905092594</v>
      </c>
      <c r="C2561" s="11" t="s">
        <v>1408</v>
      </c>
      <c r="D2561" s="10">
        <v>4</v>
      </c>
      <c r="E2561" s="12">
        <v>53.751600000000003</v>
      </c>
      <c r="F2561" s="12">
        <v>29.375249400000001</v>
      </c>
      <c r="G2561" s="20">
        <v>0.45350000000000001</v>
      </c>
    </row>
    <row r="2562" spans="1:7" x14ac:dyDescent="0.25">
      <c r="A2562" s="10" t="s">
        <v>1338</v>
      </c>
      <c r="B2562" s="18">
        <v>46362.735995370371</v>
      </c>
      <c r="C2562" s="11" t="s">
        <v>1411</v>
      </c>
      <c r="D2562" s="10">
        <v>3</v>
      </c>
      <c r="E2562" s="12">
        <v>111.12036000000001</v>
      </c>
      <c r="F2562" s="12">
        <v>58.171508460000005</v>
      </c>
      <c r="G2562" s="20">
        <v>0.47649999999999998</v>
      </c>
    </row>
    <row r="2563" spans="1:7" x14ac:dyDescent="0.25">
      <c r="A2563" s="10" t="s">
        <v>1339</v>
      </c>
      <c r="B2563" s="18">
        <v>46362.869097222225</v>
      </c>
      <c r="C2563" s="11" t="s">
        <v>1412</v>
      </c>
      <c r="D2563" s="10">
        <v>2</v>
      </c>
      <c r="E2563" s="12">
        <v>35.3215</v>
      </c>
      <c r="F2563" s="12">
        <v>16.583444249999999</v>
      </c>
      <c r="G2563" s="20">
        <v>0.53049999999999997</v>
      </c>
    </row>
    <row r="2564" spans="1:7" x14ac:dyDescent="0.25">
      <c r="A2564" s="10" t="s">
        <v>1346</v>
      </c>
      <c r="B2564" s="18">
        <v>46363.002199074072</v>
      </c>
      <c r="C2564" s="11" t="s">
        <v>1410</v>
      </c>
      <c r="D2564" s="10">
        <v>1</v>
      </c>
      <c r="E2564" s="12">
        <v>52.744299999999996</v>
      </c>
      <c r="F2564" s="12">
        <v>24.473355199999997</v>
      </c>
      <c r="G2564" s="20">
        <v>0.53600000000000003</v>
      </c>
    </row>
    <row r="2565" spans="1:7" x14ac:dyDescent="0.25">
      <c r="A2565" s="10" t="s">
        <v>1377</v>
      </c>
      <c r="B2565" s="18">
        <v>46363.135300925926</v>
      </c>
      <c r="C2565" s="11" t="s">
        <v>1410</v>
      </c>
      <c r="D2565" s="10">
        <v>1</v>
      </c>
      <c r="E2565" s="12">
        <v>49.101599999999998</v>
      </c>
      <c r="F2565" s="12">
        <v>23.9861316</v>
      </c>
      <c r="G2565" s="20">
        <v>0.51149999999999995</v>
      </c>
    </row>
    <row r="2566" spans="1:7" x14ac:dyDescent="0.25">
      <c r="A2566" s="10" t="s">
        <v>1378</v>
      </c>
      <c r="B2566" s="18">
        <v>46363.26840277778</v>
      </c>
      <c r="C2566" s="11" t="s">
        <v>1411</v>
      </c>
      <c r="D2566" s="10">
        <v>4</v>
      </c>
      <c r="E2566" s="12">
        <v>141.71220000000002</v>
      </c>
      <c r="F2566" s="12">
        <v>71.564661000000001</v>
      </c>
      <c r="G2566" s="20">
        <v>0.49500000000000011</v>
      </c>
    </row>
    <row r="2567" spans="1:7" x14ac:dyDescent="0.25">
      <c r="A2567" s="10" t="s">
        <v>1379</v>
      </c>
      <c r="B2567" s="18">
        <v>46363.401504629626</v>
      </c>
      <c r="C2567" s="11" t="s">
        <v>1410</v>
      </c>
      <c r="D2567" s="10">
        <v>1</v>
      </c>
      <c r="E2567" s="12">
        <v>54.341099999999997</v>
      </c>
      <c r="F2567" s="12">
        <v>28.882294649999999</v>
      </c>
      <c r="G2567" s="20">
        <v>0.46849999999999997</v>
      </c>
    </row>
    <row r="2568" spans="1:7" x14ac:dyDescent="0.25">
      <c r="A2568" s="10" t="s">
        <v>1380</v>
      </c>
      <c r="B2568" s="18">
        <v>46363.534594907411</v>
      </c>
      <c r="C2568" s="11" t="s">
        <v>1411</v>
      </c>
      <c r="D2568" s="10">
        <v>2</v>
      </c>
      <c r="E2568" s="12">
        <v>81.353300000000004</v>
      </c>
      <c r="F2568" s="12">
        <v>36.690338300000001</v>
      </c>
      <c r="G2568" s="20">
        <v>0.54900000000000004</v>
      </c>
    </row>
    <row r="2569" spans="1:7" x14ac:dyDescent="0.25">
      <c r="A2569" s="10" t="s">
        <v>1381</v>
      </c>
      <c r="B2569" s="18">
        <v>46363.667696759258</v>
      </c>
      <c r="C2569" s="11" t="s">
        <v>1410</v>
      </c>
      <c r="D2569" s="10">
        <v>1</v>
      </c>
      <c r="E2569" s="12">
        <v>50.249299999999998</v>
      </c>
      <c r="F2569" s="12">
        <v>24.622156999999998</v>
      </c>
      <c r="G2569" s="20">
        <v>0.51</v>
      </c>
    </row>
    <row r="2570" spans="1:7" x14ac:dyDescent="0.25">
      <c r="A2570" s="10" t="s">
        <v>1382</v>
      </c>
      <c r="B2570" s="18">
        <v>46363.800798611112</v>
      </c>
      <c r="C2570" s="11" t="s">
        <v>1410</v>
      </c>
      <c r="D2570" s="10">
        <v>2</v>
      </c>
      <c r="E2570" s="12">
        <v>89.82</v>
      </c>
      <c r="F2570" s="12">
        <v>41.496839999999999</v>
      </c>
      <c r="G2570" s="20">
        <v>0.53799999999999992</v>
      </c>
    </row>
    <row r="2571" spans="1:7" x14ac:dyDescent="0.25">
      <c r="A2571" s="10" t="s">
        <v>1383</v>
      </c>
      <c r="B2571" s="18">
        <v>46363.933900462966</v>
      </c>
      <c r="C2571" s="11" t="s">
        <v>1410</v>
      </c>
      <c r="D2571" s="10">
        <v>1</v>
      </c>
      <c r="E2571" s="12">
        <v>46.756299999999996</v>
      </c>
      <c r="F2571" s="12">
        <v>22.302755099999999</v>
      </c>
      <c r="G2571" s="20">
        <v>0.52300000000000002</v>
      </c>
    </row>
    <row r="2572" spans="1:7" x14ac:dyDescent="0.25">
      <c r="A2572" s="10" t="s">
        <v>1347</v>
      </c>
      <c r="B2572" s="18">
        <v>46364.067002314812</v>
      </c>
      <c r="C2572" s="11" t="s">
        <v>1413</v>
      </c>
      <c r="D2572" s="10">
        <v>3</v>
      </c>
      <c r="E2572" s="12">
        <v>36.143999999999998</v>
      </c>
      <c r="F2572" s="12">
        <v>18.270791999999997</v>
      </c>
      <c r="G2572" s="20">
        <v>0.49450000000000005</v>
      </c>
    </row>
    <row r="2573" spans="1:7" x14ac:dyDescent="0.25">
      <c r="A2573" s="10" t="s">
        <v>1348</v>
      </c>
      <c r="B2573" s="18">
        <v>46364.200104166666</v>
      </c>
      <c r="C2573" s="11" t="s">
        <v>1410</v>
      </c>
      <c r="D2573" s="10">
        <v>1</v>
      </c>
      <c r="E2573" s="12">
        <v>51.396999999999998</v>
      </c>
      <c r="F2573" s="12">
        <v>26.2381685</v>
      </c>
      <c r="G2573" s="20">
        <v>0.48949999999999999</v>
      </c>
    </row>
    <row r="2574" spans="1:7" x14ac:dyDescent="0.25">
      <c r="A2574" s="10" t="s">
        <v>1349</v>
      </c>
      <c r="B2574" s="18">
        <v>46364.333194444444</v>
      </c>
      <c r="C2574" s="11" t="s">
        <v>1411</v>
      </c>
      <c r="D2574" s="10">
        <v>1</v>
      </c>
      <c r="E2574" s="12">
        <v>40.226770000000002</v>
      </c>
      <c r="F2574" s="12">
        <v>20.053044844999999</v>
      </c>
      <c r="G2574" s="20">
        <v>0.50150000000000006</v>
      </c>
    </row>
    <row r="2575" spans="1:7" x14ac:dyDescent="0.25">
      <c r="A2575" s="10" t="s">
        <v>1350</v>
      </c>
      <c r="B2575" s="18">
        <v>46364.466296296298</v>
      </c>
      <c r="C2575" s="11" t="s">
        <v>1411</v>
      </c>
      <c r="D2575" s="10">
        <v>2</v>
      </c>
      <c r="E2575" s="12">
        <v>70.781120000000016</v>
      </c>
      <c r="F2575" s="12">
        <v>33.621032000000007</v>
      </c>
      <c r="G2575" s="20">
        <v>0.52500000000000002</v>
      </c>
    </row>
    <row r="2576" spans="1:7" x14ac:dyDescent="0.25">
      <c r="A2576" s="10" t="s">
        <v>1351</v>
      </c>
      <c r="B2576" s="18">
        <v>46364.599398148152</v>
      </c>
      <c r="C2576" s="11" t="s">
        <v>1411</v>
      </c>
      <c r="D2576" s="10">
        <v>3</v>
      </c>
      <c r="E2576" s="12">
        <v>115.73163000000001</v>
      </c>
      <c r="F2576" s="12">
        <v>54.856792620000007</v>
      </c>
      <c r="G2576" s="20">
        <v>0.52600000000000002</v>
      </c>
    </row>
    <row r="2577" spans="1:7" x14ac:dyDescent="0.25">
      <c r="A2577" s="10" t="s">
        <v>1352</v>
      </c>
      <c r="B2577" s="18">
        <v>46364.732499999998</v>
      </c>
      <c r="C2577" s="11" t="s">
        <v>1410</v>
      </c>
      <c r="D2577" s="10">
        <v>1</v>
      </c>
      <c r="E2577" s="12">
        <v>53.842100000000002</v>
      </c>
      <c r="F2577" s="12">
        <v>28.886286650000002</v>
      </c>
      <c r="G2577" s="20">
        <v>0.46349999999999997</v>
      </c>
    </row>
    <row r="2578" spans="1:7" x14ac:dyDescent="0.25">
      <c r="A2578" s="10" t="s">
        <v>1353</v>
      </c>
      <c r="B2578" s="18">
        <v>46364.865601851852</v>
      </c>
      <c r="C2578" s="11" t="s">
        <v>1410</v>
      </c>
      <c r="D2578" s="10">
        <v>1</v>
      </c>
      <c r="E2578" s="12">
        <v>52.844099999999997</v>
      </c>
      <c r="F2578" s="12">
        <v>24.387552150000001</v>
      </c>
      <c r="G2578" s="20">
        <v>0.53849999999999998</v>
      </c>
    </row>
    <row r="2579" spans="1:7" x14ac:dyDescent="0.25">
      <c r="A2579" s="10" t="s">
        <v>1360</v>
      </c>
      <c r="B2579" s="18">
        <v>46364.998703703706</v>
      </c>
      <c r="C2579" s="11" t="s">
        <v>1411</v>
      </c>
      <c r="D2579" s="10">
        <v>1</v>
      </c>
      <c r="E2579" s="12">
        <v>40.151789999999998</v>
      </c>
      <c r="F2579" s="12">
        <v>20.698247745</v>
      </c>
      <c r="G2579" s="20">
        <v>0.48449999999999999</v>
      </c>
    </row>
    <row r="2580" spans="1:7" x14ac:dyDescent="0.25">
      <c r="A2580" s="10" t="s">
        <v>1384</v>
      </c>
      <c r="B2580" s="18">
        <v>46365.131805555553</v>
      </c>
      <c r="C2580" s="11" t="s">
        <v>1410</v>
      </c>
      <c r="D2580" s="10">
        <v>1</v>
      </c>
      <c r="E2580" s="12">
        <v>51.197400000000002</v>
      </c>
      <c r="F2580" s="12">
        <v>26.725042800000001</v>
      </c>
      <c r="G2580" s="20">
        <v>0.47799999999999998</v>
      </c>
    </row>
    <row r="2581" spans="1:7" x14ac:dyDescent="0.25">
      <c r="A2581" s="10" t="s">
        <v>1385</v>
      </c>
      <c r="B2581" s="18">
        <v>46365.26489583333</v>
      </c>
      <c r="C2581" s="11" t="s">
        <v>1411</v>
      </c>
      <c r="D2581" s="10">
        <v>2</v>
      </c>
      <c r="E2581" s="12">
        <v>76.929480000000012</v>
      </c>
      <c r="F2581" s="12">
        <v>41.618848680000013</v>
      </c>
      <c r="G2581" s="20">
        <v>0.45899999999999991</v>
      </c>
    </row>
    <row r="2582" spans="1:7" x14ac:dyDescent="0.25">
      <c r="A2582" s="10" t="s">
        <v>1386</v>
      </c>
      <c r="B2582" s="18">
        <v>46365.397997685184</v>
      </c>
      <c r="C2582" s="11" t="s">
        <v>1410</v>
      </c>
      <c r="D2582" s="10">
        <v>1</v>
      </c>
      <c r="E2582" s="12">
        <v>49.351099999999995</v>
      </c>
      <c r="F2582" s="12">
        <v>22.33137275</v>
      </c>
      <c r="G2582" s="20">
        <v>0.54749999999999999</v>
      </c>
    </row>
    <row r="2583" spans="1:7" x14ac:dyDescent="0.25">
      <c r="A2583" s="10" t="s">
        <v>1387</v>
      </c>
      <c r="B2583" s="18">
        <v>46365.531099537038</v>
      </c>
      <c r="C2583" s="11" t="s">
        <v>1413</v>
      </c>
      <c r="D2583" s="10">
        <v>2</v>
      </c>
      <c r="E2583" s="12">
        <v>22.271999999999998</v>
      </c>
      <c r="F2583" s="12">
        <v>11.737343999999998</v>
      </c>
      <c r="G2583" s="20">
        <v>0.47300000000000003</v>
      </c>
    </row>
    <row r="2584" spans="1:7" x14ac:dyDescent="0.25">
      <c r="A2584" s="10" t="s">
        <v>1388</v>
      </c>
      <c r="B2584" s="18">
        <v>46365.664201388892</v>
      </c>
      <c r="C2584" s="11" t="s">
        <v>1413</v>
      </c>
      <c r="D2584" s="10">
        <v>2</v>
      </c>
      <c r="E2584" s="12">
        <v>24.216000000000001</v>
      </c>
      <c r="F2584" s="12">
        <v>12.495456000000001</v>
      </c>
      <c r="G2584" s="20">
        <v>0.48399999999999999</v>
      </c>
    </row>
    <row r="2585" spans="1:7" x14ac:dyDescent="0.25">
      <c r="A2585" s="10" t="s">
        <v>1389</v>
      </c>
      <c r="B2585" s="18">
        <v>46365.797303240739</v>
      </c>
      <c r="C2585" s="11" t="s">
        <v>1410</v>
      </c>
      <c r="D2585" s="10">
        <v>1</v>
      </c>
      <c r="E2585" s="12">
        <v>48.353099999999998</v>
      </c>
      <c r="F2585" s="12">
        <v>22.991899050000001</v>
      </c>
      <c r="G2585" s="20">
        <v>0.52449999999999997</v>
      </c>
    </row>
    <row r="2586" spans="1:7" x14ac:dyDescent="0.25">
      <c r="A2586" s="10" t="s">
        <v>1390</v>
      </c>
      <c r="B2586" s="18">
        <v>46365.930405092593</v>
      </c>
      <c r="C2586" s="11" t="s">
        <v>1411</v>
      </c>
      <c r="D2586" s="10">
        <v>1</v>
      </c>
      <c r="E2586" s="12">
        <v>40.676650000000002</v>
      </c>
      <c r="F2586" s="12">
        <v>20.195956724999998</v>
      </c>
      <c r="G2586" s="20">
        <v>0.50350000000000006</v>
      </c>
    </row>
    <row r="2587" spans="1:7" x14ac:dyDescent="0.25">
      <c r="A2587" s="10" t="s">
        <v>1391</v>
      </c>
      <c r="B2587" s="18">
        <v>46366.06349537037</v>
      </c>
      <c r="C2587" s="11" t="s">
        <v>1408</v>
      </c>
      <c r="D2587" s="10">
        <v>2</v>
      </c>
      <c r="E2587" s="12">
        <v>29.890440000000002</v>
      </c>
      <c r="F2587" s="12">
        <v>15.976440180000001</v>
      </c>
      <c r="G2587" s="20">
        <v>0.46550000000000002</v>
      </c>
    </row>
    <row r="2588" spans="1:7" x14ac:dyDescent="0.25">
      <c r="A2588" s="10" t="s">
        <v>1392</v>
      </c>
      <c r="B2588" s="18">
        <v>46366.196597222224</v>
      </c>
      <c r="C2588" s="11" t="s">
        <v>1411</v>
      </c>
      <c r="D2588" s="10">
        <v>5</v>
      </c>
      <c r="E2588" s="12">
        <v>181.07670000000002</v>
      </c>
      <c r="F2588" s="12">
        <v>98.05303305000001</v>
      </c>
      <c r="G2588" s="20">
        <v>0.45850000000000002</v>
      </c>
    </row>
    <row r="2589" spans="1:7" x14ac:dyDescent="0.25">
      <c r="A2589" s="10" t="s">
        <v>1393</v>
      </c>
      <c r="B2589" s="18">
        <v>46366.329699074071</v>
      </c>
      <c r="C2589" s="11" t="s">
        <v>1410</v>
      </c>
      <c r="D2589" s="10">
        <v>2</v>
      </c>
      <c r="E2589" s="12">
        <v>102.3948</v>
      </c>
      <c r="F2589" s="12">
        <v>46.128857400000001</v>
      </c>
      <c r="G2589" s="20">
        <v>0.54949999999999999</v>
      </c>
    </row>
    <row r="2590" spans="1:7" x14ac:dyDescent="0.25">
      <c r="A2590" s="10" t="s">
        <v>1394</v>
      </c>
      <c r="B2590" s="18">
        <v>46366.462800925925</v>
      </c>
      <c r="C2590" s="11" t="s">
        <v>1410</v>
      </c>
      <c r="D2590" s="10">
        <v>2</v>
      </c>
      <c r="E2590" s="12">
        <v>91.217199999999991</v>
      </c>
      <c r="F2590" s="12">
        <v>47.022466599999994</v>
      </c>
      <c r="G2590" s="20">
        <v>0.48449999999999999</v>
      </c>
    </row>
    <row r="2591" spans="1:7" x14ac:dyDescent="0.25">
      <c r="A2591" s="10" t="s">
        <v>1395</v>
      </c>
      <c r="B2591" s="18">
        <v>46366.595902777779</v>
      </c>
      <c r="C2591" s="11" t="s">
        <v>1410</v>
      </c>
      <c r="D2591" s="10">
        <v>2</v>
      </c>
      <c r="E2591" s="12">
        <v>91.017599999999987</v>
      </c>
      <c r="F2591" s="12">
        <v>41.822587199999994</v>
      </c>
      <c r="G2591" s="20">
        <v>0.54049999999999998</v>
      </c>
    </row>
    <row r="2592" spans="1:7" x14ac:dyDescent="0.25">
      <c r="A2592" s="10" t="s">
        <v>1396</v>
      </c>
      <c r="B2592" s="18">
        <v>46366.729004629633</v>
      </c>
      <c r="C2592" s="11" t="s">
        <v>1410</v>
      </c>
      <c r="D2592" s="10">
        <v>1</v>
      </c>
      <c r="E2592" s="12">
        <v>50.149500000000003</v>
      </c>
      <c r="F2592" s="12">
        <v>24.849077250000001</v>
      </c>
      <c r="G2592" s="20">
        <v>0.50450000000000006</v>
      </c>
    </row>
    <row r="2593" spans="1:7" x14ac:dyDescent="0.25">
      <c r="A2593" s="10" t="s">
        <v>1397</v>
      </c>
      <c r="B2593" s="18">
        <v>46366.86209490741</v>
      </c>
      <c r="C2593" s="11" t="s">
        <v>1411</v>
      </c>
      <c r="D2593" s="10">
        <v>1</v>
      </c>
      <c r="E2593" s="12">
        <v>38.464740000000006</v>
      </c>
      <c r="F2593" s="12">
        <v>20.886353820000004</v>
      </c>
      <c r="G2593" s="20">
        <v>0.45700000000000002</v>
      </c>
    </row>
    <row r="2594" spans="1:7" x14ac:dyDescent="0.25">
      <c r="A2594" s="10" t="s">
        <v>1398</v>
      </c>
      <c r="B2594" s="18">
        <v>46366.995196759257</v>
      </c>
      <c r="C2594" s="11" t="s">
        <v>1410</v>
      </c>
      <c r="D2594" s="10">
        <v>3</v>
      </c>
      <c r="E2594" s="12">
        <v>152.84369999999998</v>
      </c>
      <c r="F2594" s="12">
        <v>75.504787799999988</v>
      </c>
      <c r="G2594" s="20">
        <v>0.50600000000000001</v>
      </c>
    </row>
    <row r="2595" spans="1:7" x14ac:dyDescent="0.25">
      <c r="A2595" s="10" t="s">
        <v>1399</v>
      </c>
      <c r="B2595" s="18">
        <v>46367.128298611111</v>
      </c>
      <c r="C2595" s="11" t="s">
        <v>1411</v>
      </c>
      <c r="D2595" s="10">
        <v>4</v>
      </c>
      <c r="E2595" s="12">
        <v>162.40668000000002</v>
      </c>
      <c r="F2595" s="12">
        <v>87.862013880000006</v>
      </c>
      <c r="G2595" s="20">
        <v>0.45900000000000002</v>
      </c>
    </row>
    <row r="2596" spans="1:7" x14ac:dyDescent="0.25">
      <c r="A2596" s="10" t="s">
        <v>1400</v>
      </c>
      <c r="B2596" s="18">
        <v>46367.261400462965</v>
      </c>
      <c r="C2596" s="11" t="s">
        <v>1410</v>
      </c>
      <c r="D2596" s="10">
        <v>3</v>
      </c>
      <c r="E2596" s="12">
        <v>137.42459999999997</v>
      </c>
      <c r="F2596" s="12">
        <v>69.811696799999993</v>
      </c>
      <c r="G2596" s="20">
        <v>0.49199999999999994</v>
      </c>
    </row>
    <row r="2597" spans="1:7" x14ac:dyDescent="0.25">
      <c r="A2597" s="10" t="s">
        <v>1401</v>
      </c>
      <c r="B2597" s="18">
        <v>46367.394502314812</v>
      </c>
      <c r="C2597" s="11" t="s">
        <v>1413</v>
      </c>
      <c r="D2597" s="10">
        <v>2</v>
      </c>
      <c r="E2597" s="12">
        <v>24.504000000000001</v>
      </c>
      <c r="F2597" s="12">
        <v>11.492376</v>
      </c>
      <c r="G2597" s="20">
        <v>0.53100000000000003</v>
      </c>
    </row>
    <row r="2598" spans="1:7" x14ac:dyDescent="0.25">
      <c r="A2598" s="10" t="s">
        <v>1402</v>
      </c>
      <c r="B2598" s="18">
        <v>46367.527604166666</v>
      </c>
      <c r="C2598" s="11" t="s">
        <v>1411</v>
      </c>
      <c r="D2598" s="10">
        <v>4</v>
      </c>
      <c r="E2598" s="12">
        <v>138.86296000000002</v>
      </c>
      <c r="F2598" s="12">
        <v>64.224119000000002</v>
      </c>
      <c r="G2598" s="20">
        <v>0.53750000000000009</v>
      </c>
    </row>
    <row r="2599" spans="1:7" x14ac:dyDescent="0.25">
      <c r="A2599" s="10" t="s">
        <v>1403</v>
      </c>
      <c r="B2599" s="18">
        <v>46367.660694444443</v>
      </c>
      <c r="C2599" s="11" t="s">
        <v>1410</v>
      </c>
      <c r="D2599" s="10">
        <v>2</v>
      </c>
      <c r="E2599" s="12">
        <v>90.9178</v>
      </c>
      <c r="F2599" s="12">
        <v>45.413441099999993</v>
      </c>
      <c r="G2599" s="20">
        <v>0.50050000000000006</v>
      </c>
    </row>
    <row r="2600" spans="1:7" x14ac:dyDescent="0.25">
      <c r="A2600" s="10" t="s">
        <v>309</v>
      </c>
      <c r="B2600" s="18">
        <v>46367.793796296297</v>
      </c>
      <c r="C2600" s="11" t="s">
        <v>1410</v>
      </c>
      <c r="D2600" s="10">
        <v>1</v>
      </c>
      <c r="E2600" s="12">
        <v>49.2014</v>
      </c>
      <c r="F2600" s="12">
        <v>22.731046800000001</v>
      </c>
      <c r="G2600" s="20">
        <v>0.53799999999999992</v>
      </c>
    </row>
    <row r="2601" spans="1:7" x14ac:dyDescent="0.25">
      <c r="A2601" s="10" t="s">
        <v>493</v>
      </c>
      <c r="B2601" s="18">
        <v>46367.926898148151</v>
      </c>
      <c r="C2601" s="11" t="s">
        <v>1411</v>
      </c>
      <c r="D2601" s="10">
        <v>5</v>
      </c>
      <c r="E2601" s="12">
        <v>196.26015000000001</v>
      </c>
      <c r="F2601" s="12">
        <v>95.186172749999997</v>
      </c>
      <c r="G2601" s="20">
        <v>0.51500000000000001</v>
      </c>
    </row>
    <row r="2602" spans="1:7" x14ac:dyDescent="0.25">
      <c r="A2602" s="10" t="s">
        <v>494</v>
      </c>
      <c r="B2602" s="18">
        <v>46368.06</v>
      </c>
      <c r="C2602" s="11" t="s">
        <v>1408</v>
      </c>
      <c r="D2602" s="10">
        <v>3</v>
      </c>
      <c r="E2602" s="12">
        <v>41.550840000000001</v>
      </c>
      <c r="F2602" s="12">
        <v>20.463788700000002</v>
      </c>
      <c r="G2602" s="20">
        <v>0.50749999999999995</v>
      </c>
    </row>
    <row r="2603" spans="1:7" x14ac:dyDescent="0.25">
      <c r="A2603" s="10" t="s">
        <v>495</v>
      </c>
      <c r="B2603" s="18">
        <v>46368.193101851852</v>
      </c>
      <c r="C2603" s="11" t="s">
        <v>1413</v>
      </c>
      <c r="D2603" s="10">
        <v>3</v>
      </c>
      <c r="E2603" s="12">
        <v>36.576000000000001</v>
      </c>
      <c r="F2603" s="12">
        <v>17.154143999999999</v>
      </c>
      <c r="G2603" s="20">
        <v>0.53100000000000003</v>
      </c>
    </row>
    <row r="2604" spans="1:7" x14ac:dyDescent="0.25">
      <c r="A2604" s="10" t="s">
        <v>496</v>
      </c>
      <c r="B2604" s="18">
        <v>46368.326203703706</v>
      </c>
      <c r="C2604" s="11" t="s">
        <v>1410</v>
      </c>
      <c r="D2604" s="10">
        <v>3</v>
      </c>
      <c r="E2604" s="12">
        <v>161.67599999999999</v>
      </c>
      <c r="F2604" s="12">
        <v>86.173307999999992</v>
      </c>
      <c r="G2604" s="20">
        <v>0.46700000000000003</v>
      </c>
    </row>
    <row r="2605" spans="1:7" x14ac:dyDescent="0.25">
      <c r="A2605" s="10" t="s">
        <v>497</v>
      </c>
      <c r="B2605" s="18">
        <v>46368.459305555552</v>
      </c>
      <c r="C2605" s="11" t="s">
        <v>1408</v>
      </c>
      <c r="D2605" s="10">
        <v>1</v>
      </c>
      <c r="E2605" s="12">
        <v>14.916780000000001</v>
      </c>
      <c r="F2605" s="12">
        <v>7.0332617700000002</v>
      </c>
      <c r="G2605" s="20">
        <v>0.52849999999999997</v>
      </c>
    </row>
    <row r="2606" spans="1:7" x14ac:dyDescent="0.25">
      <c r="A2606" s="10" t="s">
        <v>498</v>
      </c>
      <c r="B2606" s="18">
        <v>46368.592395833337</v>
      </c>
      <c r="C2606" s="11" t="s">
        <v>1410</v>
      </c>
      <c r="D2606" s="10">
        <v>2</v>
      </c>
      <c r="E2606" s="12">
        <v>95.308999999999997</v>
      </c>
      <c r="F2606" s="12">
        <v>48.226354000000001</v>
      </c>
      <c r="G2606" s="20">
        <v>0.49399999999999999</v>
      </c>
    </row>
    <row r="2607" spans="1:7" x14ac:dyDescent="0.25">
      <c r="A2607" s="10" t="s">
        <v>499</v>
      </c>
      <c r="B2607" s="18">
        <v>46368.725497685184</v>
      </c>
      <c r="C2607" s="11" t="s">
        <v>1410</v>
      </c>
      <c r="D2607" s="10">
        <v>4</v>
      </c>
      <c r="E2607" s="12">
        <v>185.02919999999997</v>
      </c>
      <c r="F2607" s="12">
        <v>86.963723999999985</v>
      </c>
      <c r="G2607" s="20">
        <v>0.53</v>
      </c>
    </row>
    <row r="2608" spans="1:7" x14ac:dyDescent="0.25">
      <c r="A2608" s="10" t="s">
        <v>500</v>
      </c>
      <c r="B2608" s="18">
        <v>46368.858599537038</v>
      </c>
      <c r="C2608" s="11" t="s">
        <v>1411</v>
      </c>
      <c r="D2608" s="10">
        <v>4</v>
      </c>
      <c r="E2608" s="12">
        <v>153.25912</v>
      </c>
      <c r="F2608" s="12">
        <v>82.989813479999995</v>
      </c>
      <c r="G2608" s="20">
        <v>0.45850000000000002</v>
      </c>
    </row>
    <row r="2609" spans="1:7" x14ac:dyDescent="0.25">
      <c r="A2609" s="10" t="s">
        <v>677</v>
      </c>
      <c r="B2609" s="18">
        <v>46368.991701388892</v>
      </c>
      <c r="C2609" s="11" t="s">
        <v>1410</v>
      </c>
      <c r="D2609" s="10">
        <v>3</v>
      </c>
      <c r="E2609" s="12">
        <v>164.37059999999997</v>
      </c>
      <c r="F2609" s="12">
        <v>89.253235799999985</v>
      </c>
      <c r="G2609" s="20">
        <v>0.45699999999999996</v>
      </c>
    </row>
    <row r="2610" spans="1:7" x14ac:dyDescent="0.25">
      <c r="A2610" s="10" t="s">
        <v>678</v>
      </c>
      <c r="B2610" s="18">
        <v>46369.124803240738</v>
      </c>
      <c r="C2610" s="11" t="s">
        <v>1410</v>
      </c>
      <c r="D2610" s="10">
        <v>2</v>
      </c>
      <c r="E2610" s="12">
        <v>105.58839999999999</v>
      </c>
      <c r="F2610" s="12">
        <v>54.694791199999997</v>
      </c>
      <c r="G2610" s="20">
        <v>0.48199999999999998</v>
      </c>
    </row>
    <row r="2611" spans="1:7" x14ac:dyDescent="0.25">
      <c r="A2611" s="10" t="s">
        <v>679</v>
      </c>
      <c r="B2611" s="18">
        <v>46369.257905092592</v>
      </c>
      <c r="C2611" s="11" t="s">
        <v>1411</v>
      </c>
      <c r="D2611" s="10">
        <v>1</v>
      </c>
      <c r="E2611" s="12">
        <v>35.09064</v>
      </c>
      <c r="F2611" s="12">
        <v>15.948695880000001</v>
      </c>
      <c r="G2611" s="20">
        <v>0.54549999999999998</v>
      </c>
    </row>
    <row r="2612" spans="1:7" x14ac:dyDescent="0.25">
      <c r="A2612" s="10" t="s">
        <v>680</v>
      </c>
      <c r="B2612" s="18">
        <v>46369.39099537037</v>
      </c>
      <c r="C2612" s="11" t="s">
        <v>1411</v>
      </c>
      <c r="D2612" s="10">
        <v>1</v>
      </c>
      <c r="E2612" s="12">
        <v>36.852670000000003</v>
      </c>
      <c r="F2612" s="12">
        <v>16.749538515000001</v>
      </c>
      <c r="G2612" s="20">
        <v>0.54549999999999998</v>
      </c>
    </row>
    <row r="2613" spans="1:7" x14ac:dyDescent="0.25">
      <c r="A2613" s="10" t="s">
        <v>681</v>
      </c>
      <c r="B2613" s="18">
        <v>46369.524097222224</v>
      </c>
      <c r="C2613" s="11" t="s">
        <v>1413</v>
      </c>
      <c r="D2613" s="10">
        <v>4</v>
      </c>
      <c r="E2613" s="12">
        <v>52.08</v>
      </c>
      <c r="F2613" s="12">
        <v>26.404559999999996</v>
      </c>
      <c r="G2613" s="20">
        <v>0.49300000000000005</v>
      </c>
    </row>
    <row r="2614" spans="1:7" x14ac:dyDescent="0.25">
      <c r="A2614" s="10" t="s">
        <v>682</v>
      </c>
      <c r="B2614" s="18">
        <v>46369.657199074078</v>
      </c>
      <c r="C2614" s="11" t="s">
        <v>1411</v>
      </c>
      <c r="D2614" s="10">
        <v>3</v>
      </c>
      <c r="E2614" s="12">
        <v>110.55801</v>
      </c>
      <c r="F2614" s="12">
        <v>59.922441419999998</v>
      </c>
      <c r="G2614" s="20">
        <v>0.45800000000000002</v>
      </c>
    </row>
    <row r="2615" spans="1:7" x14ac:dyDescent="0.25">
      <c r="A2615" s="10" t="s">
        <v>683</v>
      </c>
      <c r="B2615" s="18">
        <v>46369.790300925924</v>
      </c>
      <c r="C2615" s="11" t="s">
        <v>1410</v>
      </c>
      <c r="D2615" s="10">
        <v>1</v>
      </c>
      <c r="E2615" s="12">
        <v>50.548699999999997</v>
      </c>
      <c r="F2615" s="12">
        <v>27.473218449999997</v>
      </c>
      <c r="G2615" s="20">
        <v>0.45650000000000002</v>
      </c>
    </row>
    <row r="2616" spans="1:7" x14ac:dyDescent="0.25">
      <c r="A2616" s="10" t="s">
        <v>864</v>
      </c>
      <c r="B2616" s="18">
        <v>46369.923402777778</v>
      </c>
      <c r="C2616" s="11" t="s">
        <v>1413</v>
      </c>
      <c r="D2616" s="10">
        <v>2</v>
      </c>
      <c r="E2616" s="12">
        <v>23.568000000000001</v>
      </c>
      <c r="F2616" s="12">
        <v>10.864848</v>
      </c>
      <c r="G2616" s="20">
        <v>0.53900000000000003</v>
      </c>
    </row>
    <row r="2617" spans="1:7" x14ac:dyDescent="0.25">
      <c r="A2617" s="10" t="s">
        <v>865</v>
      </c>
      <c r="B2617" s="18">
        <v>46370.056504629632</v>
      </c>
      <c r="C2617" s="11" t="s">
        <v>1410</v>
      </c>
      <c r="D2617" s="10">
        <v>4</v>
      </c>
      <c r="E2617" s="12">
        <v>186.02719999999999</v>
      </c>
      <c r="F2617" s="12">
        <v>93.664695199999997</v>
      </c>
      <c r="G2617" s="20">
        <v>0.4965</v>
      </c>
    </row>
    <row r="2618" spans="1:7" x14ac:dyDescent="0.25">
      <c r="A2618" s="10" t="s">
        <v>866</v>
      </c>
      <c r="B2618" s="18">
        <v>46370.18959490741</v>
      </c>
      <c r="C2618" s="11" t="s">
        <v>1410</v>
      </c>
      <c r="D2618" s="10">
        <v>4</v>
      </c>
      <c r="E2618" s="12">
        <v>211.97519999999997</v>
      </c>
      <c r="F2618" s="12">
        <v>107.25945119999999</v>
      </c>
      <c r="G2618" s="20">
        <v>0.49399999999999999</v>
      </c>
    </row>
    <row r="2619" spans="1:7" x14ac:dyDescent="0.25">
      <c r="A2619" s="10" t="s">
        <v>867</v>
      </c>
      <c r="B2619" s="18">
        <v>46370.322696759256</v>
      </c>
      <c r="C2619" s="11" t="s">
        <v>1411</v>
      </c>
      <c r="D2619" s="10">
        <v>5</v>
      </c>
      <c r="E2619" s="12">
        <v>191.38645000000002</v>
      </c>
      <c r="F2619" s="12">
        <v>97.128623375000004</v>
      </c>
      <c r="G2619" s="20">
        <v>0.49250000000000005</v>
      </c>
    </row>
    <row r="2620" spans="1:7" x14ac:dyDescent="0.25">
      <c r="A2620" s="10" t="s">
        <v>868</v>
      </c>
      <c r="B2620" s="18">
        <v>46370.45579861111</v>
      </c>
      <c r="C2620" s="11" t="s">
        <v>1411</v>
      </c>
      <c r="D2620" s="10">
        <v>4</v>
      </c>
      <c r="E2620" s="12">
        <v>153.85896000000002</v>
      </c>
      <c r="F2620" s="12">
        <v>77.929563240000022</v>
      </c>
      <c r="G2620" s="20">
        <v>0.49349999999999994</v>
      </c>
    </row>
    <row r="2621" spans="1:7" x14ac:dyDescent="0.25">
      <c r="A2621" s="10" t="s">
        <v>869</v>
      </c>
      <c r="B2621" s="18">
        <v>46370.588900462964</v>
      </c>
      <c r="C2621" s="11" t="s">
        <v>1412</v>
      </c>
      <c r="D2621" s="10">
        <v>1</v>
      </c>
      <c r="E2621" s="12">
        <v>17.212769999999999</v>
      </c>
      <c r="F2621" s="12">
        <v>7.9609061249999993</v>
      </c>
      <c r="G2621" s="20">
        <v>0.53749999999999998</v>
      </c>
    </row>
    <row r="2622" spans="1:7" x14ac:dyDescent="0.25">
      <c r="A2622" s="10" t="s">
        <v>870</v>
      </c>
      <c r="B2622" s="18">
        <v>46370.722002314818</v>
      </c>
      <c r="C2622" s="11" t="s">
        <v>1408</v>
      </c>
      <c r="D2622" s="10">
        <v>5</v>
      </c>
      <c r="E2622" s="12">
        <v>66.051900000000003</v>
      </c>
      <c r="F2622" s="12">
        <v>33.0920019</v>
      </c>
      <c r="G2622" s="20">
        <v>0.49900000000000005</v>
      </c>
    </row>
    <row r="2623" spans="1:7" x14ac:dyDescent="0.25">
      <c r="A2623" s="10" t="s">
        <v>1048</v>
      </c>
      <c r="B2623" s="18">
        <v>46370.855104166665</v>
      </c>
      <c r="C2623" s="11" t="s">
        <v>1412</v>
      </c>
      <c r="D2623" s="10">
        <v>1</v>
      </c>
      <c r="E2623" s="12">
        <v>16.368500000000001</v>
      </c>
      <c r="F2623" s="12">
        <v>7.9550910000000004</v>
      </c>
      <c r="G2623" s="20">
        <v>0.51400000000000001</v>
      </c>
    </row>
    <row r="2624" spans="1:7" x14ac:dyDescent="0.25">
      <c r="A2624" s="10" t="s">
        <v>1049</v>
      </c>
      <c r="B2624" s="18">
        <v>46370.988194444442</v>
      </c>
      <c r="C2624" s="11" t="s">
        <v>1408</v>
      </c>
      <c r="D2624" s="10">
        <v>5</v>
      </c>
      <c r="E2624" s="12">
        <v>68.184900000000013</v>
      </c>
      <c r="F2624" s="12">
        <v>33.001491600000008</v>
      </c>
      <c r="G2624" s="20">
        <v>0.51600000000000001</v>
      </c>
    </row>
    <row r="2625" spans="1:7" x14ac:dyDescent="0.25">
      <c r="A2625" s="10" t="s">
        <v>1050</v>
      </c>
      <c r="B2625" s="18">
        <v>46371.121296296296</v>
      </c>
      <c r="C2625" s="11" t="s">
        <v>1411</v>
      </c>
      <c r="D2625" s="10">
        <v>1</v>
      </c>
      <c r="E2625" s="12">
        <v>34.828209999999999</v>
      </c>
      <c r="F2625" s="12">
        <v>18.52860772</v>
      </c>
      <c r="G2625" s="20">
        <v>0.46799999999999997</v>
      </c>
    </row>
    <row r="2626" spans="1:7" x14ac:dyDescent="0.25">
      <c r="A2626" s="10" t="s">
        <v>1051</v>
      </c>
      <c r="B2626" s="18">
        <v>46371.25439814815</v>
      </c>
      <c r="C2626" s="11" t="s">
        <v>1410</v>
      </c>
      <c r="D2626" s="10">
        <v>1</v>
      </c>
      <c r="E2626" s="12">
        <v>53.442900000000002</v>
      </c>
      <c r="F2626" s="12">
        <v>28.137686850000001</v>
      </c>
      <c r="G2626" s="20">
        <v>0.47349999999999998</v>
      </c>
    </row>
    <row r="2627" spans="1:7" x14ac:dyDescent="0.25">
      <c r="A2627" s="10" t="s">
        <v>1052</v>
      </c>
      <c r="B2627" s="18">
        <v>46371.387499999997</v>
      </c>
      <c r="C2627" s="11" t="s">
        <v>1412</v>
      </c>
      <c r="D2627" s="10">
        <v>2</v>
      </c>
      <c r="E2627" s="12">
        <v>36.320840000000004</v>
      </c>
      <c r="F2627" s="12">
        <v>16.780228080000001</v>
      </c>
      <c r="G2627" s="20">
        <v>0.53800000000000003</v>
      </c>
    </row>
    <row r="2628" spans="1:7" x14ac:dyDescent="0.25">
      <c r="A2628" s="10" t="s">
        <v>1053</v>
      </c>
      <c r="B2628" s="18">
        <v>46371.520601851851</v>
      </c>
      <c r="C2628" s="11" t="s">
        <v>1413</v>
      </c>
      <c r="D2628" s="10">
        <v>3</v>
      </c>
      <c r="E2628" s="12">
        <v>37.44</v>
      </c>
      <c r="F2628" s="12">
        <v>19.094399999999997</v>
      </c>
      <c r="G2628" s="20">
        <v>0.49000000000000005</v>
      </c>
    </row>
    <row r="2629" spans="1:7" x14ac:dyDescent="0.25">
      <c r="A2629" s="10" t="s">
        <v>1054</v>
      </c>
      <c r="B2629" s="18">
        <v>46371.653703703705</v>
      </c>
      <c r="C2629" s="11" t="s">
        <v>1410</v>
      </c>
      <c r="D2629" s="10">
        <v>2</v>
      </c>
      <c r="E2629" s="12">
        <v>103.792</v>
      </c>
      <c r="F2629" s="12">
        <v>54.646487999999998</v>
      </c>
      <c r="G2629" s="20">
        <v>0.47350000000000003</v>
      </c>
    </row>
    <row r="2630" spans="1:7" x14ac:dyDescent="0.25">
      <c r="A2630" s="10" t="s">
        <v>1055</v>
      </c>
      <c r="B2630" s="18">
        <v>46371.786805555559</v>
      </c>
      <c r="C2630" s="11" t="s">
        <v>1410</v>
      </c>
      <c r="D2630" s="10">
        <v>1</v>
      </c>
      <c r="E2630" s="12">
        <v>48.003799999999998</v>
      </c>
      <c r="F2630" s="12">
        <v>23.137831599999998</v>
      </c>
      <c r="G2630" s="20">
        <v>0.51800000000000002</v>
      </c>
    </row>
    <row r="2631" spans="1:7" x14ac:dyDescent="0.25">
      <c r="A2631" s="10" t="s">
        <v>1056</v>
      </c>
      <c r="B2631" s="18">
        <v>46371.919895833336</v>
      </c>
      <c r="C2631" s="11" t="s">
        <v>1410</v>
      </c>
      <c r="D2631" s="10">
        <v>2</v>
      </c>
      <c r="E2631" s="12">
        <v>105.0894</v>
      </c>
      <c r="F2631" s="12">
        <v>51.283627199999998</v>
      </c>
      <c r="G2631" s="20">
        <v>0.51200000000000001</v>
      </c>
    </row>
    <row r="2632" spans="1:7" x14ac:dyDescent="0.25">
      <c r="A2632" s="10" t="s">
        <v>1057</v>
      </c>
      <c r="B2632" s="18">
        <v>46372.052997685183</v>
      </c>
      <c r="C2632" s="11" t="s">
        <v>1412</v>
      </c>
      <c r="D2632" s="10">
        <v>2</v>
      </c>
      <c r="E2632" s="12">
        <v>35.045819999999999</v>
      </c>
      <c r="F2632" s="12">
        <v>18.486670050000001</v>
      </c>
      <c r="G2632" s="20">
        <v>0.47249999999999998</v>
      </c>
    </row>
    <row r="2633" spans="1:7" x14ac:dyDescent="0.25">
      <c r="A2633" s="10" t="s">
        <v>1058</v>
      </c>
      <c r="B2633" s="18">
        <v>46372.186099537037</v>
      </c>
      <c r="C2633" s="11" t="s">
        <v>1410</v>
      </c>
      <c r="D2633" s="10">
        <v>3</v>
      </c>
      <c r="E2633" s="12">
        <v>164.37059999999997</v>
      </c>
      <c r="F2633" s="12">
        <v>74.048955299999989</v>
      </c>
      <c r="G2633" s="20">
        <v>0.54949999999999999</v>
      </c>
    </row>
    <row r="2634" spans="1:7" x14ac:dyDescent="0.25">
      <c r="A2634" s="10" t="s">
        <v>1059</v>
      </c>
      <c r="B2634" s="18">
        <v>46372.319201388891</v>
      </c>
      <c r="C2634" s="11" t="s">
        <v>1412</v>
      </c>
      <c r="D2634" s="10">
        <v>2</v>
      </c>
      <c r="E2634" s="12">
        <v>34.115400000000001</v>
      </c>
      <c r="F2634" s="12">
        <v>15.693084000000001</v>
      </c>
      <c r="G2634" s="20">
        <v>0.54</v>
      </c>
    </row>
    <row r="2635" spans="1:7" x14ac:dyDescent="0.25">
      <c r="A2635" s="10" t="s">
        <v>1060</v>
      </c>
      <c r="B2635" s="18">
        <v>46372.452303240738</v>
      </c>
      <c r="C2635" s="11" t="s">
        <v>1411</v>
      </c>
      <c r="D2635" s="10">
        <v>2</v>
      </c>
      <c r="E2635" s="12">
        <v>76.779520000000005</v>
      </c>
      <c r="F2635" s="12">
        <v>34.589173760000008</v>
      </c>
      <c r="G2635" s="20">
        <v>0.54949999999999988</v>
      </c>
    </row>
    <row r="2636" spans="1:7" x14ac:dyDescent="0.25">
      <c r="A2636" s="10" t="s">
        <v>1061</v>
      </c>
      <c r="B2636" s="18">
        <v>46372.585405092592</v>
      </c>
      <c r="C2636" s="11" t="s">
        <v>1410</v>
      </c>
      <c r="D2636" s="10">
        <v>1</v>
      </c>
      <c r="E2636" s="12">
        <v>46.6066</v>
      </c>
      <c r="F2636" s="12">
        <v>23.9557924</v>
      </c>
      <c r="G2636" s="20">
        <v>0.48599999999999999</v>
      </c>
    </row>
    <row r="2637" spans="1:7" x14ac:dyDescent="0.25">
      <c r="A2637" s="10" t="s">
        <v>1062</v>
      </c>
      <c r="B2637" s="18">
        <v>46372.718495370369</v>
      </c>
      <c r="C2637" s="11" t="s">
        <v>1413</v>
      </c>
      <c r="D2637" s="10">
        <v>1</v>
      </c>
      <c r="E2637" s="12">
        <v>11.388</v>
      </c>
      <c r="F2637" s="12">
        <v>5.870514</v>
      </c>
      <c r="G2637" s="20">
        <v>0.48449999999999999</v>
      </c>
    </row>
    <row r="2638" spans="1:7" x14ac:dyDescent="0.25">
      <c r="A2638" s="10" t="s">
        <v>1063</v>
      </c>
      <c r="B2638" s="18">
        <v>46372.851597222223</v>
      </c>
      <c r="C2638" s="11" t="s">
        <v>1410</v>
      </c>
      <c r="D2638" s="10">
        <v>4</v>
      </c>
      <c r="E2638" s="12">
        <v>206.78560000000002</v>
      </c>
      <c r="F2638" s="12">
        <v>101.53172960000001</v>
      </c>
      <c r="G2638" s="20">
        <v>0.50900000000000001</v>
      </c>
    </row>
    <row r="2639" spans="1:7" x14ac:dyDescent="0.25">
      <c r="A2639" s="10" t="s">
        <v>1064</v>
      </c>
      <c r="B2639" s="18">
        <v>46372.984699074077</v>
      </c>
      <c r="C2639" s="11" t="s">
        <v>1411</v>
      </c>
      <c r="D2639" s="10">
        <v>2</v>
      </c>
      <c r="E2639" s="12">
        <v>80.453540000000004</v>
      </c>
      <c r="F2639" s="12">
        <v>39.382007829999999</v>
      </c>
      <c r="G2639" s="20">
        <v>0.51050000000000006</v>
      </c>
    </row>
    <row r="2640" spans="1:7" x14ac:dyDescent="0.25">
      <c r="A2640" s="10" t="s">
        <v>1065</v>
      </c>
      <c r="B2640" s="18">
        <v>46373.117800925924</v>
      </c>
      <c r="C2640" s="11" t="s">
        <v>1412</v>
      </c>
      <c r="D2640" s="10">
        <v>1</v>
      </c>
      <c r="E2640" s="12">
        <v>17.557369999999999</v>
      </c>
      <c r="F2640" s="12">
        <v>9.6389961299999989</v>
      </c>
      <c r="G2640" s="20">
        <v>0.45100000000000001</v>
      </c>
    </row>
    <row r="2641" spans="1:7" x14ac:dyDescent="0.25">
      <c r="A2641" s="10" t="s">
        <v>1066</v>
      </c>
      <c r="B2641" s="18">
        <v>46373.250902777778</v>
      </c>
      <c r="C2641" s="11" t="s">
        <v>1408</v>
      </c>
      <c r="D2641" s="10">
        <v>5</v>
      </c>
      <c r="E2641" s="12">
        <v>65.127600000000001</v>
      </c>
      <c r="F2641" s="12">
        <v>34.843266</v>
      </c>
      <c r="G2641" s="20">
        <v>0.46500000000000002</v>
      </c>
    </row>
    <row r="2642" spans="1:7" x14ac:dyDescent="0.25">
      <c r="A2642" s="10" t="s">
        <v>1067</v>
      </c>
      <c r="B2642" s="18">
        <v>46373.384004629632</v>
      </c>
      <c r="C2642" s="11" t="s">
        <v>1413</v>
      </c>
      <c r="D2642" s="10">
        <v>3</v>
      </c>
      <c r="E2642" s="12">
        <v>32.652000000000001</v>
      </c>
      <c r="F2642" s="12">
        <v>16.423956</v>
      </c>
      <c r="G2642" s="20">
        <v>0.497</v>
      </c>
    </row>
    <row r="2643" spans="1:7" x14ac:dyDescent="0.25">
      <c r="A2643" s="10" t="s">
        <v>1068</v>
      </c>
      <c r="B2643" s="18">
        <v>46373.517094907409</v>
      </c>
      <c r="C2643" s="11" t="s">
        <v>1410</v>
      </c>
      <c r="D2643" s="10">
        <v>3</v>
      </c>
      <c r="E2643" s="12">
        <v>164.67</v>
      </c>
      <c r="F2643" s="12">
        <v>78.135914999999997</v>
      </c>
      <c r="G2643" s="20">
        <v>0.52549999999999997</v>
      </c>
    </row>
    <row r="2644" spans="1:7" x14ac:dyDescent="0.25">
      <c r="A2644" s="10" t="s">
        <v>1069</v>
      </c>
      <c r="B2644" s="18">
        <v>46373.650196759256</v>
      </c>
      <c r="C2644" s="11" t="s">
        <v>1410</v>
      </c>
      <c r="D2644" s="10">
        <v>2</v>
      </c>
      <c r="E2644" s="12">
        <v>91.716200000000001</v>
      </c>
      <c r="F2644" s="12">
        <v>46.500113400000004</v>
      </c>
      <c r="G2644" s="20">
        <v>0.49299999999999994</v>
      </c>
    </row>
    <row r="2645" spans="1:7" x14ac:dyDescent="0.25">
      <c r="A2645" s="10" t="s">
        <v>1070</v>
      </c>
      <c r="B2645" s="18">
        <v>46373.78329861111</v>
      </c>
      <c r="C2645" s="11" t="s">
        <v>1410</v>
      </c>
      <c r="D2645" s="10">
        <v>1</v>
      </c>
      <c r="E2645" s="12">
        <v>53.842100000000002</v>
      </c>
      <c r="F2645" s="12">
        <v>28.347865649999999</v>
      </c>
      <c r="G2645" s="20">
        <v>0.47350000000000003</v>
      </c>
    </row>
    <row r="2646" spans="1:7" x14ac:dyDescent="0.25">
      <c r="A2646" s="10" t="s">
        <v>1071</v>
      </c>
      <c r="B2646" s="18">
        <v>46373.916400462964</v>
      </c>
      <c r="C2646" s="11" t="s">
        <v>1408</v>
      </c>
      <c r="D2646" s="10">
        <v>2</v>
      </c>
      <c r="E2646" s="12">
        <v>28.752839999999999</v>
      </c>
      <c r="F2646" s="12">
        <v>15.29651088</v>
      </c>
      <c r="G2646" s="20">
        <v>0.46799999999999997</v>
      </c>
    </row>
    <row r="2647" spans="1:7" x14ac:dyDescent="0.25">
      <c r="A2647" s="10" t="s">
        <v>1072</v>
      </c>
      <c r="B2647" s="18">
        <v>46374.049502314818</v>
      </c>
      <c r="C2647" s="11" t="s">
        <v>1413</v>
      </c>
      <c r="D2647" s="10">
        <v>1</v>
      </c>
      <c r="E2647" s="12">
        <v>12.708</v>
      </c>
      <c r="F2647" s="12">
        <v>6.3349380000000002</v>
      </c>
      <c r="G2647" s="20">
        <v>0.50149999999999995</v>
      </c>
    </row>
    <row r="2648" spans="1:7" x14ac:dyDescent="0.25">
      <c r="A2648" s="10" t="s">
        <v>1073</v>
      </c>
      <c r="B2648" s="18">
        <v>46374.182604166665</v>
      </c>
      <c r="C2648" s="11" t="s">
        <v>1410</v>
      </c>
      <c r="D2648" s="10">
        <v>1</v>
      </c>
      <c r="E2648" s="12">
        <v>51.696400000000004</v>
      </c>
      <c r="F2648" s="12">
        <v>27.812663200000003</v>
      </c>
      <c r="G2648" s="20">
        <v>0.46199999999999997</v>
      </c>
    </row>
    <row r="2649" spans="1:7" x14ac:dyDescent="0.25">
      <c r="A2649" s="10" t="s">
        <v>1074</v>
      </c>
      <c r="B2649" s="18">
        <v>46374.315694444442</v>
      </c>
      <c r="C2649" s="11" t="s">
        <v>1411</v>
      </c>
      <c r="D2649" s="10">
        <v>2</v>
      </c>
      <c r="E2649" s="12">
        <v>77.154420000000002</v>
      </c>
      <c r="F2649" s="12">
        <v>34.912375050000001</v>
      </c>
      <c r="G2649" s="20">
        <v>0.54749999999999999</v>
      </c>
    </row>
    <row r="2650" spans="1:7" x14ac:dyDescent="0.25">
      <c r="A2650" s="10" t="s">
        <v>1075</v>
      </c>
      <c r="B2650" s="18">
        <v>46374.448796296296</v>
      </c>
      <c r="C2650" s="11" t="s">
        <v>1408</v>
      </c>
      <c r="D2650" s="10">
        <v>5</v>
      </c>
      <c r="E2650" s="12">
        <v>71.455500000000015</v>
      </c>
      <c r="F2650" s="12">
        <v>36.013572000000011</v>
      </c>
      <c r="G2650" s="20">
        <v>0.49599999999999994</v>
      </c>
    </row>
    <row r="2651" spans="1:7" x14ac:dyDescent="0.25">
      <c r="A2651" s="10" t="s">
        <v>1076</v>
      </c>
      <c r="B2651" s="18">
        <v>46374.58189814815</v>
      </c>
      <c r="C2651" s="11" t="s">
        <v>1408</v>
      </c>
      <c r="D2651" s="10">
        <v>5</v>
      </c>
      <c r="E2651" s="12">
        <v>66.620700000000014</v>
      </c>
      <c r="F2651" s="12">
        <v>36.10841940000001</v>
      </c>
      <c r="G2651" s="20">
        <v>0.45799999999999996</v>
      </c>
    </row>
    <row r="2652" spans="1:7" x14ac:dyDescent="0.25">
      <c r="A2652" s="10" t="s">
        <v>1077</v>
      </c>
      <c r="B2652" s="18">
        <v>46374.714999999997</v>
      </c>
      <c r="C2652" s="11" t="s">
        <v>1411</v>
      </c>
      <c r="D2652" s="10">
        <v>3</v>
      </c>
      <c r="E2652" s="12">
        <v>116.85633</v>
      </c>
      <c r="F2652" s="12">
        <v>61.466429579999996</v>
      </c>
      <c r="G2652" s="20">
        <v>0.47400000000000003</v>
      </c>
    </row>
    <row r="2653" spans="1:7" x14ac:dyDescent="0.25">
      <c r="A2653" s="10" t="s">
        <v>1078</v>
      </c>
      <c r="B2653" s="18">
        <v>46374.848101851851</v>
      </c>
      <c r="C2653" s="11" t="s">
        <v>1410</v>
      </c>
      <c r="D2653" s="10">
        <v>1</v>
      </c>
      <c r="E2653" s="12">
        <v>51.646500000000003</v>
      </c>
      <c r="F2653" s="12">
        <v>23.989799250000001</v>
      </c>
      <c r="G2653" s="20">
        <v>0.53549999999999998</v>
      </c>
    </row>
    <row r="2654" spans="1:7" x14ac:dyDescent="0.25">
      <c r="A2654" s="10" t="s">
        <v>1079</v>
      </c>
      <c r="B2654" s="18">
        <v>46374.981203703705</v>
      </c>
      <c r="C2654" s="11" t="s">
        <v>1410</v>
      </c>
      <c r="D2654" s="10">
        <v>2</v>
      </c>
      <c r="E2654" s="12">
        <v>104.19119999999999</v>
      </c>
      <c r="F2654" s="12">
        <v>48.448907999999996</v>
      </c>
      <c r="G2654" s="20">
        <v>0.53500000000000003</v>
      </c>
    </row>
    <row r="2655" spans="1:7" x14ac:dyDescent="0.25">
      <c r="A2655" s="10" t="s">
        <v>1080</v>
      </c>
      <c r="B2655" s="18">
        <v>46375.114305555559</v>
      </c>
      <c r="C2655" s="11" t="s">
        <v>1408</v>
      </c>
      <c r="D2655" s="10">
        <v>5</v>
      </c>
      <c r="E2655" s="12">
        <v>66.194100000000006</v>
      </c>
      <c r="F2655" s="12">
        <v>29.985927300000004</v>
      </c>
      <c r="G2655" s="20">
        <v>0.54700000000000004</v>
      </c>
    </row>
    <row r="2656" spans="1:7" x14ac:dyDescent="0.25">
      <c r="A2656" s="10" t="s">
        <v>1081</v>
      </c>
      <c r="B2656" s="18">
        <v>46375.247395833336</v>
      </c>
      <c r="C2656" s="11" t="s">
        <v>1413</v>
      </c>
      <c r="D2656" s="10">
        <v>3</v>
      </c>
      <c r="E2656" s="12">
        <v>37.728000000000002</v>
      </c>
      <c r="F2656" s="12">
        <v>20.467440000000003</v>
      </c>
      <c r="G2656" s="20">
        <v>0.45749999999999991</v>
      </c>
    </row>
    <row r="2657" spans="1:7" x14ac:dyDescent="0.25">
      <c r="A2657" s="10" t="s">
        <v>1082</v>
      </c>
      <c r="B2657" s="18">
        <v>46375.380497685182</v>
      </c>
      <c r="C2657" s="11" t="s">
        <v>1411</v>
      </c>
      <c r="D2657" s="10">
        <v>3</v>
      </c>
      <c r="E2657" s="12">
        <v>110.33306999999999</v>
      </c>
      <c r="F2657" s="12">
        <v>52.077209039999993</v>
      </c>
      <c r="G2657" s="20">
        <v>0.52800000000000002</v>
      </c>
    </row>
    <row r="2658" spans="1:7" x14ac:dyDescent="0.25">
      <c r="A2658" s="10" t="s">
        <v>1083</v>
      </c>
      <c r="B2658" s="18">
        <v>46375.513599537036</v>
      </c>
      <c r="C2658" s="11" t="s">
        <v>1410</v>
      </c>
      <c r="D2658" s="10">
        <v>3</v>
      </c>
      <c r="E2658" s="12">
        <v>148.203</v>
      </c>
      <c r="F2658" s="12">
        <v>76.250443500000003</v>
      </c>
      <c r="G2658" s="20">
        <v>0.48549999999999999</v>
      </c>
    </row>
    <row r="2659" spans="1:7" x14ac:dyDescent="0.25">
      <c r="A2659" s="10" t="s">
        <v>1084</v>
      </c>
      <c r="B2659" s="18">
        <v>46375.646701388891</v>
      </c>
      <c r="C2659" s="11" t="s">
        <v>1411</v>
      </c>
      <c r="D2659" s="10">
        <v>1</v>
      </c>
      <c r="E2659" s="12">
        <v>36.702709999999996</v>
      </c>
      <c r="F2659" s="12">
        <v>16.791489824999996</v>
      </c>
      <c r="G2659" s="20">
        <v>0.54250000000000009</v>
      </c>
    </row>
    <row r="2660" spans="1:7" x14ac:dyDescent="0.25">
      <c r="A2660" s="10" t="s">
        <v>1085</v>
      </c>
      <c r="B2660" s="18">
        <v>46375.779803240737</v>
      </c>
      <c r="C2660" s="11" t="s">
        <v>1408</v>
      </c>
      <c r="D2660" s="10">
        <v>1</v>
      </c>
      <c r="E2660" s="12">
        <v>13.366800000000001</v>
      </c>
      <c r="F2660" s="12">
        <v>6.7235004000000007</v>
      </c>
      <c r="G2660" s="20">
        <v>0.497</v>
      </c>
    </row>
    <row r="2661" spans="1:7" x14ac:dyDescent="0.25">
      <c r="A2661" s="10" t="s">
        <v>1086</v>
      </c>
      <c r="B2661" s="18">
        <v>46375.912905092591</v>
      </c>
      <c r="C2661" s="11" t="s">
        <v>1413</v>
      </c>
      <c r="D2661" s="10">
        <v>3</v>
      </c>
      <c r="E2661" s="12">
        <v>33.515999999999998</v>
      </c>
      <c r="F2661" s="12">
        <v>16.33905</v>
      </c>
      <c r="G2661" s="20">
        <v>0.51249999999999996</v>
      </c>
    </row>
    <row r="2662" spans="1:7" x14ac:dyDescent="0.25">
      <c r="A2662" s="10" t="s">
        <v>1087</v>
      </c>
      <c r="B2662" s="18">
        <v>46376.045995370368</v>
      </c>
      <c r="C2662" s="11" t="s">
        <v>1408</v>
      </c>
      <c r="D2662" s="10">
        <v>4</v>
      </c>
      <c r="E2662" s="12">
        <v>53.580959999999997</v>
      </c>
      <c r="F2662" s="12">
        <v>24.191803440000001</v>
      </c>
      <c r="G2662" s="20">
        <v>0.54849999999999999</v>
      </c>
    </row>
    <row r="2663" spans="1:7" x14ac:dyDescent="0.25">
      <c r="A2663" s="10" t="s">
        <v>1088</v>
      </c>
      <c r="B2663" s="18">
        <v>46376.179097222222</v>
      </c>
      <c r="C2663" s="11" t="s">
        <v>1413</v>
      </c>
      <c r="D2663" s="10">
        <v>2</v>
      </c>
      <c r="E2663" s="12">
        <v>26.4</v>
      </c>
      <c r="F2663" s="12">
        <v>12.276</v>
      </c>
      <c r="G2663" s="20">
        <v>0.53500000000000003</v>
      </c>
    </row>
    <row r="2664" spans="1:7" x14ac:dyDescent="0.25">
      <c r="A2664" s="10" t="s">
        <v>1089</v>
      </c>
      <c r="B2664" s="18">
        <v>46376.312199074076</v>
      </c>
      <c r="C2664" s="11" t="s">
        <v>1411</v>
      </c>
      <c r="D2664" s="10">
        <v>4</v>
      </c>
      <c r="E2664" s="12">
        <v>163.60636000000002</v>
      </c>
      <c r="F2664" s="12">
        <v>78.940068700000012</v>
      </c>
      <c r="G2664" s="20">
        <v>0.51749999999999996</v>
      </c>
    </row>
    <row r="2665" spans="1:7" x14ac:dyDescent="0.25">
      <c r="A2665" s="10" t="s">
        <v>1090</v>
      </c>
      <c r="B2665" s="18">
        <v>46376.445300925923</v>
      </c>
      <c r="C2665" s="11" t="s">
        <v>1411</v>
      </c>
      <c r="D2665" s="10">
        <v>3</v>
      </c>
      <c r="E2665" s="12">
        <v>102.3477</v>
      </c>
      <c r="F2665" s="12">
        <v>52.197327000000001</v>
      </c>
      <c r="G2665" s="20">
        <v>0.49</v>
      </c>
    </row>
    <row r="2666" spans="1:7" x14ac:dyDescent="0.25">
      <c r="A2666" s="10" t="s">
        <v>1091</v>
      </c>
      <c r="B2666" s="18">
        <v>46376.578402777777</v>
      </c>
      <c r="C2666" s="11" t="s">
        <v>1408</v>
      </c>
      <c r="D2666" s="10">
        <v>5</v>
      </c>
      <c r="E2666" s="12">
        <v>76.148099999999999</v>
      </c>
      <c r="F2666" s="12">
        <v>41.424566399999996</v>
      </c>
      <c r="G2666" s="20">
        <v>0.45600000000000007</v>
      </c>
    </row>
    <row r="2667" spans="1:7" x14ac:dyDescent="0.25">
      <c r="A2667" s="10" t="s">
        <v>1092</v>
      </c>
      <c r="B2667" s="18">
        <v>46376.711504629631</v>
      </c>
      <c r="C2667" s="11" t="s">
        <v>1411</v>
      </c>
      <c r="D2667" s="10">
        <v>1</v>
      </c>
      <c r="E2667" s="12">
        <v>35.390560000000008</v>
      </c>
      <c r="F2667" s="12">
        <v>18.137662000000002</v>
      </c>
      <c r="G2667" s="20">
        <v>0.48750000000000004</v>
      </c>
    </row>
    <row r="2668" spans="1:7" x14ac:dyDescent="0.25">
      <c r="A2668" s="10" t="s">
        <v>1093</v>
      </c>
      <c r="B2668" s="18">
        <v>46376.844594907408</v>
      </c>
      <c r="C2668" s="11" t="s">
        <v>1410</v>
      </c>
      <c r="D2668" s="10">
        <v>3</v>
      </c>
      <c r="E2668" s="12">
        <v>159.13109999999998</v>
      </c>
      <c r="F2668" s="12">
        <v>78.69032894999998</v>
      </c>
      <c r="G2668" s="20">
        <v>0.50550000000000006</v>
      </c>
    </row>
    <row r="2669" spans="1:7" x14ac:dyDescent="0.25">
      <c r="A2669" s="10" t="s">
        <v>1094</v>
      </c>
      <c r="B2669" s="18">
        <v>46376.977696759262</v>
      </c>
      <c r="C2669" s="11" t="s">
        <v>1410</v>
      </c>
      <c r="D2669" s="10">
        <v>2</v>
      </c>
      <c r="E2669" s="12">
        <v>108.3828</v>
      </c>
      <c r="F2669" s="12">
        <v>48.772260000000003</v>
      </c>
      <c r="G2669" s="20">
        <v>0.54999999999999993</v>
      </c>
    </row>
    <row r="2670" spans="1:7" x14ac:dyDescent="0.25">
      <c r="A2670" s="10" t="s">
        <v>1095</v>
      </c>
      <c r="B2670" s="18">
        <v>46377.110798611109</v>
      </c>
      <c r="C2670" s="11" t="s">
        <v>1413</v>
      </c>
      <c r="D2670" s="10">
        <v>3</v>
      </c>
      <c r="E2670" s="12">
        <v>37.332000000000001</v>
      </c>
      <c r="F2670" s="12">
        <v>19.935288</v>
      </c>
      <c r="G2670" s="20">
        <v>0.46600000000000003</v>
      </c>
    </row>
    <row r="2671" spans="1:7" x14ac:dyDescent="0.25">
      <c r="A2671" s="10" t="s">
        <v>1096</v>
      </c>
      <c r="B2671" s="18">
        <v>46377.243900462963</v>
      </c>
      <c r="C2671" s="11" t="s">
        <v>1411</v>
      </c>
      <c r="D2671" s="10">
        <v>5</v>
      </c>
      <c r="E2671" s="12">
        <v>170.01715000000002</v>
      </c>
      <c r="F2671" s="12">
        <v>84.158489250000017</v>
      </c>
      <c r="G2671" s="20">
        <v>0.50499999999999989</v>
      </c>
    </row>
    <row r="2672" spans="1:7" x14ac:dyDescent="0.25">
      <c r="A2672" s="10" t="s">
        <v>1097</v>
      </c>
      <c r="B2672" s="18">
        <v>46377.377002314817</v>
      </c>
      <c r="C2672" s="11" t="s">
        <v>1413</v>
      </c>
      <c r="D2672" s="10">
        <v>1</v>
      </c>
      <c r="E2672" s="12">
        <v>12.804</v>
      </c>
      <c r="F2672" s="12">
        <v>6.8117280000000004</v>
      </c>
      <c r="G2672" s="20">
        <v>0.46799999999999997</v>
      </c>
    </row>
    <row r="2673" spans="1:7" x14ac:dyDescent="0.25">
      <c r="A2673" s="10" t="s">
        <v>1098</v>
      </c>
      <c r="B2673" s="18">
        <v>46377.510104166664</v>
      </c>
      <c r="C2673" s="11" t="s">
        <v>1408</v>
      </c>
      <c r="D2673" s="10">
        <v>5</v>
      </c>
      <c r="E2673" s="12">
        <v>65.980800000000002</v>
      </c>
      <c r="F2673" s="12">
        <v>30.021263999999999</v>
      </c>
      <c r="G2673" s="20">
        <v>0.54499999999999993</v>
      </c>
    </row>
    <row r="2674" spans="1:7" x14ac:dyDescent="0.25">
      <c r="A2674" s="10" t="s">
        <v>1099</v>
      </c>
      <c r="B2674" s="18">
        <v>46377.643194444441</v>
      </c>
      <c r="C2674" s="11" t="s">
        <v>1411</v>
      </c>
      <c r="D2674" s="10">
        <v>4</v>
      </c>
      <c r="E2674" s="12">
        <v>154.45880000000002</v>
      </c>
      <c r="F2674" s="12">
        <v>74.912518000000006</v>
      </c>
      <c r="G2674" s="20">
        <v>0.51500000000000001</v>
      </c>
    </row>
    <row r="2675" spans="1:7" x14ac:dyDescent="0.25">
      <c r="A2675" s="10" t="s">
        <v>1100</v>
      </c>
      <c r="B2675" s="18">
        <v>46377.776296296295</v>
      </c>
      <c r="C2675" s="11" t="s">
        <v>1411</v>
      </c>
      <c r="D2675" s="10">
        <v>4</v>
      </c>
      <c r="E2675" s="12">
        <v>140.36256</v>
      </c>
      <c r="F2675" s="12">
        <v>63.514058400000003</v>
      </c>
      <c r="G2675" s="20">
        <v>0.54749999999999999</v>
      </c>
    </row>
    <row r="2676" spans="1:7" x14ac:dyDescent="0.25">
      <c r="A2676" s="10" t="s">
        <v>1101</v>
      </c>
      <c r="B2676" s="18">
        <v>46377.909398148149</v>
      </c>
      <c r="C2676" s="11" t="s">
        <v>1410</v>
      </c>
      <c r="D2676" s="10">
        <v>4</v>
      </c>
      <c r="E2676" s="12">
        <v>187.8236</v>
      </c>
      <c r="F2676" s="12">
        <v>91.376181400000007</v>
      </c>
      <c r="G2676" s="20">
        <v>0.51349999999999996</v>
      </c>
    </row>
    <row r="2677" spans="1:7" x14ac:dyDescent="0.25">
      <c r="A2677" s="10" t="s">
        <v>1102</v>
      </c>
      <c r="B2677" s="18">
        <v>46378.042500000003</v>
      </c>
      <c r="C2677" s="11" t="s">
        <v>1410</v>
      </c>
      <c r="D2677" s="10">
        <v>4</v>
      </c>
      <c r="E2677" s="12">
        <v>196.8056</v>
      </c>
      <c r="F2677" s="12">
        <v>102.04370359999999</v>
      </c>
      <c r="G2677" s="20">
        <v>0.48150000000000004</v>
      </c>
    </row>
    <row r="2678" spans="1:7" x14ac:dyDescent="0.25">
      <c r="A2678" s="10" t="s">
        <v>1103</v>
      </c>
      <c r="B2678" s="18">
        <v>46378.17560185185</v>
      </c>
      <c r="C2678" s="11" t="s">
        <v>1408</v>
      </c>
      <c r="D2678" s="10">
        <v>2</v>
      </c>
      <c r="E2678" s="12">
        <v>28.5822</v>
      </c>
      <c r="F2678" s="12">
        <v>14.462593199999999</v>
      </c>
      <c r="G2678" s="20">
        <v>0.49400000000000005</v>
      </c>
    </row>
    <row r="2679" spans="1:7" x14ac:dyDescent="0.25">
      <c r="A2679" s="10" t="s">
        <v>1104</v>
      </c>
      <c r="B2679" s="18">
        <v>46378.308703703704</v>
      </c>
      <c r="C2679" s="11" t="s">
        <v>1411</v>
      </c>
      <c r="D2679" s="10">
        <v>1</v>
      </c>
      <c r="E2679" s="12">
        <v>36.590240000000009</v>
      </c>
      <c r="F2679" s="12">
        <v>19.136695520000004</v>
      </c>
      <c r="G2679" s="20">
        <v>0.47700000000000004</v>
      </c>
    </row>
    <row r="2680" spans="1:7" x14ac:dyDescent="0.25">
      <c r="A2680" s="10" t="s">
        <v>1105</v>
      </c>
      <c r="B2680" s="18">
        <v>46378.441805555558</v>
      </c>
      <c r="C2680" s="11" t="s">
        <v>1410</v>
      </c>
      <c r="D2680" s="10">
        <v>2</v>
      </c>
      <c r="E2680" s="12">
        <v>93.612399999999994</v>
      </c>
      <c r="F2680" s="12">
        <v>47.133843399999996</v>
      </c>
      <c r="G2680" s="20">
        <v>0.4965</v>
      </c>
    </row>
    <row r="2681" spans="1:7" x14ac:dyDescent="0.25">
      <c r="A2681" s="10" t="s">
        <v>1106</v>
      </c>
      <c r="B2681" s="18">
        <v>46378.574895833335</v>
      </c>
      <c r="C2681" s="11" t="s">
        <v>1411</v>
      </c>
      <c r="D2681" s="10">
        <v>2</v>
      </c>
      <c r="E2681" s="12">
        <v>77.604300000000009</v>
      </c>
      <c r="F2681" s="12">
        <v>41.324289750000005</v>
      </c>
      <c r="G2681" s="20">
        <v>0.46749999999999997</v>
      </c>
    </row>
    <row r="2682" spans="1:7" x14ac:dyDescent="0.25">
      <c r="A2682" s="10" t="s">
        <v>1107</v>
      </c>
      <c r="B2682" s="18">
        <v>46378.707997685182</v>
      </c>
      <c r="C2682" s="11" t="s">
        <v>1410</v>
      </c>
      <c r="D2682" s="10">
        <v>4</v>
      </c>
      <c r="E2682" s="12">
        <v>188.82160000000002</v>
      </c>
      <c r="F2682" s="12">
        <v>88.934973600000006</v>
      </c>
      <c r="G2682" s="20">
        <v>0.52900000000000003</v>
      </c>
    </row>
    <row r="2683" spans="1:7" x14ac:dyDescent="0.25">
      <c r="A2683" s="10" t="s">
        <v>1108</v>
      </c>
      <c r="B2683" s="18">
        <v>46378.841099537036</v>
      </c>
      <c r="C2683" s="11" t="s">
        <v>1410</v>
      </c>
      <c r="D2683" s="10">
        <v>4</v>
      </c>
      <c r="E2683" s="12">
        <v>203.59200000000001</v>
      </c>
      <c r="F2683" s="12">
        <v>99.454692000000009</v>
      </c>
      <c r="G2683" s="20">
        <v>0.51149999999999995</v>
      </c>
    </row>
    <row r="2684" spans="1:7" x14ac:dyDescent="0.25">
      <c r="A2684" s="10" t="s">
        <v>1109</v>
      </c>
      <c r="B2684" s="18">
        <v>46378.97420138889</v>
      </c>
      <c r="C2684" s="11" t="s">
        <v>1408</v>
      </c>
      <c r="D2684" s="10">
        <v>1</v>
      </c>
      <c r="E2684" s="12">
        <v>14.347980000000002</v>
      </c>
      <c r="F2684" s="12">
        <v>7.2170339400000012</v>
      </c>
      <c r="G2684" s="20">
        <v>0.49699999999999994</v>
      </c>
    </row>
    <row r="2685" spans="1:7" x14ac:dyDescent="0.25">
      <c r="A2685" s="10" t="s">
        <v>1110</v>
      </c>
      <c r="B2685" s="18">
        <v>46379.107303240744</v>
      </c>
      <c r="C2685" s="11" t="s">
        <v>1410</v>
      </c>
      <c r="D2685" s="10">
        <v>1</v>
      </c>
      <c r="E2685" s="12">
        <v>50.598599999999998</v>
      </c>
      <c r="F2685" s="12">
        <v>27.803930699999999</v>
      </c>
      <c r="G2685" s="20">
        <v>0.45050000000000001</v>
      </c>
    </row>
    <row r="2686" spans="1:7" x14ac:dyDescent="0.25">
      <c r="A2686" s="10" t="s">
        <v>1111</v>
      </c>
      <c r="B2686" s="18">
        <v>46379.240405092591</v>
      </c>
      <c r="C2686" s="11" t="s">
        <v>1411</v>
      </c>
      <c r="D2686" s="10">
        <v>5</v>
      </c>
      <c r="E2686" s="12">
        <v>181.82650000000004</v>
      </c>
      <c r="F2686" s="12">
        <v>85.913021250000014</v>
      </c>
      <c r="G2686" s="20">
        <v>0.52749999999999997</v>
      </c>
    </row>
    <row r="2687" spans="1:7" x14ac:dyDescent="0.25">
      <c r="A2687" s="10" t="s">
        <v>1112</v>
      </c>
      <c r="B2687" s="18">
        <v>46379.373495370368</v>
      </c>
      <c r="C2687" s="11" t="s">
        <v>1413</v>
      </c>
      <c r="D2687" s="10">
        <v>2</v>
      </c>
      <c r="E2687" s="12">
        <v>24.071999999999999</v>
      </c>
      <c r="F2687" s="12">
        <v>12.685943999999999</v>
      </c>
      <c r="G2687" s="20">
        <v>0.47300000000000003</v>
      </c>
    </row>
    <row r="2688" spans="1:7" x14ac:dyDescent="0.25">
      <c r="A2688" s="10" t="s">
        <v>1113</v>
      </c>
      <c r="B2688" s="18">
        <v>46379.506597222222</v>
      </c>
      <c r="C2688" s="11" t="s">
        <v>1412</v>
      </c>
      <c r="D2688" s="10">
        <v>1</v>
      </c>
      <c r="E2688" s="12">
        <v>16.282350000000001</v>
      </c>
      <c r="F2688" s="12">
        <v>8.9227278000000005</v>
      </c>
      <c r="G2688" s="20">
        <v>0.45200000000000001</v>
      </c>
    </row>
    <row r="2689" spans="1:7" x14ac:dyDescent="0.25">
      <c r="A2689" s="10" t="s">
        <v>1114</v>
      </c>
      <c r="B2689" s="18">
        <v>46379.639699074076</v>
      </c>
      <c r="C2689" s="11" t="s">
        <v>1410</v>
      </c>
      <c r="D2689" s="10">
        <v>4</v>
      </c>
      <c r="E2689" s="12">
        <v>185.62799999999999</v>
      </c>
      <c r="F2689" s="12">
        <v>101.53851599999999</v>
      </c>
      <c r="G2689" s="20">
        <v>0.45300000000000001</v>
      </c>
    </row>
    <row r="2690" spans="1:7" x14ac:dyDescent="0.25">
      <c r="A2690" s="10" t="s">
        <v>1115</v>
      </c>
      <c r="B2690" s="18">
        <v>46379.772800925923</v>
      </c>
      <c r="C2690" s="11" t="s">
        <v>1410</v>
      </c>
      <c r="D2690" s="10">
        <v>3</v>
      </c>
      <c r="E2690" s="12">
        <v>143.41259999999997</v>
      </c>
      <c r="F2690" s="12">
        <v>78.159866999999977</v>
      </c>
      <c r="G2690" s="20">
        <v>0.45500000000000002</v>
      </c>
    </row>
    <row r="2691" spans="1:7" x14ac:dyDescent="0.25">
      <c r="A2691" s="10" t="s">
        <v>1116</v>
      </c>
      <c r="B2691" s="18">
        <v>46379.905902777777</v>
      </c>
      <c r="C2691" s="11" t="s">
        <v>1410</v>
      </c>
      <c r="D2691" s="10">
        <v>1</v>
      </c>
      <c r="E2691" s="12">
        <v>51.596599999999995</v>
      </c>
      <c r="F2691" s="12">
        <v>23.657041099999997</v>
      </c>
      <c r="G2691" s="20">
        <v>0.54149999999999998</v>
      </c>
    </row>
    <row r="2692" spans="1:7" x14ac:dyDescent="0.25">
      <c r="A2692" s="10" t="s">
        <v>1117</v>
      </c>
      <c r="B2692" s="18">
        <v>46380.039004629631</v>
      </c>
      <c r="C2692" s="11" t="s">
        <v>1411</v>
      </c>
      <c r="D2692" s="10">
        <v>2</v>
      </c>
      <c r="E2692" s="12">
        <v>78.80398000000001</v>
      </c>
      <c r="F2692" s="12">
        <v>41.450893480000005</v>
      </c>
      <c r="G2692" s="20">
        <v>0.47400000000000003</v>
      </c>
    </row>
    <row r="2693" spans="1:7" x14ac:dyDescent="0.25">
      <c r="A2693" s="10" t="s">
        <v>1118</v>
      </c>
      <c r="B2693" s="18">
        <v>46380.172094907408</v>
      </c>
      <c r="C2693" s="11" t="s">
        <v>1408</v>
      </c>
      <c r="D2693" s="10">
        <v>3</v>
      </c>
      <c r="E2693" s="12">
        <v>43.299900000000001</v>
      </c>
      <c r="F2693" s="12">
        <v>23.511845700000002</v>
      </c>
      <c r="G2693" s="20">
        <v>0.45699999999999996</v>
      </c>
    </row>
    <row r="2694" spans="1:7" x14ac:dyDescent="0.25">
      <c r="A2694" s="10" t="s">
        <v>1119</v>
      </c>
      <c r="B2694" s="18">
        <v>46380.305196759262</v>
      </c>
      <c r="C2694" s="11" t="s">
        <v>1411</v>
      </c>
      <c r="D2694" s="10">
        <v>1</v>
      </c>
      <c r="E2694" s="12">
        <v>35.690480000000001</v>
      </c>
      <c r="F2694" s="12">
        <v>17.07789468</v>
      </c>
      <c r="G2694" s="20">
        <v>0.52149999999999996</v>
      </c>
    </row>
    <row r="2695" spans="1:7" x14ac:dyDescent="0.25">
      <c r="A2695" s="10" t="s">
        <v>1120</v>
      </c>
      <c r="B2695" s="18">
        <v>46380.438298611109</v>
      </c>
      <c r="C2695" s="11" t="s">
        <v>1410</v>
      </c>
      <c r="D2695" s="10">
        <v>1</v>
      </c>
      <c r="E2695" s="12">
        <v>51.496799999999993</v>
      </c>
      <c r="F2695" s="12">
        <v>27.190310399999994</v>
      </c>
      <c r="G2695" s="20">
        <v>0.47200000000000003</v>
      </c>
    </row>
    <row r="2696" spans="1:7" x14ac:dyDescent="0.25">
      <c r="A2696" s="10" t="s">
        <v>1121</v>
      </c>
      <c r="B2696" s="18">
        <v>46380.571400462963</v>
      </c>
      <c r="C2696" s="11" t="s">
        <v>1410</v>
      </c>
      <c r="D2696" s="10">
        <v>3</v>
      </c>
      <c r="E2696" s="12">
        <v>160.32869999999997</v>
      </c>
      <c r="F2696" s="12">
        <v>85.695690149999976</v>
      </c>
      <c r="G2696" s="20">
        <v>0.46550000000000002</v>
      </c>
    </row>
    <row r="2697" spans="1:7" x14ac:dyDescent="0.25">
      <c r="A2697" s="10" t="s">
        <v>1122</v>
      </c>
      <c r="B2697" s="18">
        <v>46380.704502314817</v>
      </c>
      <c r="C2697" s="11" t="s">
        <v>1410</v>
      </c>
      <c r="D2697" s="10">
        <v>4</v>
      </c>
      <c r="E2697" s="12">
        <v>184.23079999999999</v>
      </c>
      <c r="F2697" s="12">
        <v>92.207515399999991</v>
      </c>
      <c r="G2697" s="20">
        <v>0.4995</v>
      </c>
    </row>
    <row r="2698" spans="1:7" x14ac:dyDescent="0.25">
      <c r="A2698" s="10" t="s">
        <v>1123</v>
      </c>
      <c r="B2698" s="18">
        <v>46380.837604166663</v>
      </c>
      <c r="C2698" s="11" t="s">
        <v>1410</v>
      </c>
      <c r="D2698" s="10">
        <v>4</v>
      </c>
      <c r="E2698" s="12">
        <v>183.63200000000001</v>
      </c>
      <c r="F2698" s="12">
        <v>99.528544000000011</v>
      </c>
      <c r="G2698" s="20">
        <v>0.45799999999999996</v>
      </c>
    </row>
    <row r="2699" spans="1:7" x14ac:dyDescent="0.25">
      <c r="A2699" s="10" t="s">
        <v>1124</v>
      </c>
      <c r="B2699" s="18">
        <v>46380.970694444448</v>
      </c>
      <c r="C2699" s="11" t="s">
        <v>1410</v>
      </c>
      <c r="D2699" s="10">
        <v>2</v>
      </c>
      <c r="E2699" s="12">
        <v>104.79</v>
      </c>
      <c r="F2699" s="12">
        <v>50.718360000000004</v>
      </c>
      <c r="G2699" s="20">
        <v>0.51600000000000001</v>
      </c>
    </row>
    <row r="2700" spans="1:7" x14ac:dyDescent="0.25">
      <c r="A2700" s="10" t="s">
        <v>1125</v>
      </c>
      <c r="B2700" s="18">
        <v>46381.103796296295</v>
      </c>
      <c r="C2700" s="11" t="s">
        <v>1411</v>
      </c>
      <c r="D2700" s="10">
        <v>2</v>
      </c>
      <c r="E2700" s="12">
        <v>80.078639999999993</v>
      </c>
      <c r="F2700" s="12">
        <v>36.716056440000003</v>
      </c>
      <c r="G2700" s="20">
        <v>0.54149999999999998</v>
      </c>
    </row>
    <row r="2701" spans="1:7" x14ac:dyDescent="0.25">
      <c r="A2701" s="10" t="s">
        <v>1126</v>
      </c>
      <c r="B2701" s="18">
        <v>46381.236898148149</v>
      </c>
      <c r="C2701" s="11" t="s">
        <v>1410</v>
      </c>
      <c r="D2701" s="10">
        <v>1</v>
      </c>
      <c r="E2701" s="12">
        <v>52.644500000000001</v>
      </c>
      <c r="F2701" s="12">
        <v>25.901094000000001</v>
      </c>
      <c r="G2701" s="20">
        <v>0.50800000000000001</v>
      </c>
    </row>
    <row r="2702" spans="1:7" x14ac:dyDescent="0.25">
      <c r="A2702" s="10" t="s">
        <v>1127</v>
      </c>
      <c r="B2702" s="18">
        <v>46381.37</v>
      </c>
      <c r="C2702" s="11" t="s">
        <v>1410</v>
      </c>
      <c r="D2702" s="10">
        <v>3</v>
      </c>
      <c r="E2702" s="12">
        <v>147.90359999999998</v>
      </c>
      <c r="F2702" s="12">
        <v>81.125124599999992</v>
      </c>
      <c r="G2702" s="20">
        <v>0.45150000000000001</v>
      </c>
    </row>
    <row r="2703" spans="1:7" x14ac:dyDescent="0.25">
      <c r="A2703" s="10" t="s">
        <v>1128</v>
      </c>
      <c r="B2703" s="18">
        <v>46381.503101851849</v>
      </c>
      <c r="C2703" s="11" t="s">
        <v>1408</v>
      </c>
      <c r="D2703" s="10">
        <v>5</v>
      </c>
      <c r="E2703" s="12">
        <v>66.478500000000011</v>
      </c>
      <c r="F2703" s="12">
        <v>34.003752750000004</v>
      </c>
      <c r="G2703" s="20">
        <v>0.48850000000000005</v>
      </c>
    </row>
    <row r="2704" spans="1:7" x14ac:dyDescent="0.25">
      <c r="A2704" s="10" t="s">
        <v>1129</v>
      </c>
      <c r="B2704" s="18">
        <v>46381.636203703703</v>
      </c>
      <c r="C2704" s="11" t="s">
        <v>1411</v>
      </c>
      <c r="D2704" s="10">
        <v>3</v>
      </c>
      <c r="E2704" s="12">
        <v>117.53115</v>
      </c>
      <c r="F2704" s="12">
        <v>54.240625725000001</v>
      </c>
      <c r="G2704" s="20">
        <v>0.53849999999999998</v>
      </c>
    </row>
    <row r="2705" spans="1:7" x14ac:dyDescent="0.25">
      <c r="A2705" s="10" t="s">
        <v>1130</v>
      </c>
      <c r="B2705" s="18">
        <v>46381.769305555557</v>
      </c>
      <c r="C2705" s="11" t="s">
        <v>1411</v>
      </c>
      <c r="D2705" s="10">
        <v>3</v>
      </c>
      <c r="E2705" s="12">
        <v>117.75609</v>
      </c>
      <c r="F2705" s="12">
        <v>61.233166799999999</v>
      </c>
      <c r="G2705" s="20">
        <v>0.48</v>
      </c>
    </row>
    <row r="2706" spans="1:7" x14ac:dyDescent="0.25">
      <c r="A2706" s="10" t="s">
        <v>1131</v>
      </c>
      <c r="B2706" s="18">
        <v>46381.902395833335</v>
      </c>
      <c r="C2706" s="11" t="s">
        <v>1408</v>
      </c>
      <c r="D2706" s="10">
        <v>5</v>
      </c>
      <c r="E2706" s="12">
        <v>66.905100000000004</v>
      </c>
      <c r="F2706" s="12">
        <v>32.716593900000007</v>
      </c>
      <c r="G2706" s="20">
        <v>0.5109999999999999</v>
      </c>
    </row>
    <row r="2707" spans="1:7" x14ac:dyDescent="0.25">
      <c r="A2707" s="10" t="s">
        <v>1132</v>
      </c>
      <c r="B2707" s="18">
        <v>46382.035497685189</v>
      </c>
      <c r="C2707" s="11" t="s">
        <v>1410</v>
      </c>
      <c r="D2707" s="10">
        <v>1</v>
      </c>
      <c r="E2707" s="12">
        <v>49.351099999999995</v>
      </c>
      <c r="F2707" s="12">
        <v>24.058661249999997</v>
      </c>
      <c r="G2707" s="20">
        <v>0.51250000000000007</v>
      </c>
    </row>
    <row r="2708" spans="1:7" x14ac:dyDescent="0.25">
      <c r="A2708" s="10" t="s">
        <v>1133</v>
      </c>
      <c r="B2708" s="18">
        <v>46382.168599537035</v>
      </c>
      <c r="C2708" s="11" t="s">
        <v>1410</v>
      </c>
      <c r="D2708" s="10">
        <v>1</v>
      </c>
      <c r="E2708" s="12">
        <v>53.442900000000002</v>
      </c>
      <c r="F2708" s="12">
        <v>24.877669949999998</v>
      </c>
      <c r="G2708" s="20">
        <v>0.53450000000000009</v>
      </c>
    </row>
    <row r="2709" spans="1:7" x14ac:dyDescent="0.25">
      <c r="A2709" s="10" t="s">
        <v>1134</v>
      </c>
      <c r="B2709" s="18">
        <v>46382.301701388889</v>
      </c>
      <c r="C2709" s="11" t="s">
        <v>1411</v>
      </c>
      <c r="D2709" s="10">
        <v>1</v>
      </c>
      <c r="E2709" s="12">
        <v>40.151789999999998</v>
      </c>
      <c r="F2709" s="12">
        <v>21.64181481</v>
      </c>
      <c r="G2709" s="20">
        <v>0.46099999999999997</v>
      </c>
    </row>
    <row r="2710" spans="1:7" x14ac:dyDescent="0.25">
      <c r="A2710" s="10" t="s">
        <v>1135</v>
      </c>
      <c r="B2710" s="18">
        <v>46382.434803240743</v>
      </c>
      <c r="C2710" s="11" t="s">
        <v>1410</v>
      </c>
      <c r="D2710" s="10">
        <v>3</v>
      </c>
      <c r="E2710" s="12">
        <v>146.70599999999999</v>
      </c>
      <c r="F2710" s="12">
        <v>76.360472999999999</v>
      </c>
      <c r="G2710" s="20">
        <v>0.47949999999999998</v>
      </c>
    </row>
    <row r="2711" spans="1:7" x14ac:dyDescent="0.25">
      <c r="A2711" s="10" t="s">
        <v>1136</v>
      </c>
      <c r="B2711" s="18">
        <v>46382.56790509259</v>
      </c>
      <c r="C2711" s="11" t="s">
        <v>1410</v>
      </c>
      <c r="D2711" s="10">
        <v>1</v>
      </c>
      <c r="E2711" s="12">
        <v>51.446899999999999</v>
      </c>
      <c r="F2711" s="12">
        <v>27.652708749999999</v>
      </c>
      <c r="G2711" s="20">
        <v>0.46250000000000002</v>
      </c>
    </row>
    <row r="2712" spans="1:7" x14ac:dyDescent="0.25">
      <c r="A2712" s="10" t="s">
        <v>1137</v>
      </c>
      <c r="B2712" s="18">
        <v>46382.700995370367</v>
      </c>
      <c r="C2712" s="11" t="s">
        <v>1410</v>
      </c>
      <c r="D2712" s="10">
        <v>2</v>
      </c>
      <c r="E2712" s="12">
        <v>91.217199999999991</v>
      </c>
      <c r="F2712" s="12">
        <v>48.892419199999999</v>
      </c>
      <c r="G2712" s="20">
        <v>0.46399999999999997</v>
      </c>
    </row>
    <row r="2713" spans="1:7" x14ac:dyDescent="0.25">
      <c r="A2713" s="10" t="s">
        <v>1138</v>
      </c>
      <c r="B2713" s="18">
        <v>46382.834097222221</v>
      </c>
      <c r="C2713" s="11" t="s">
        <v>1410</v>
      </c>
      <c r="D2713" s="10">
        <v>4</v>
      </c>
      <c r="E2713" s="12">
        <v>218.16279999999998</v>
      </c>
      <c r="F2713" s="12">
        <v>111.26302799999999</v>
      </c>
      <c r="G2713" s="20">
        <v>0.49</v>
      </c>
    </row>
    <row r="2714" spans="1:7" x14ac:dyDescent="0.25">
      <c r="A2714" s="10" t="s">
        <v>1139</v>
      </c>
      <c r="B2714" s="18">
        <v>46382.967199074075</v>
      </c>
      <c r="C2714" s="11" t="s">
        <v>1413</v>
      </c>
      <c r="D2714" s="10">
        <v>1</v>
      </c>
      <c r="E2714" s="12">
        <v>12.96</v>
      </c>
      <c r="F2714" s="12">
        <v>6.1819199999999999</v>
      </c>
      <c r="G2714" s="20">
        <v>0.52300000000000002</v>
      </c>
    </row>
    <row r="2715" spans="1:7" x14ac:dyDescent="0.25">
      <c r="A2715" s="10" t="s">
        <v>1140</v>
      </c>
      <c r="B2715" s="18">
        <v>46383.100300925929</v>
      </c>
      <c r="C2715" s="11" t="s">
        <v>1410</v>
      </c>
      <c r="D2715" s="10">
        <v>3</v>
      </c>
      <c r="E2715" s="12">
        <v>138.3228</v>
      </c>
      <c r="F2715" s="12">
        <v>74.625150599999998</v>
      </c>
      <c r="G2715" s="20">
        <v>0.46050000000000002</v>
      </c>
    </row>
    <row r="2716" spans="1:7" x14ac:dyDescent="0.25">
      <c r="A2716" s="10" t="s">
        <v>1141</v>
      </c>
      <c r="B2716" s="18">
        <v>46383.233402777776</v>
      </c>
      <c r="C2716" s="11" t="s">
        <v>1410</v>
      </c>
      <c r="D2716" s="10">
        <v>2</v>
      </c>
      <c r="E2716" s="12">
        <v>106.28700000000001</v>
      </c>
      <c r="F2716" s="12">
        <v>49.423455000000004</v>
      </c>
      <c r="G2716" s="20">
        <v>0.53500000000000003</v>
      </c>
    </row>
    <row r="2717" spans="1:7" x14ac:dyDescent="0.25">
      <c r="A2717" s="10" t="s">
        <v>1142</v>
      </c>
      <c r="B2717" s="18">
        <v>46383.36650462963</v>
      </c>
      <c r="C2717" s="11" t="s">
        <v>1413</v>
      </c>
      <c r="D2717" s="10">
        <v>2</v>
      </c>
      <c r="E2717" s="12">
        <v>25.68</v>
      </c>
      <c r="F2717" s="12">
        <v>13.96992</v>
      </c>
      <c r="G2717" s="20">
        <v>0.45600000000000002</v>
      </c>
    </row>
    <row r="2718" spans="1:7" x14ac:dyDescent="0.25">
      <c r="A2718" s="10" t="s">
        <v>1143</v>
      </c>
      <c r="B2718" s="18">
        <v>46383.499594907407</v>
      </c>
      <c r="C2718" s="11" t="s">
        <v>1411</v>
      </c>
      <c r="D2718" s="10">
        <v>5</v>
      </c>
      <c r="E2718" s="12">
        <v>188.57470000000001</v>
      </c>
      <c r="F2718" s="12">
        <v>101.830338</v>
      </c>
      <c r="G2718" s="20">
        <v>0.46</v>
      </c>
    </row>
    <row r="2719" spans="1:7" x14ac:dyDescent="0.25">
      <c r="A2719" s="10" t="s">
        <v>1144</v>
      </c>
      <c r="B2719" s="18">
        <v>46383.632696759261</v>
      </c>
      <c r="C2719" s="11" t="s">
        <v>1410</v>
      </c>
      <c r="D2719" s="10">
        <v>4</v>
      </c>
      <c r="E2719" s="12">
        <v>203.39239999999998</v>
      </c>
      <c r="F2719" s="12">
        <v>94.984250799999998</v>
      </c>
      <c r="G2719" s="20">
        <v>0.53299999999999992</v>
      </c>
    </row>
    <row r="2720" spans="1:7" x14ac:dyDescent="0.25">
      <c r="A2720" s="10" t="s">
        <v>1145</v>
      </c>
      <c r="B2720" s="18">
        <v>46383.765798611108</v>
      </c>
      <c r="C2720" s="11" t="s">
        <v>1410</v>
      </c>
      <c r="D2720" s="10">
        <v>3</v>
      </c>
      <c r="E2720" s="12">
        <v>151.64609999999999</v>
      </c>
      <c r="F2720" s="12">
        <v>80.0691408</v>
      </c>
      <c r="G2720" s="20">
        <v>0.47199999999999998</v>
      </c>
    </row>
    <row r="2721" spans="1:7" x14ac:dyDescent="0.25">
      <c r="A2721" s="10" t="s">
        <v>1146</v>
      </c>
      <c r="B2721" s="18">
        <v>46383.898900462962</v>
      </c>
      <c r="C2721" s="11" t="s">
        <v>1408</v>
      </c>
      <c r="D2721" s="10">
        <v>5</v>
      </c>
      <c r="E2721" s="12">
        <v>72.948599999999999</v>
      </c>
      <c r="F2721" s="12">
        <v>35.161225200000004</v>
      </c>
      <c r="G2721" s="20">
        <v>0.5179999999999999</v>
      </c>
    </row>
    <row r="2722" spans="1:7" x14ac:dyDescent="0.25">
      <c r="A2722" s="10" t="s">
        <v>1147</v>
      </c>
      <c r="B2722" s="18">
        <v>46384.032002314816</v>
      </c>
      <c r="C2722" s="11" t="s">
        <v>1411</v>
      </c>
      <c r="D2722" s="10">
        <v>4</v>
      </c>
      <c r="E2722" s="12">
        <v>154.30884</v>
      </c>
      <c r="F2722" s="12">
        <v>80.009133539999993</v>
      </c>
      <c r="G2722" s="20">
        <v>0.48150000000000004</v>
      </c>
    </row>
    <row r="2723" spans="1:7" x14ac:dyDescent="0.25">
      <c r="A2723" s="10" t="s">
        <v>1148</v>
      </c>
      <c r="B2723" s="18">
        <v>46384.16510416667</v>
      </c>
      <c r="C2723" s="11" t="s">
        <v>1410</v>
      </c>
      <c r="D2723" s="10">
        <v>4</v>
      </c>
      <c r="E2723" s="12">
        <v>211.7756</v>
      </c>
      <c r="F2723" s="12">
        <v>108.64088279999999</v>
      </c>
      <c r="G2723" s="20">
        <v>0.48700000000000004</v>
      </c>
    </row>
    <row r="2724" spans="1:7" x14ac:dyDescent="0.25">
      <c r="A2724" s="10" t="s">
        <v>1149</v>
      </c>
      <c r="B2724" s="18">
        <v>46384.298194444447</v>
      </c>
      <c r="C2724" s="11" t="s">
        <v>1412</v>
      </c>
      <c r="D2724" s="10">
        <v>2</v>
      </c>
      <c r="E2724" s="12">
        <v>34.597840000000005</v>
      </c>
      <c r="F2724" s="12">
        <v>18.56174116</v>
      </c>
      <c r="G2724" s="20">
        <v>0.46350000000000008</v>
      </c>
    </row>
    <row r="2725" spans="1:7" x14ac:dyDescent="0.25">
      <c r="A2725" s="10" t="s">
        <v>1150</v>
      </c>
      <c r="B2725" s="18">
        <v>46384.431296296294</v>
      </c>
      <c r="C2725" s="11" t="s">
        <v>1410</v>
      </c>
      <c r="D2725" s="10">
        <v>4</v>
      </c>
      <c r="E2725" s="12">
        <v>198.00319999999999</v>
      </c>
      <c r="F2725" s="12">
        <v>103.95168</v>
      </c>
      <c r="G2725" s="20">
        <v>0.47499999999999998</v>
      </c>
    </row>
    <row r="2726" spans="1:7" x14ac:dyDescent="0.25">
      <c r="A2726" s="10" t="s">
        <v>1151</v>
      </c>
      <c r="B2726" s="18">
        <v>46384.564398148148</v>
      </c>
      <c r="C2726" s="11" t="s">
        <v>1408</v>
      </c>
      <c r="D2726" s="10">
        <v>2</v>
      </c>
      <c r="E2726" s="12">
        <v>27.700560000000003</v>
      </c>
      <c r="F2726" s="12">
        <v>14.986002960000002</v>
      </c>
      <c r="G2726" s="20">
        <v>0.45899999999999996</v>
      </c>
    </row>
    <row r="2727" spans="1:7" x14ac:dyDescent="0.25">
      <c r="A2727" s="10" t="s">
        <v>1152</v>
      </c>
      <c r="B2727" s="18">
        <v>46384.697500000002</v>
      </c>
      <c r="C2727" s="11" t="s">
        <v>1412</v>
      </c>
      <c r="D2727" s="10">
        <v>2</v>
      </c>
      <c r="E2727" s="12">
        <v>31.565360000000002</v>
      </c>
      <c r="F2727" s="12">
        <v>16.03520288</v>
      </c>
      <c r="G2727" s="20">
        <v>0.49200000000000005</v>
      </c>
    </row>
    <row r="2728" spans="1:7" x14ac:dyDescent="0.25">
      <c r="A2728" s="10" t="s">
        <v>1153</v>
      </c>
      <c r="B2728" s="18">
        <v>46384.830601851849</v>
      </c>
      <c r="C2728" s="11" t="s">
        <v>1411</v>
      </c>
      <c r="D2728" s="10">
        <v>3</v>
      </c>
      <c r="E2728" s="12">
        <v>111.45777000000001</v>
      </c>
      <c r="F2728" s="12">
        <v>55.617427230000011</v>
      </c>
      <c r="G2728" s="20">
        <v>0.501</v>
      </c>
    </row>
    <row r="2729" spans="1:7" x14ac:dyDescent="0.25">
      <c r="A2729" s="10" t="s">
        <v>1154</v>
      </c>
      <c r="B2729" s="18">
        <v>46384.963703703703</v>
      </c>
      <c r="C2729" s="11" t="s">
        <v>1410</v>
      </c>
      <c r="D2729" s="10">
        <v>1</v>
      </c>
      <c r="E2729" s="12">
        <v>48.153500000000001</v>
      </c>
      <c r="F2729" s="12">
        <v>22.054303000000001</v>
      </c>
      <c r="G2729" s="20">
        <v>0.54200000000000004</v>
      </c>
    </row>
    <row r="2730" spans="1:7" x14ac:dyDescent="0.25">
      <c r="A2730" s="10" t="s">
        <v>1155</v>
      </c>
      <c r="B2730" s="18">
        <v>46385.096805555557</v>
      </c>
      <c r="C2730" s="11" t="s">
        <v>1411</v>
      </c>
      <c r="D2730" s="10">
        <v>5</v>
      </c>
      <c r="E2730" s="12">
        <v>200.75895</v>
      </c>
      <c r="F2730" s="12">
        <v>106.8037614</v>
      </c>
      <c r="G2730" s="20">
        <v>0.46800000000000003</v>
      </c>
    </row>
    <row r="2731" spans="1:7" x14ac:dyDescent="0.25">
      <c r="A2731" s="10" t="s">
        <v>1156</v>
      </c>
      <c r="B2731" s="18">
        <v>46385.229895833334</v>
      </c>
      <c r="C2731" s="11" t="s">
        <v>1408</v>
      </c>
      <c r="D2731" s="10">
        <v>1</v>
      </c>
      <c r="E2731" s="12">
        <v>14.27688</v>
      </c>
      <c r="F2731" s="12">
        <v>6.9956711999999994</v>
      </c>
      <c r="G2731" s="20">
        <v>0.51</v>
      </c>
    </row>
    <row r="2732" spans="1:7" x14ac:dyDescent="0.25">
      <c r="A2732" s="10" t="s">
        <v>1157</v>
      </c>
      <c r="B2732" s="18">
        <v>46385.362997685188</v>
      </c>
      <c r="C2732" s="11" t="s">
        <v>1410</v>
      </c>
      <c r="D2732" s="10">
        <v>1</v>
      </c>
      <c r="E2732" s="12">
        <v>46.856099999999998</v>
      </c>
      <c r="F2732" s="12">
        <v>22.397215799999998</v>
      </c>
      <c r="G2732" s="20">
        <v>0.52200000000000002</v>
      </c>
    </row>
    <row r="2733" spans="1:7" x14ac:dyDescent="0.25">
      <c r="A2733" s="10" t="s">
        <v>1158</v>
      </c>
      <c r="B2733" s="18">
        <v>46385.496099537035</v>
      </c>
      <c r="C2733" s="11" t="s">
        <v>1410</v>
      </c>
      <c r="D2733" s="10">
        <v>3</v>
      </c>
      <c r="E2733" s="12">
        <v>154.04129999999998</v>
      </c>
      <c r="F2733" s="12">
        <v>79.485310799999993</v>
      </c>
      <c r="G2733" s="20">
        <v>0.48399999999999999</v>
      </c>
    </row>
    <row r="2734" spans="1:7" x14ac:dyDescent="0.25">
      <c r="A2734" s="10" t="s">
        <v>1159</v>
      </c>
      <c r="B2734" s="18">
        <v>46385.629201388889</v>
      </c>
      <c r="C2734" s="11" t="s">
        <v>1413</v>
      </c>
      <c r="D2734" s="10">
        <v>3</v>
      </c>
      <c r="E2734" s="12">
        <v>32.975999999999999</v>
      </c>
      <c r="F2734" s="12">
        <v>16.092288</v>
      </c>
      <c r="G2734" s="20">
        <v>0.51200000000000001</v>
      </c>
    </row>
    <row r="2735" spans="1:7" x14ac:dyDescent="0.25">
      <c r="A2735" s="10" t="s">
        <v>1160</v>
      </c>
      <c r="B2735" s="18">
        <v>46385.762303240743</v>
      </c>
      <c r="C2735" s="11" t="s">
        <v>1410</v>
      </c>
      <c r="D2735" s="10">
        <v>1</v>
      </c>
      <c r="E2735" s="12">
        <v>52.644500000000001</v>
      </c>
      <c r="F2735" s="12">
        <v>24.321759</v>
      </c>
      <c r="G2735" s="20">
        <v>0.53800000000000003</v>
      </c>
    </row>
    <row r="2736" spans="1:7" x14ac:dyDescent="0.25">
      <c r="A2736" s="10" t="s">
        <v>1161</v>
      </c>
      <c r="B2736" s="18">
        <v>46385.895405092589</v>
      </c>
      <c r="C2736" s="11" t="s">
        <v>1411</v>
      </c>
      <c r="D2736" s="10">
        <v>2</v>
      </c>
      <c r="E2736" s="12">
        <v>81.953140000000005</v>
      </c>
      <c r="F2736" s="12">
        <v>41.222429419999997</v>
      </c>
      <c r="G2736" s="20">
        <v>0.49700000000000005</v>
      </c>
    </row>
    <row r="2737" spans="1:7" x14ac:dyDescent="0.25">
      <c r="A2737" s="10" t="s">
        <v>1162</v>
      </c>
      <c r="B2737" s="18">
        <v>46386.028495370374</v>
      </c>
      <c r="C2737" s="11" t="s">
        <v>1408</v>
      </c>
      <c r="D2737" s="10">
        <v>4</v>
      </c>
      <c r="E2737" s="12">
        <v>56.595600000000005</v>
      </c>
      <c r="F2737" s="12">
        <v>30.901197600000003</v>
      </c>
      <c r="G2737" s="20">
        <v>0.45399999999999996</v>
      </c>
    </row>
    <row r="2738" spans="1:7" x14ac:dyDescent="0.25">
      <c r="A2738" s="10" t="s">
        <v>1163</v>
      </c>
      <c r="B2738" s="18">
        <v>46386.161597222221</v>
      </c>
      <c r="C2738" s="11" t="s">
        <v>1413</v>
      </c>
      <c r="D2738" s="10">
        <v>2</v>
      </c>
      <c r="E2738" s="12">
        <v>25.536000000000001</v>
      </c>
      <c r="F2738" s="12">
        <v>12.819072</v>
      </c>
      <c r="G2738" s="20">
        <v>0.498</v>
      </c>
    </row>
    <row r="2739" spans="1:7" x14ac:dyDescent="0.25">
      <c r="A2739" s="10" t="s">
        <v>1164</v>
      </c>
      <c r="B2739" s="18">
        <v>46386.294699074075</v>
      </c>
      <c r="C2739" s="11" t="s">
        <v>1411</v>
      </c>
      <c r="D2739" s="10">
        <v>5</v>
      </c>
      <c r="E2739" s="12">
        <v>197.94720000000001</v>
      </c>
      <c r="F2739" s="12">
        <v>102.5366496</v>
      </c>
      <c r="G2739" s="20">
        <v>0.48199999999999998</v>
      </c>
    </row>
    <row r="2740" spans="1:7" x14ac:dyDescent="0.25">
      <c r="A2740" s="10" t="s">
        <v>1165</v>
      </c>
      <c r="B2740" s="18">
        <v>46386.427800925929</v>
      </c>
      <c r="C2740" s="11" t="s">
        <v>1411</v>
      </c>
      <c r="D2740" s="10">
        <v>5</v>
      </c>
      <c r="E2740" s="12">
        <v>185.76295000000002</v>
      </c>
      <c r="F2740" s="12">
        <v>86.472653225000002</v>
      </c>
      <c r="G2740" s="20">
        <v>0.53450000000000009</v>
      </c>
    </row>
    <row r="2741" spans="1:7" x14ac:dyDescent="0.25">
      <c r="A2741" s="10" t="s">
        <v>1166</v>
      </c>
      <c r="B2741" s="18">
        <v>46386.560902777775</v>
      </c>
      <c r="C2741" s="11" t="s">
        <v>1410</v>
      </c>
      <c r="D2741" s="10">
        <v>4</v>
      </c>
      <c r="E2741" s="12">
        <v>183.63200000000001</v>
      </c>
      <c r="F2741" s="12">
        <v>87.500647999999998</v>
      </c>
      <c r="G2741" s="20">
        <v>0.52350000000000008</v>
      </c>
    </row>
    <row r="2742" spans="1:7" x14ac:dyDescent="0.25">
      <c r="A2742" s="10" t="s">
        <v>1167</v>
      </c>
      <c r="B2742" s="18">
        <v>46386.694004629629</v>
      </c>
      <c r="C2742" s="11" t="s">
        <v>1413</v>
      </c>
      <c r="D2742" s="10">
        <v>4</v>
      </c>
      <c r="E2742" s="12">
        <v>44.015999999999998</v>
      </c>
      <c r="F2742" s="12">
        <v>23.746631999999998</v>
      </c>
      <c r="G2742" s="20">
        <v>0.46050000000000002</v>
      </c>
    </row>
    <row r="2743" spans="1:7" x14ac:dyDescent="0.25">
      <c r="A2743" s="10" t="s">
        <v>1168</v>
      </c>
      <c r="B2743" s="18">
        <v>46386.827094907407</v>
      </c>
      <c r="C2743" s="11" t="s">
        <v>1410</v>
      </c>
      <c r="D2743" s="10">
        <v>3</v>
      </c>
      <c r="E2743" s="12">
        <v>136.07729999999998</v>
      </c>
      <c r="F2743" s="12">
        <v>67.766495399999982</v>
      </c>
      <c r="G2743" s="20">
        <v>0.502</v>
      </c>
    </row>
    <row r="2744" spans="1:7" x14ac:dyDescent="0.25">
      <c r="A2744" s="10" t="s">
        <v>1169</v>
      </c>
      <c r="B2744" s="18">
        <v>46386.960196759261</v>
      </c>
      <c r="C2744" s="11" t="s">
        <v>1411</v>
      </c>
      <c r="D2744" s="10">
        <v>5</v>
      </c>
      <c r="E2744" s="12">
        <v>171.51675000000003</v>
      </c>
      <c r="F2744" s="12">
        <v>88.931434875000022</v>
      </c>
      <c r="G2744" s="20">
        <v>0.48149999999999998</v>
      </c>
    </row>
    <row r="2745" spans="1:7" x14ac:dyDescent="0.25">
      <c r="A2745" s="10" t="s">
        <v>1170</v>
      </c>
      <c r="B2745" s="18">
        <v>46387.093298611115</v>
      </c>
      <c r="C2745" s="11" t="s">
        <v>1410</v>
      </c>
      <c r="D2745" s="10">
        <v>4</v>
      </c>
      <c r="E2745" s="12">
        <v>196.00719999999998</v>
      </c>
      <c r="F2745" s="12">
        <v>92.221387599999986</v>
      </c>
      <c r="G2745" s="20">
        <v>0.52950000000000008</v>
      </c>
    </row>
    <row r="2746" spans="1:7" x14ac:dyDescent="0.25">
      <c r="A2746" s="10" t="s">
        <v>1171</v>
      </c>
      <c r="B2746" s="18">
        <v>46387.226400462961</v>
      </c>
      <c r="C2746" s="11" t="s">
        <v>1411</v>
      </c>
      <c r="D2746" s="10">
        <v>1</v>
      </c>
      <c r="E2746" s="12">
        <v>39.439480000000003</v>
      </c>
      <c r="F2746" s="12">
        <v>20.962083620000001</v>
      </c>
      <c r="G2746" s="20">
        <v>0.46850000000000003</v>
      </c>
    </row>
    <row r="2747" spans="1:7" x14ac:dyDescent="0.25">
      <c r="A2747" s="10" t="s">
        <v>1172</v>
      </c>
      <c r="B2747" s="18">
        <v>46387.359502314815</v>
      </c>
      <c r="C2747" s="11" t="s">
        <v>1411</v>
      </c>
      <c r="D2747" s="10">
        <v>1</v>
      </c>
      <c r="E2747" s="12">
        <v>34.753230000000002</v>
      </c>
      <c r="F2747" s="12">
        <v>18.262822365000002</v>
      </c>
      <c r="G2747" s="20">
        <v>0.47449999999999998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C6B6-F23C-4F09-8244-06CA9F3912CF}">
  <sheetPr codeName="Planilha4"/>
  <dimension ref="A1:J2747"/>
  <sheetViews>
    <sheetView zoomScaleNormal="100" workbookViewId="0">
      <selection activeCell="J3" sqref="J3"/>
    </sheetView>
  </sheetViews>
  <sheetFormatPr defaultRowHeight="15" x14ac:dyDescent="0.25"/>
  <cols>
    <col min="1" max="1" width="12" customWidth="1"/>
    <col min="2" max="2" width="12" style="19" customWidth="1"/>
    <col min="3" max="3" width="16.42578125" customWidth="1"/>
    <col min="4" max="4" width="10.42578125" customWidth="1"/>
    <col min="5" max="7" width="16" customWidth="1"/>
    <col min="8" max="8" width="6.85546875" customWidth="1"/>
    <col min="9" max="10" width="22.7109375" customWidth="1"/>
  </cols>
  <sheetData>
    <row r="1" spans="1:10" x14ac:dyDescent="0.25">
      <c r="A1" s="9" t="s">
        <v>20</v>
      </c>
      <c r="B1" s="17" t="s">
        <v>21</v>
      </c>
      <c r="C1" s="9" t="s">
        <v>22</v>
      </c>
      <c r="D1" s="9" t="s">
        <v>1409</v>
      </c>
      <c r="E1" s="9" t="s">
        <v>23</v>
      </c>
      <c r="F1" s="9" t="s">
        <v>24</v>
      </c>
      <c r="G1" s="9" t="s">
        <v>25</v>
      </c>
      <c r="I1" s="9" t="s">
        <v>22</v>
      </c>
      <c r="J1" s="15" t="s">
        <v>1407</v>
      </c>
    </row>
    <row r="2" spans="1:10" x14ac:dyDescent="0.25">
      <c r="A2" s="10" t="s">
        <v>26</v>
      </c>
      <c r="B2" s="18">
        <v>46023</v>
      </c>
      <c r="C2" s="11" t="s">
        <v>1411</v>
      </c>
      <c r="D2" s="10">
        <v>1</v>
      </c>
      <c r="E2" s="12">
        <v>34.865700000000004</v>
      </c>
      <c r="F2" s="12">
        <v>16.665804600000005</v>
      </c>
      <c r="G2" s="20">
        <v>0.52199999999999991</v>
      </c>
      <c r="I2" s="16" t="s">
        <v>1415</v>
      </c>
      <c r="J2" s="14">
        <f>SUMIF(C:C,I2,E:E)</f>
        <v>95856.402999999933</v>
      </c>
    </row>
    <row r="3" spans="1:10" x14ac:dyDescent="0.25">
      <c r="A3" s="10" t="s">
        <v>27</v>
      </c>
      <c r="B3" s="18">
        <v>46023.133101851854</v>
      </c>
      <c r="C3" s="11" t="s">
        <v>1410</v>
      </c>
      <c r="D3" s="10">
        <v>2</v>
      </c>
      <c r="E3" s="12">
        <v>98.003599999999992</v>
      </c>
      <c r="F3" s="12">
        <v>44.640639799999995</v>
      </c>
      <c r="G3" s="20">
        <v>0.54449999999999998</v>
      </c>
      <c r="I3" s="16" t="s">
        <v>1416</v>
      </c>
      <c r="J3" s="14">
        <f t="shared" ref="J3:J8" si="0">SUMIF(C:C,I3,E:E)</f>
        <v>91908.759459999827</v>
      </c>
    </row>
    <row r="4" spans="1:10" x14ac:dyDescent="0.25">
      <c r="A4" s="10" t="s">
        <v>28</v>
      </c>
      <c r="B4" s="18">
        <v>46023.266203703701</v>
      </c>
      <c r="C4" s="11" t="s">
        <v>1408</v>
      </c>
      <c r="D4" s="10">
        <v>2</v>
      </c>
      <c r="E4" s="12">
        <v>26.961120000000001</v>
      </c>
      <c r="F4" s="12">
        <v>12.90089592</v>
      </c>
      <c r="G4" s="20">
        <v>0.52150000000000007</v>
      </c>
      <c r="I4" s="16" t="s">
        <v>1414</v>
      </c>
      <c r="J4" s="14">
        <f t="shared" si="0"/>
        <v>14141.477160000008</v>
      </c>
    </row>
    <row r="5" spans="1:10" x14ac:dyDescent="0.25">
      <c r="A5" s="10" t="s">
        <v>29</v>
      </c>
      <c r="B5" s="18">
        <v>46023.399305555555</v>
      </c>
      <c r="C5" s="11" t="s">
        <v>1408</v>
      </c>
      <c r="D5" s="10">
        <v>2</v>
      </c>
      <c r="E5" s="12">
        <v>27.273960000000002</v>
      </c>
      <c r="F5" s="12">
        <v>12.42328878</v>
      </c>
      <c r="G5" s="20">
        <v>0.54449999999999998</v>
      </c>
      <c r="I5" s="16" t="s">
        <v>1417</v>
      </c>
      <c r="J5" s="14">
        <f t="shared" si="0"/>
        <v>6520.5480000000025</v>
      </c>
    </row>
    <row r="6" spans="1:10" x14ac:dyDescent="0.25">
      <c r="A6" s="10" t="s">
        <v>30</v>
      </c>
      <c r="B6" s="18">
        <v>46023.532395833332</v>
      </c>
      <c r="C6" s="11" t="s">
        <v>1410</v>
      </c>
      <c r="D6" s="10">
        <v>2</v>
      </c>
      <c r="E6" s="12">
        <v>98.003599999999992</v>
      </c>
      <c r="F6" s="12">
        <v>51.941907999999998</v>
      </c>
      <c r="G6" s="20">
        <v>0.47</v>
      </c>
      <c r="I6" s="16"/>
      <c r="J6" s="14">
        <f t="shared" si="0"/>
        <v>0</v>
      </c>
    </row>
    <row r="7" spans="1:10" x14ac:dyDescent="0.25">
      <c r="A7" s="10" t="s">
        <v>31</v>
      </c>
      <c r="B7" s="18">
        <v>46023.665497685186</v>
      </c>
      <c r="C7" s="11" t="s">
        <v>1410</v>
      </c>
      <c r="D7" s="10">
        <v>2</v>
      </c>
      <c r="E7" s="12">
        <v>95.308999999999997</v>
      </c>
      <c r="F7" s="12">
        <v>51.705132499999998</v>
      </c>
      <c r="G7" s="20">
        <v>0.45750000000000002</v>
      </c>
      <c r="J7" s="14">
        <f t="shared" si="0"/>
        <v>0</v>
      </c>
    </row>
    <row r="8" spans="1:10" x14ac:dyDescent="0.25">
      <c r="A8" s="10" t="s">
        <v>32</v>
      </c>
      <c r="B8" s="18">
        <v>46023.79859953704</v>
      </c>
      <c r="C8" s="11" t="s">
        <v>1408</v>
      </c>
      <c r="D8" s="10">
        <v>2</v>
      </c>
      <c r="E8" s="12">
        <v>26.648280000000003</v>
      </c>
      <c r="F8" s="12">
        <v>13.137602040000001</v>
      </c>
      <c r="G8" s="20">
        <v>0.50700000000000001</v>
      </c>
      <c r="J8" s="14">
        <f t="shared" si="0"/>
        <v>0</v>
      </c>
    </row>
    <row r="9" spans="1:10" x14ac:dyDescent="0.25">
      <c r="A9" s="10" t="s">
        <v>33</v>
      </c>
      <c r="B9" s="18">
        <v>46023.931701388887</v>
      </c>
      <c r="C9" s="11" t="s">
        <v>1410</v>
      </c>
      <c r="D9" s="10">
        <v>2</v>
      </c>
      <c r="E9" s="12">
        <v>100.09939999999999</v>
      </c>
      <c r="F9" s="12">
        <v>49.349004199999996</v>
      </c>
      <c r="G9" s="20">
        <v>0.50700000000000001</v>
      </c>
    </row>
    <row r="10" spans="1:10" x14ac:dyDescent="0.25">
      <c r="A10" s="10" t="s">
        <v>34</v>
      </c>
      <c r="B10" s="18">
        <v>46024.064803240741</v>
      </c>
      <c r="C10" s="11" t="s">
        <v>1413</v>
      </c>
      <c r="D10" s="10">
        <v>2</v>
      </c>
      <c r="E10" s="12">
        <v>21.6</v>
      </c>
      <c r="F10" s="12">
        <v>9.9144000000000023</v>
      </c>
      <c r="G10" s="20">
        <v>0.54099999999999993</v>
      </c>
    </row>
    <row r="11" spans="1:10" x14ac:dyDescent="0.25">
      <c r="A11" s="10" t="s">
        <v>35</v>
      </c>
      <c r="B11" s="18">
        <v>46024.197905092595</v>
      </c>
      <c r="C11" s="11" t="s">
        <v>1411</v>
      </c>
      <c r="D11" s="10">
        <v>3</v>
      </c>
      <c r="E11" s="12">
        <v>102.46017000000001</v>
      </c>
      <c r="F11" s="12">
        <v>54.508810439999998</v>
      </c>
      <c r="G11" s="20">
        <v>0.46800000000000003</v>
      </c>
    </row>
    <row r="12" spans="1:10" x14ac:dyDescent="0.25">
      <c r="A12" s="10" t="s">
        <v>36</v>
      </c>
      <c r="B12" s="18">
        <v>46024.330995370372</v>
      </c>
      <c r="C12" s="11" t="s">
        <v>1411</v>
      </c>
      <c r="D12" s="10">
        <v>3</v>
      </c>
      <c r="E12" s="12">
        <v>109.32083999999999</v>
      </c>
      <c r="F12" s="12">
        <v>58.049366039999995</v>
      </c>
      <c r="G12" s="20">
        <v>0.46899999999999997</v>
      </c>
    </row>
    <row r="13" spans="1:10" x14ac:dyDescent="0.25">
      <c r="A13" s="10" t="s">
        <v>37</v>
      </c>
      <c r="B13" s="18">
        <v>46024.464097222219</v>
      </c>
      <c r="C13" s="11" t="s">
        <v>1410</v>
      </c>
      <c r="D13" s="10">
        <v>1</v>
      </c>
      <c r="E13" s="12">
        <v>53.243299999999998</v>
      </c>
      <c r="F13" s="12">
        <v>25.849622149999998</v>
      </c>
      <c r="G13" s="20">
        <v>0.51449999999999996</v>
      </c>
    </row>
    <row r="14" spans="1:10" x14ac:dyDescent="0.25">
      <c r="A14" s="10" t="s">
        <v>38</v>
      </c>
      <c r="B14" s="18">
        <v>46024.597199074073</v>
      </c>
      <c r="C14" s="11" t="s">
        <v>1410</v>
      </c>
      <c r="D14" s="10">
        <v>2</v>
      </c>
      <c r="E14" s="12">
        <v>93.213200000000001</v>
      </c>
      <c r="F14" s="12">
        <v>44.649122800000001</v>
      </c>
      <c r="G14" s="20">
        <v>0.52100000000000002</v>
      </c>
    </row>
    <row r="15" spans="1:10" x14ac:dyDescent="0.25">
      <c r="A15" s="10" t="s">
        <v>39</v>
      </c>
      <c r="B15" s="18">
        <v>46024.730300925927</v>
      </c>
      <c r="C15" s="11" t="s">
        <v>1410</v>
      </c>
      <c r="D15" s="10">
        <v>2</v>
      </c>
      <c r="E15" s="12">
        <v>96.506599999999992</v>
      </c>
      <c r="F15" s="12">
        <v>51.196751299999995</v>
      </c>
      <c r="G15" s="20">
        <v>0.46950000000000003</v>
      </c>
    </row>
    <row r="16" spans="1:10" x14ac:dyDescent="0.25">
      <c r="A16" s="10" t="s">
        <v>40</v>
      </c>
      <c r="B16" s="18">
        <v>46024.863402777781</v>
      </c>
      <c r="C16" s="11" t="s">
        <v>1410</v>
      </c>
      <c r="D16" s="10">
        <v>1</v>
      </c>
      <c r="E16" s="12">
        <v>54.740299999999998</v>
      </c>
      <c r="F16" s="12">
        <v>28.464955999999997</v>
      </c>
      <c r="G16" s="20">
        <v>0.48000000000000004</v>
      </c>
    </row>
    <row r="17" spans="1:7" x14ac:dyDescent="0.25">
      <c r="A17" s="10" t="s">
        <v>41</v>
      </c>
      <c r="B17" s="18">
        <v>46024.996504629627</v>
      </c>
      <c r="C17" s="11" t="s">
        <v>1410</v>
      </c>
      <c r="D17" s="10">
        <v>1</v>
      </c>
      <c r="E17" s="12">
        <v>46.806199999999997</v>
      </c>
      <c r="F17" s="12">
        <v>21.484045800000001</v>
      </c>
      <c r="G17" s="20">
        <v>0.54099999999999993</v>
      </c>
    </row>
    <row r="18" spans="1:7" x14ac:dyDescent="0.25">
      <c r="A18" s="10" t="s">
        <v>42</v>
      </c>
      <c r="B18" s="18">
        <v>46025.129594907405</v>
      </c>
      <c r="C18" s="11" t="s">
        <v>1408</v>
      </c>
      <c r="D18" s="10">
        <v>1</v>
      </c>
      <c r="E18" s="12">
        <v>15.0732</v>
      </c>
      <c r="F18" s="12">
        <v>7.4838437999999998</v>
      </c>
      <c r="G18" s="20">
        <v>0.50350000000000006</v>
      </c>
    </row>
    <row r="19" spans="1:7" x14ac:dyDescent="0.25">
      <c r="A19" s="10" t="s">
        <v>43</v>
      </c>
      <c r="B19" s="18">
        <v>46025.262696759259</v>
      </c>
      <c r="C19" s="11" t="s">
        <v>1411</v>
      </c>
      <c r="D19" s="10">
        <v>4</v>
      </c>
      <c r="E19" s="12">
        <v>155.50852000000003</v>
      </c>
      <c r="F19" s="12">
        <v>77.520997220000012</v>
      </c>
      <c r="G19" s="20">
        <v>0.50150000000000006</v>
      </c>
    </row>
    <row r="20" spans="1:7" x14ac:dyDescent="0.25">
      <c r="A20" s="10" t="s">
        <v>44</v>
      </c>
      <c r="B20" s="18">
        <v>46025.395798611113</v>
      </c>
      <c r="C20" s="11" t="s">
        <v>1411</v>
      </c>
      <c r="D20" s="10">
        <v>4</v>
      </c>
      <c r="E20" s="12">
        <v>163.15648000000002</v>
      </c>
      <c r="F20" s="12">
        <v>75.378293760000005</v>
      </c>
      <c r="G20" s="20">
        <v>0.53800000000000003</v>
      </c>
    </row>
    <row r="21" spans="1:7" x14ac:dyDescent="0.25">
      <c r="A21" s="10" t="s">
        <v>45</v>
      </c>
      <c r="B21" s="18">
        <v>46025.528900462959</v>
      </c>
      <c r="C21" s="11" t="s">
        <v>1413</v>
      </c>
      <c r="D21" s="10">
        <v>2</v>
      </c>
      <c r="E21" s="12">
        <v>25.8</v>
      </c>
      <c r="F21" s="12">
        <v>12.513</v>
      </c>
      <c r="G21" s="20">
        <v>0.51500000000000001</v>
      </c>
    </row>
    <row r="22" spans="1:7" x14ac:dyDescent="0.25">
      <c r="A22" s="10" t="s">
        <v>46</v>
      </c>
      <c r="B22" s="18">
        <v>46025.662002314813</v>
      </c>
      <c r="C22" s="11" t="s">
        <v>1408</v>
      </c>
      <c r="D22" s="10">
        <v>4</v>
      </c>
      <c r="E22" s="12">
        <v>55.344240000000006</v>
      </c>
      <c r="F22" s="12">
        <v>29.194086600000002</v>
      </c>
      <c r="G22" s="20">
        <v>0.47250000000000003</v>
      </c>
    </row>
    <row r="23" spans="1:7" x14ac:dyDescent="0.25">
      <c r="A23" s="10" t="s">
        <v>47</v>
      </c>
      <c r="B23" s="18">
        <v>46025.795104166667</v>
      </c>
      <c r="C23" s="11" t="s">
        <v>1408</v>
      </c>
      <c r="D23" s="10">
        <v>1</v>
      </c>
      <c r="E23" s="12">
        <v>15.03054</v>
      </c>
      <c r="F23" s="12">
        <v>7.3950256799999998</v>
      </c>
      <c r="G23" s="20">
        <v>0.50800000000000001</v>
      </c>
    </row>
    <row r="24" spans="1:7" x14ac:dyDescent="0.25">
      <c r="A24" s="10" t="s">
        <v>48</v>
      </c>
      <c r="B24" s="18">
        <v>46025.928194444445</v>
      </c>
      <c r="C24" s="11" t="s">
        <v>1410</v>
      </c>
      <c r="D24" s="10">
        <v>1</v>
      </c>
      <c r="E24" s="12">
        <v>50.249299999999998</v>
      </c>
      <c r="F24" s="12">
        <v>25.878389499999997</v>
      </c>
      <c r="G24" s="20">
        <v>0.48500000000000004</v>
      </c>
    </row>
    <row r="25" spans="1:7" x14ac:dyDescent="0.25">
      <c r="A25" s="10" t="s">
        <v>49</v>
      </c>
      <c r="B25" s="18">
        <v>46026.061296296299</v>
      </c>
      <c r="C25" s="11" t="s">
        <v>1410</v>
      </c>
      <c r="D25" s="10">
        <v>1</v>
      </c>
      <c r="E25" s="12">
        <v>54.490799999999993</v>
      </c>
      <c r="F25" s="12">
        <v>28.771142399999999</v>
      </c>
      <c r="G25" s="20">
        <v>0.47199999999999998</v>
      </c>
    </row>
    <row r="26" spans="1:7" x14ac:dyDescent="0.25">
      <c r="A26" s="10" t="s">
        <v>50</v>
      </c>
      <c r="B26" s="18">
        <v>46026.194398148145</v>
      </c>
      <c r="C26" s="11" t="s">
        <v>1410</v>
      </c>
      <c r="D26" s="10">
        <v>2</v>
      </c>
      <c r="E26" s="12">
        <v>107.88380000000001</v>
      </c>
      <c r="F26" s="12">
        <v>52.215759200000001</v>
      </c>
      <c r="G26" s="20">
        <v>0.51600000000000001</v>
      </c>
    </row>
    <row r="27" spans="1:7" x14ac:dyDescent="0.25">
      <c r="A27" s="10" t="s">
        <v>51</v>
      </c>
      <c r="B27" s="18">
        <v>46026.327499999999</v>
      </c>
      <c r="C27" s="11" t="s">
        <v>1410</v>
      </c>
      <c r="D27" s="10">
        <v>1</v>
      </c>
      <c r="E27" s="12">
        <v>45.908000000000001</v>
      </c>
      <c r="F27" s="12">
        <v>23.918067999999998</v>
      </c>
      <c r="G27" s="20">
        <v>0.47900000000000004</v>
      </c>
    </row>
    <row r="28" spans="1:7" x14ac:dyDescent="0.25">
      <c r="A28" s="10" t="s">
        <v>52</v>
      </c>
      <c r="B28" s="18">
        <v>46026.460601851853</v>
      </c>
      <c r="C28" s="11" t="s">
        <v>1410</v>
      </c>
      <c r="D28" s="10">
        <v>1</v>
      </c>
      <c r="E28" s="12">
        <v>45.708400000000005</v>
      </c>
      <c r="F28" s="12">
        <v>24.842515400000003</v>
      </c>
      <c r="G28" s="20">
        <v>0.45649999999999996</v>
      </c>
    </row>
    <row r="29" spans="1:7" x14ac:dyDescent="0.25">
      <c r="A29" s="10" t="s">
        <v>53</v>
      </c>
      <c r="B29" s="18">
        <v>46026.5937037037</v>
      </c>
      <c r="C29" s="11" t="s">
        <v>1413</v>
      </c>
      <c r="D29" s="10">
        <v>3</v>
      </c>
      <c r="E29" s="12">
        <v>37.043999999999997</v>
      </c>
      <c r="F29" s="12">
        <v>16.910585999999999</v>
      </c>
      <c r="G29" s="20">
        <v>0.54349999999999998</v>
      </c>
    </row>
    <row r="30" spans="1:7" x14ac:dyDescent="0.25">
      <c r="A30" s="10" t="s">
        <v>54</v>
      </c>
      <c r="B30" s="18">
        <v>46026.726805555554</v>
      </c>
      <c r="C30" s="11" t="s">
        <v>1411</v>
      </c>
      <c r="D30" s="10">
        <v>2</v>
      </c>
      <c r="E30" s="12">
        <v>72.805580000000006</v>
      </c>
      <c r="F30" s="12">
        <v>34.546247710000003</v>
      </c>
      <c r="G30" s="20">
        <v>0.52549999999999997</v>
      </c>
    </row>
    <row r="31" spans="1:7" x14ac:dyDescent="0.25">
      <c r="A31" s="10" t="s">
        <v>55</v>
      </c>
      <c r="B31" s="18">
        <v>46026.859895833331</v>
      </c>
      <c r="C31" s="11" t="s">
        <v>1413</v>
      </c>
      <c r="D31" s="10">
        <v>2</v>
      </c>
      <c r="E31" s="12">
        <v>24.815999999999999</v>
      </c>
      <c r="F31" s="12">
        <v>12.767832</v>
      </c>
      <c r="G31" s="20">
        <v>0.48549999999999999</v>
      </c>
    </row>
    <row r="32" spans="1:7" x14ac:dyDescent="0.25">
      <c r="A32" s="10" t="s">
        <v>56</v>
      </c>
      <c r="B32" s="18">
        <v>46026.992997685185</v>
      </c>
      <c r="C32" s="11" t="s">
        <v>1410</v>
      </c>
      <c r="D32" s="10">
        <v>1</v>
      </c>
      <c r="E32" s="12">
        <v>53.393000000000001</v>
      </c>
      <c r="F32" s="12">
        <v>28.965702499999999</v>
      </c>
      <c r="G32" s="20">
        <v>0.45750000000000002</v>
      </c>
    </row>
    <row r="33" spans="1:7" x14ac:dyDescent="0.25">
      <c r="A33" s="10" t="s">
        <v>57</v>
      </c>
      <c r="B33" s="18">
        <v>46027.126099537039</v>
      </c>
      <c r="C33" s="11" t="s">
        <v>1410</v>
      </c>
      <c r="D33" s="10">
        <v>1</v>
      </c>
      <c r="E33" s="12">
        <v>51.8461</v>
      </c>
      <c r="F33" s="12">
        <v>27.1155103</v>
      </c>
      <c r="G33" s="20">
        <v>0.47699999999999998</v>
      </c>
    </row>
    <row r="34" spans="1:7" x14ac:dyDescent="0.25">
      <c r="A34" s="10" t="s">
        <v>58</v>
      </c>
      <c r="B34" s="18">
        <v>46027.259201388886</v>
      </c>
      <c r="C34" s="11" t="s">
        <v>1411</v>
      </c>
      <c r="D34" s="10">
        <v>3</v>
      </c>
      <c r="E34" s="12">
        <v>112.02011999999999</v>
      </c>
      <c r="F34" s="12">
        <v>57.018241079999996</v>
      </c>
      <c r="G34" s="20">
        <v>0.49099999999999999</v>
      </c>
    </row>
    <row r="35" spans="1:7" x14ac:dyDescent="0.25">
      <c r="A35" s="10" t="s">
        <v>59</v>
      </c>
      <c r="B35" s="18">
        <v>46027.39230324074</v>
      </c>
      <c r="C35" s="11" t="s">
        <v>1411</v>
      </c>
      <c r="D35" s="10">
        <v>4</v>
      </c>
      <c r="E35" s="12">
        <v>154.75872000000001</v>
      </c>
      <c r="F35" s="12">
        <v>75.98653152</v>
      </c>
      <c r="G35" s="20">
        <v>0.50900000000000001</v>
      </c>
    </row>
    <row r="36" spans="1:7" x14ac:dyDescent="0.25">
      <c r="A36" s="10" t="s">
        <v>60</v>
      </c>
      <c r="B36" s="18">
        <v>46027.525405092594</v>
      </c>
      <c r="C36" s="11" t="s">
        <v>1410</v>
      </c>
      <c r="D36" s="10">
        <v>1</v>
      </c>
      <c r="E36" s="12">
        <v>52.893999999999998</v>
      </c>
      <c r="F36" s="12">
        <v>25.653590000000001</v>
      </c>
      <c r="G36" s="20">
        <v>0.51500000000000001</v>
      </c>
    </row>
    <row r="37" spans="1:7" x14ac:dyDescent="0.25">
      <c r="A37" s="10" t="s">
        <v>61</v>
      </c>
      <c r="B37" s="18">
        <v>46027.658495370371</v>
      </c>
      <c r="C37" s="11" t="s">
        <v>1412</v>
      </c>
      <c r="D37" s="10">
        <v>2</v>
      </c>
      <c r="E37" s="12">
        <v>36.906660000000002</v>
      </c>
      <c r="F37" s="12">
        <v>19.892689740000002</v>
      </c>
      <c r="G37" s="20">
        <v>0.46099999999999997</v>
      </c>
    </row>
    <row r="38" spans="1:7" x14ac:dyDescent="0.25">
      <c r="A38" s="10" t="s">
        <v>62</v>
      </c>
      <c r="B38" s="18">
        <v>46027.791597222225</v>
      </c>
      <c r="C38" s="11" t="s">
        <v>1411</v>
      </c>
      <c r="D38" s="10">
        <v>3</v>
      </c>
      <c r="E38" s="12">
        <v>120.90525</v>
      </c>
      <c r="F38" s="12">
        <v>54.588720374999994</v>
      </c>
      <c r="G38" s="20">
        <v>0.54849999999999999</v>
      </c>
    </row>
    <row r="39" spans="1:7" x14ac:dyDescent="0.25">
      <c r="A39" s="10" t="s">
        <v>63</v>
      </c>
      <c r="B39" s="18">
        <v>46027.924699074072</v>
      </c>
      <c r="C39" s="11" t="s">
        <v>1411</v>
      </c>
      <c r="D39" s="10">
        <v>1</v>
      </c>
      <c r="E39" s="12">
        <v>33.89096</v>
      </c>
      <c r="F39" s="12">
        <v>17.792754000000002</v>
      </c>
      <c r="G39" s="20">
        <v>0.47499999999999992</v>
      </c>
    </row>
    <row r="40" spans="1:7" x14ac:dyDescent="0.25">
      <c r="A40" s="10" t="s">
        <v>64</v>
      </c>
      <c r="B40" s="18">
        <v>46028.057800925926</v>
      </c>
      <c r="C40" s="11" t="s">
        <v>1410</v>
      </c>
      <c r="D40" s="10">
        <v>2</v>
      </c>
      <c r="E40" s="12">
        <v>96.2072</v>
      </c>
      <c r="F40" s="12">
        <v>52.721545599999999</v>
      </c>
      <c r="G40" s="20">
        <v>0.45200000000000001</v>
      </c>
    </row>
    <row r="41" spans="1:7" x14ac:dyDescent="0.25">
      <c r="A41" s="10" t="s">
        <v>65</v>
      </c>
      <c r="B41" s="18">
        <v>46028.19090277778</v>
      </c>
      <c r="C41" s="11" t="s">
        <v>1408</v>
      </c>
      <c r="D41" s="10">
        <v>3</v>
      </c>
      <c r="E41" s="12">
        <v>42.958620000000003</v>
      </c>
      <c r="F41" s="12">
        <v>20.254989330000001</v>
      </c>
      <c r="G41" s="20">
        <v>0.52849999999999997</v>
      </c>
    </row>
    <row r="42" spans="1:7" x14ac:dyDescent="0.25">
      <c r="A42" s="10" t="s">
        <v>66</v>
      </c>
      <c r="B42" s="18">
        <v>46028.324004629627</v>
      </c>
      <c r="C42" s="11" t="s">
        <v>1410</v>
      </c>
      <c r="D42" s="10">
        <v>1</v>
      </c>
      <c r="E42" s="12">
        <v>51.995799999999996</v>
      </c>
      <c r="F42" s="12">
        <v>25.503939899999999</v>
      </c>
      <c r="G42" s="20">
        <v>0.50949999999999995</v>
      </c>
    </row>
    <row r="43" spans="1:7" x14ac:dyDescent="0.25">
      <c r="A43" s="10" t="s">
        <v>67</v>
      </c>
      <c r="B43" s="18">
        <v>46028.457094907404</v>
      </c>
      <c r="C43" s="11" t="s">
        <v>1410</v>
      </c>
      <c r="D43" s="10">
        <v>2</v>
      </c>
      <c r="E43" s="12">
        <v>101.69619999999999</v>
      </c>
      <c r="F43" s="12">
        <v>48.915872199999995</v>
      </c>
      <c r="G43" s="20">
        <v>0.51900000000000002</v>
      </c>
    </row>
    <row r="44" spans="1:7" x14ac:dyDescent="0.25">
      <c r="A44" s="10" t="s">
        <v>68</v>
      </c>
      <c r="B44" s="18">
        <v>46028.590196759258</v>
      </c>
      <c r="C44" s="11" t="s">
        <v>1411</v>
      </c>
      <c r="D44" s="10">
        <v>2</v>
      </c>
      <c r="E44" s="12">
        <v>80.603499999999997</v>
      </c>
      <c r="F44" s="12">
        <v>41.631707750000004</v>
      </c>
      <c r="G44" s="20">
        <v>0.48349999999999993</v>
      </c>
    </row>
    <row r="45" spans="1:7" x14ac:dyDescent="0.25">
      <c r="A45" s="10" t="s">
        <v>69</v>
      </c>
      <c r="B45" s="18">
        <v>46028.723298611112</v>
      </c>
      <c r="C45" s="11" t="s">
        <v>1410</v>
      </c>
      <c r="D45" s="10">
        <v>2</v>
      </c>
      <c r="E45" s="12">
        <v>108.283</v>
      </c>
      <c r="F45" s="12">
        <v>49.593614000000002</v>
      </c>
      <c r="G45" s="20">
        <v>0.54200000000000004</v>
      </c>
    </row>
    <row r="46" spans="1:7" x14ac:dyDescent="0.25">
      <c r="A46" s="10" t="s">
        <v>70</v>
      </c>
      <c r="B46" s="18">
        <v>46028.856400462966</v>
      </c>
      <c r="C46" s="11" t="s">
        <v>1408</v>
      </c>
      <c r="D46" s="10">
        <v>3</v>
      </c>
      <c r="E46" s="12">
        <v>39.033900000000003</v>
      </c>
      <c r="F46" s="12">
        <v>18.71675505</v>
      </c>
      <c r="G46" s="20">
        <v>0.52050000000000007</v>
      </c>
    </row>
    <row r="47" spans="1:7" x14ac:dyDescent="0.25">
      <c r="A47" s="10" t="s">
        <v>71</v>
      </c>
      <c r="B47" s="18">
        <v>46028.989502314813</v>
      </c>
      <c r="C47" s="11" t="s">
        <v>1410</v>
      </c>
      <c r="D47" s="10">
        <v>1</v>
      </c>
      <c r="E47" s="12">
        <v>54.0916</v>
      </c>
      <c r="F47" s="12">
        <v>28.614456399999998</v>
      </c>
      <c r="G47" s="20">
        <v>0.47100000000000003</v>
      </c>
    </row>
    <row r="48" spans="1:7" x14ac:dyDescent="0.25">
      <c r="A48" s="10" t="s">
        <v>72</v>
      </c>
      <c r="B48" s="18">
        <v>46029.122604166667</v>
      </c>
      <c r="C48" s="11" t="s">
        <v>1411</v>
      </c>
      <c r="D48" s="10">
        <v>2</v>
      </c>
      <c r="E48" s="12">
        <v>71.081040000000002</v>
      </c>
      <c r="F48" s="12">
        <v>35.43389844</v>
      </c>
      <c r="G48" s="20">
        <v>0.50150000000000006</v>
      </c>
    </row>
    <row r="49" spans="1:7" x14ac:dyDescent="0.25">
      <c r="A49" s="10" t="s">
        <v>26</v>
      </c>
      <c r="B49" s="18">
        <v>46029.255694444444</v>
      </c>
      <c r="C49" s="11" t="s">
        <v>1411</v>
      </c>
      <c r="D49" s="10">
        <v>2</v>
      </c>
      <c r="E49" s="12">
        <v>68.306780000000003</v>
      </c>
      <c r="F49" s="12">
        <v>34.460770510000003</v>
      </c>
      <c r="G49" s="20">
        <v>0.4955</v>
      </c>
    </row>
    <row r="50" spans="1:7" x14ac:dyDescent="0.25">
      <c r="A50" s="10" t="s">
        <v>27</v>
      </c>
      <c r="B50" s="18">
        <v>46029.388796296298</v>
      </c>
      <c r="C50" s="11" t="s">
        <v>1410</v>
      </c>
      <c r="D50" s="10">
        <v>1</v>
      </c>
      <c r="E50" s="12">
        <v>47.904000000000003</v>
      </c>
      <c r="F50" s="12">
        <v>25.125648000000002</v>
      </c>
      <c r="G50" s="20">
        <v>0.47549999999999998</v>
      </c>
    </row>
    <row r="51" spans="1:7" x14ac:dyDescent="0.25">
      <c r="A51" s="10" t="s">
        <v>28</v>
      </c>
      <c r="B51" s="18">
        <v>46029.521898148145</v>
      </c>
      <c r="C51" s="11" t="s">
        <v>1408</v>
      </c>
      <c r="D51" s="10">
        <v>4</v>
      </c>
      <c r="E51" s="12">
        <v>59.098320000000001</v>
      </c>
      <c r="F51" s="12">
        <v>31.824445319999999</v>
      </c>
      <c r="G51" s="20">
        <v>0.46150000000000002</v>
      </c>
    </row>
    <row r="52" spans="1:7" x14ac:dyDescent="0.25">
      <c r="A52" s="10" t="s">
        <v>29</v>
      </c>
      <c r="B52" s="18">
        <v>46029.654999999999</v>
      </c>
      <c r="C52" s="11" t="s">
        <v>1408</v>
      </c>
      <c r="D52" s="10">
        <v>1</v>
      </c>
      <c r="E52" s="12">
        <v>15.258060000000002</v>
      </c>
      <c r="F52" s="12">
        <v>7.7663525400000006</v>
      </c>
      <c r="G52" s="20">
        <v>0.49100000000000005</v>
      </c>
    </row>
    <row r="53" spans="1:7" x14ac:dyDescent="0.25">
      <c r="A53" s="10" t="s">
        <v>30</v>
      </c>
      <c r="B53" s="18">
        <v>46029.788101851853</v>
      </c>
      <c r="C53" s="11" t="s">
        <v>1410</v>
      </c>
      <c r="D53" s="10">
        <v>2</v>
      </c>
      <c r="E53" s="12">
        <v>92.314999999999998</v>
      </c>
      <c r="F53" s="12">
        <v>47.81917</v>
      </c>
      <c r="G53" s="20">
        <v>0.48199999999999998</v>
      </c>
    </row>
    <row r="54" spans="1:7" x14ac:dyDescent="0.25">
      <c r="A54" s="10" t="s">
        <v>31</v>
      </c>
      <c r="B54" s="18">
        <v>46029.921203703707</v>
      </c>
      <c r="C54" s="11" t="s">
        <v>1410</v>
      </c>
      <c r="D54" s="10">
        <v>2</v>
      </c>
      <c r="E54" s="12">
        <v>102.49459999999999</v>
      </c>
      <c r="F54" s="12">
        <v>50.171106699999996</v>
      </c>
      <c r="G54" s="20">
        <v>0.51049999999999995</v>
      </c>
    </row>
    <row r="55" spans="1:7" x14ac:dyDescent="0.25">
      <c r="A55" s="10" t="s">
        <v>32</v>
      </c>
      <c r="B55" s="18">
        <v>46030.054305555554</v>
      </c>
      <c r="C55" s="11" t="s">
        <v>1408</v>
      </c>
      <c r="D55" s="10">
        <v>1</v>
      </c>
      <c r="E55" s="12">
        <v>13.125060000000001</v>
      </c>
      <c r="F55" s="12">
        <v>6.5165922900000002</v>
      </c>
      <c r="G55" s="20">
        <v>0.50350000000000006</v>
      </c>
    </row>
    <row r="56" spans="1:7" x14ac:dyDescent="0.25">
      <c r="A56" s="10" t="s">
        <v>73</v>
      </c>
      <c r="B56" s="18">
        <v>46030.187395833331</v>
      </c>
      <c r="C56" s="11" t="s">
        <v>1410</v>
      </c>
      <c r="D56" s="10">
        <v>1</v>
      </c>
      <c r="E56" s="12">
        <v>49.6006</v>
      </c>
      <c r="F56" s="12">
        <v>23.361882600000001</v>
      </c>
      <c r="G56" s="20">
        <v>0.52900000000000003</v>
      </c>
    </row>
    <row r="57" spans="1:7" x14ac:dyDescent="0.25">
      <c r="A57" s="10" t="s">
        <v>34</v>
      </c>
      <c r="B57" s="18">
        <v>46030.320497685185</v>
      </c>
      <c r="C57" s="11" t="s">
        <v>1413</v>
      </c>
      <c r="D57" s="10">
        <v>3</v>
      </c>
      <c r="E57" s="12">
        <v>37.728000000000002</v>
      </c>
      <c r="F57" s="12">
        <v>17.901936000000003</v>
      </c>
      <c r="G57" s="20">
        <v>0.52549999999999997</v>
      </c>
    </row>
    <row r="58" spans="1:7" x14ac:dyDescent="0.25">
      <c r="A58" s="10" t="s">
        <v>35</v>
      </c>
      <c r="B58" s="18">
        <v>46030.453599537039</v>
      </c>
      <c r="C58" s="11" t="s">
        <v>1411</v>
      </c>
      <c r="D58" s="10">
        <v>2</v>
      </c>
      <c r="E58" s="12">
        <v>77.079440000000005</v>
      </c>
      <c r="F58" s="12">
        <v>35.302383520000006</v>
      </c>
      <c r="G58" s="20">
        <v>0.54199999999999993</v>
      </c>
    </row>
    <row r="59" spans="1:7" x14ac:dyDescent="0.25">
      <c r="A59" s="10" t="s">
        <v>36</v>
      </c>
      <c r="B59" s="18">
        <v>46030.586701388886</v>
      </c>
      <c r="C59" s="11" t="s">
        <v>1411</v>
      </c>
      <c r="D59" s="10">
        <v>5</v>
      </c>
      <c r="E59" s="12">
        <v>201.6962</v>
      </c>
      <c r="F59" s="12">
        <v>93.4861887</v>
      </c>
      <c r="G59" s="20">
        <v>0.53649999999999998</v>
      </c>
    </row>
    <row r="60" spans="1:7" x14ac:dyDescent="0.25">
      <c r="A60" s="10" t="s">
        <v>37</v>
      </c>
      <c r="B60" s="18">
        <v>46030.71980324074</v>
      </c>
      <c r="C60" s="11" t="s">
        <v>1410</v>
      </c>
      <c r="D60" s="10">
        <v>3</v>
      </c>
      <c r="E60" s="12">
        <v>146.2569</v>
      </c>
      <c r="F60" s="12">
        <v>77.735542350000003</v>
      </c>
      <c r="G60" s="20">
        <v>0.46849999999999997</v>
      </c>
    </row>
    <row r="61" spans="1:7" x14ac:dyDescent="0.25">
      <c r="A61" s="10" t="s">
        <v>38</v>
      </c>
      <c r="B61" s="18">
        <v>46030.852905092594</v>
      </c>
      <c r="C61" s="11" t="s">
        <v>1410</v>
      </c>
      <c r="D61" s="10">
        <v>1</v>
      </c>
      <c r="E61" s="12">
        <v>46.307199999999995</v>
      </c>
      <c r="F61" s="12">
        <v>22.157995199999998</v>
      </c>
      <c r="G61" s="20">
        <v>0.52149999999999996</v>
      </c>
    </row>
    <row r="62" spans="1:7" x14ac:dyDescent="0.25">
      <c r="A62" s="10" t="s">
        <v>39</v>
      </c>
      <c r="B62" s="18">
        <v>46030.985995370371</v>
      </c>
      <c r="C62" s="11" t="s">
        <v>1410</v>
      </c>
      <c r="D62" s="10">
        <v>1</v>
      </c>
      <c r="E62" s="12">
        <v>53.991799999999998</v>
      </c>
      <c r="F62" s="12">
        <v>27.4818262</v>
      </c>
      <c r="G62" s="20">
        <v>0.49099999999999999</v>
      </c>
    </row>
    <row r="63" spans="1:7" x14ac:dyDescent="0.25">
      <c r="A63" s="10" t="s">
        <v>40</v>
      </c>
      <c r="B63" s="18">
        <v>46031.119097222225</v>
      </c>
      <c r="C63" s="11" t="s">
        <v>1410</v>
      </c>
      <c r="D63" s="10">
        <v>4</v>
      </c>
      <c r="E63" s="12">
        <v>189.02119999999999</v>
      </c>
      <c r="F63" s="12">
        <v>86.571709600000005</v>
      </c>
      <c r="G63" s="20">
        <v>0.54199999999999993</v>
      </c>
    </row>
    <row r="64" spans="1:7" x14ac:dyDescent="0.25">
      <c r="A64" s="10" t="s">
        <v>74</v>
      </c>
      <c r="B64" s="18">
        <v>46031.252199074072</v>
      </c>
      <c r="C64" s="11" t="s">
        <v>1411</v>
      </c>
      <c r="D64" s="10">
        <v>1</v>
      </c>
      <c r="E64" s="12">
        <v>40.189279999999997</v>
      </c>
      <c r="F64" s="12">
        <v>21.280223759999998</v>
      </c>
      <c r="G64" s="20">
        <v>0.47049999999999997</v>
      </c>
    </row>
    <row r="65" spans="1:7" x14ac:dyDescent="0.25">
      <c r="A65" s="10" t="s">
        <v>75</v>
      </c>
      <c r="B65" s="18">
        <v>46031.385300925926</v>
      </c>
      <c r="C65" s="11" t="s">
        <v>1411</v>
      </c>
      <c r="D65" s="10">
        <v>2</v>
      </c>
      <c r="E65" s="12">
        <v>78.953940000000003</v>
      </c>
      <c r="F65" s="12">
        <v>36.950443919999998</v>
      </c>
      <c r="G65" s="20">
        <v>0.53200000000000003</v>
      </c>
    </row>
    <row r="66" spans="1:7" x14ac:dyDescent="0.25">
      <c r="A66" s="10" t="s">
        <v>76</v>
      </c>
      <c r="B66" s="18">
        <v>46031.51840277778</v>
      </c>
      <c r="C66" s="11" t="s">
        <v>1410</v>
      </c>
      <c r="D66" s="10">
        <v>1</v>
      </c>
      <c r="E66" s="12">
        <v>51.496799999999993</v>
      </c>
      <c r="F66" s="12">
        <v>27.061568399999995</v>
      </c>
      <c r="G66" s="20">
        <v>0.47450000000000003</v>
      </c>
    </row>
    <row r="67" spans="1:7" x14ac:dyDescent="0.25">
      <c r="A67" s="10" t="s">
        <v>77</v>
      </c>
      <c r="B67" s="18">
        <v>46031.651504629626</v>
      </c>
      <c r="C67" s="11" t="s">
        <v>1411</v>
      </c>
      <c r="D67" s="10">
        <v>1</v>
      </c>
      <c r="E67" s="12">
        <v>40.976570000000002</v>
      </c>
      <c r="F67" s="12">
        <v>18.910687055000004</v>
      </c>
      <c r="G67" s="20">
        <v>0.53849999999999998</v>
      </c>
    </row>
    <row r="68" spans="1:7" x14ac:dyDescent="0.25">
      <c r="A68" s="10" t="s">
        <v>78</v>
      </c>
      <c r="B68" s="18">
        <v>46031.784594907411</v>
      </c>
      <c r="C68" s="11" t="s">
        <v>1412</v>
      </c>
      <c r="D68" s="10">
        <v>2</v>
      </c>
      <c r="E68" s="12">
        <v>31.772119999999997</v>
      </c>
      <c r="F68" s="12">
        <v>17.109286619999999</v>
      </c>
      <c r="G68" s="20">
        <v>0.46149999999999997</v>
      </c>
    </row>
    <row r="69" spans="1:7" x14ac:dyDescent="0.25">
      <c r="A69" s="10" t="s">
        <v>79</v>
      </c>
      <c r="B69" s="18">
        <v>46031.917696759258</v>
      </c>
      <c r="C69" s="11" t="s">
        <v>1411</v>
      </c>
      <c r="D69" s="10">
        <v>4</v>
      </c>
      <c r="E69" s="12">
        <v>144.7114</v>
      </c>
      <c r="F69" s="12">
        <v>71.198008799999997</v>
      </c>
      <c r="G69" s="20">
        <v>0.50800000000000001</v>
      </c>
    </row>
    <row r="70" spans="1:7" x14ac:dyDescent="0.25">
      <c r="A70" s="10" t="s">
        <v>80</v>
      </c>
      <c r="B70" s="18">
        <v>46032.050798611112</v>
      </c>
      <c r="C70" s="11" t="s">
        <v>1412</v>
      </c>
      <c r="D70" s="10">
        <v>2</v>
      </c>
      <c r="E70" s="12">
        <v>36.458680000000001</v>
      </c>
      <c r="F70" s="12">
        <v>16.989744880000003</v>
      </c>
      <c r="G70" s="20">
        <v>0.53399999999999992</v>
      </c>
    </row>
    <row r="71" spans="1:7" x14ac:dyDescent="0.25">
      <c r="A71" s="10" t="s">
        <v>81</v>
      </c>
      <c r="B71" s="18">
        <v>46032.183900462966</v>
      </c>
      <c r="C71" s="11" t="s">
        <v>1412</v>
      </c>
      <c r="D71" s="10">
        <v>2</v>
      </c>
      <c r="E71" s="12">
        <v>36.768819999999998</v>
      </c>
      <c r="F71" s="12">
        <v>17.207807760000001</v>
      </c>
      <c r="G71" s="20">
        <v>0.53199999999999992</v>
      </c>
    </row>
    <row r="72" spans="1:7" x14ac:dyDescent="0.25">
      <c r="A72" s="10" t="s">
        <v>82</v>
      </c>
      <c r="B72" s="18">
        <v>46032.317002314812</v>
      </c>
      <c r="C72" s="11" t="s">
        <v>1413</v>
      </c>
      <c r="D72" s="10">
        <v>1</v>
      </c>
      <c r="E72" s="12">
        <v>12.492000000000001</v>
      </c>
      <c r="F72" s="12">
        <v>6.5208240000000002</v>
      </c>
      <c r="G72" s="20">
        <v>0.47800000000000004</v>
      </c>
    </row>
    <row r="73" spans="1:7" x14ac:dyDescent="0.25">
      <c r="A73" s="10" t="s">
        <v>83</v>
      </c>
      <c r="B73" s="18">
        <v>46032.450104166666</v>
      </c>
      <c r="C73" s="11" t="s">
        <v>1408</v>
      </c>
      <c r="D73" s="10">
        <v>3</v>
      </c>
      <c r="E73" s="12">
        <v>42.702660000000002</v>
      </c>
      <c r="F73" s="12">
        <v>19.216197000000001</v>
      </c>
      <c r="G73" s="20">
        <v>0.55000000000000004</v>
      </c>
    </row>
    <row r="74" spans="1:7" x14ac:dyDescent="0.25">
      <c r="A74" s="10" t="s">
        <v>84</v>
      </c>
      <c r="B74" s="18">
        <v>46032.583194444444</v>
      </c>
      <c r="C74" s="11" t="s">
        <v>1410</v>
      </c>
      <c r="D74" s="10">
        <v>3</v>
      </c>
      <c r="E74" s="12">
        <v>149.84969999999998</v>
      </c>
      <c r="F74" s="12">
        <v>75.149624549999999</v>
      </c>
      <c r="G74" s="20">
        <v>0.49849999999999994</v>
      </c>
    </row>
    <row r="75" spans="1:7" x14ac:dyDescent="0.25">
      <c r="A75" s="10" t="s">
        <v>85</v>
      </c>
      <c r="B75" s="18">
        <v>46032.716296296298</v>
      </c>
      <c r="C75" s="11" t="s">
        <v>1411</v>
      </c>
      <c r="D75" s="10">
        <v>4</v>
      </c>
      <c r="E75" s="12">
        <v>145.46120000000002</v>
      </c>
      <c r="F75" s="12">
        <v>66.403037800000007</v>
      </c>
      <c r="G75" s="20">
        <v>0.54349999999999998</v>
      </c>
    </row>
    <row r="76" spans="1:7" x14ac:dyDescent="0.25">
      <c r="A76" s="10" t="s">
        <v>86</v>
      </c>
      <c r="B76" s="18">
        <v>46032.849398148152</v>
      </c>
      <c r="C76" s="11" t="s">
        <v>1410</v>
      </c>
      <c r="D76" s="10">
        <v>2</v>
      </c>
      <c r="E76" s="12">
        <v>90.9178</v>
      </c>
      <c r="F76" s="12">
        <v>46.140783499999998</v>
      </c>
      <c r="G76" s="20">
        <v>0.49250000000000005</v>
      </c>
    </row>
    <row r="77" spans="1:7" x14ac:dyDescent="0.25">
      <c r="A77" s="10" t="s">
        <v>87</v>
      </c>
      <c r="B77" s="18">
        <v>46032.982499999998</v>
      </c>
      <c r="C77" s="11" t="s">
        <v>1408</v>
      </c>
      <c r="D77" s="10">
        <v>4</v>
      </c>
      <c r="E77" s="12">
        <v>59.667120000000004</v>
      </c>
      <c r="F77" s="12">
        <v>28.252381320000001</v>
      </c>
      <c r="G77" s="20">
        <v>0.52649999999999997</v>
      </c>
    </row>
    <row r="78" spans="1:7" x14ac:dyDescent="0.25">
      <c r="A78" s="10" t="s">
        <v>88</v>
      </c>
      <c r="B78" s="18">
        <v>46033.115601851852</v>
      </c>
      <c r="C78" s="11" t="s">
        <v>1410</v>
      </c>
      <c r="D78" s="10">
        <v>2</v>
      </c>
      <c r="E78" s="12">
        <v>91.915800000000004</v>
      </c>
      <c r="F78" s="12">
        <v>45.130657800000002</v>
      </c>
      <c r="G78" s="20">
        <v>0.50900000000000001</v>
      </c>
    </row>
    <row r="79" spans="1:7" x14ac:dyDescent="0.25">
      <c r="A79" s="10" t="s">
        <v>89</v>
      </c>
      <c r="B79" s="18">
        <v>46033.248703703706</v>
      </c>
      <c r="C79" s="11" t="s">
        <v>1411</v>
      </c>
      <c r="D79" s="10">
        <v>5</v>
      </c>
      <c r="E79" s="12">
        <v>175.26575000000003</v>
      </c>
      <c r="F79" s="12">
        <v>88.071039375000012</v>
      </c>
      <c r="G79" s="20">
        <v>0.4975</v>
      </c>
    </row>
    <row r="80" spans="1:7" x14ac:dyDescent="0.25">
      <c r="A80" s="10" t="s">
        <v>90</v>
      </c>
      <c r="B80" s="18">
        <v>46033.381805555553</v>
      </c>
      <c r="C80" s="11" t="s">
        <v>1410</v>
      </c>
      <c r="D80" s="10">
        <v>2</v>
      </c>
      <c r="E80" s="12">
        <v>98.901800000000009</v>
      </c>
      <c r="F80" s="12">
        <v>47.176158600000001</v>
      </c>
      <c r="G80" s="20">
        <v>0.52300000000000002</v>
      </c>
    </row>
    <row r="81" spans="1:7" x14ac:dyDescent="0.25">
      <c r="A81" s="10" t="s">
        <v>91</v>
      </c>
      <c r="B81" s="18">
        <v>46033.51489583333</v>
      </c>
      <c r="C81" s="11" t="s">
        <v>1413</v>
      </c>
      <c r="D81" s="10">
        <v>3</v>
      </c>
      <c r="E81" s="12">
        <v>38.555999999999997</v>
      </c>
      <c r="F81" s="12">
        <v>19.721394</v>
      </c>
      <c r="G81" s="20">
        <v>0.48849999999999999</v>
      </c>
    </row>
    <row r="82" spans="1:7" x14ac:dyDescent="0.25">
      <c r="A82" s="10" t="s">
        <v>92</v>
      </c>
      <c r="B82" s="18">
        <v>46033.647997685184</v>
      </c>
      <c r="C82" s="11" t="s">
        <v>1410</v>
      </c>
      <c r="D82" s="10">
        <v>4</v>
      </c>
      <c r="E82" s="12">
        <v>192.4144</v>
      </c>
      <c r="F82" s="12">
        <v>97.265479200000001</v>
      </c>
      <c r="G82" s="20">
        <v>0.4945</v>
      </c>
    </row>
    <row r="83" spans="1:7" x14ac:dyDescent="0.25">
      <c r="A83" s="10" t="s">
        <v>93</v>
      </c>
      <c r="B83" s="18">
        <v>46033.781099537038</v>
      </c>
      <c r="C83" s="11" t="s">
        <v>1411</v>
      </c>
      <c r="D83" s="10">
        <v>3</v>
      </c>
      <c r="E83" s="12">
        <v>111.45777000000001</v>
      </c>
      <c r="F83" s="12">
        <v>52.32942301500001</v>
      </c>
      <c r="G83" s="20">
        <v>0.53049999999999997</v>
      </c>
    </row>
    <row r="84" spans="1:7" x14ac:dyDescent="0.25">
      <c r="A84" s="10" t="s">
        <v>94</v>
      </c>
      <c r="B84" s="18">
        <v>46033.914201388892</v>
      </c>
      <c r="C84" s="11" t="s">
        <v>1411</v>
      </c>
      <c r="D84" s="10">
        <v>5</v>
      </c>
      <c r="E84" s="12">
        <v>201.32130000000001</v>
      </c>
      <c r="F84" s="12">
        <v>96.936205950000002</v>
      </c>
      <c r="G84" s="20">
        <v>0.51849999999999996</v>
      </c>
    </row>
    <row r="85" spans="1:7" x14ac:dyDescent="0.25">
      <c r="A85" s="10" t="s">
        <v>95</v>
      </c>
      <c r="B85" s="18">
        <v>46034.047303240739</v>
      </c>
      <c r="C85" s="11" t="s">
        <v>1408</v>
      </c>
      <c r="D85" s="10">
        <v>2</v>
      </c>
      <c r="E85" s="12">
        <v>29.748240000000003</v>
      </c>
      <c r="F85" s="12">
        <v>15.989679000000002</v>
      </c>
      <c r="G85" s="20">
        <v>0.46249999999999997</v>
      </c>
    </row>
    <row r="86" spans="1:7" x14ac:dyDescent="0.25">
      <c r="A86" s="10" t="s">
        <v>96</v>
      </c>
      <c r="B86" s="18">
        <v>46034.180405092593</v>
      </c>
      <c r="C86" s="11" t="s">
        <v>1411</v>
      </c>
      <c r="D86" s="10">
        <v>5</v>
      </c>
      <c r="E86" s="12">
        <v>196.63505000000001</v>
      </c>
      <c r="F86" s="12">
        <v>92.910061125000013</v>
      </c>
      <c r="G86" s="20">
        <v>0.52749999999999997</v>
      </c>
    </row>
    <row r="87" spans="1:7" x14ac:dyDescent="0.25">
      <c r="A87" s="10" t="s">
        <v>97</v>
      </c>
      <c r="B87" s="18">
        <v>46034.31349537037</v>
      </c>
      <c r="C87" s="11" t="s">
        <v>1410</v>
      </c>
      <c r="D87" s="10">
        <v>3</v>
      </c>
      <c r="E87" s="12">
        <v>136.82579999999999</v>
      </c>
      <c r="F87" s="12">
        <v>61.640022899999998</v>
      </c>
      <c r="G87" s="20">
        <v>0.54949999999999999</v>
      </c>
    </row>
    <row r="88" spans="1:7" x14ac:dyDescent="0.25">
      <c r="A88" s="10" t="s">
        <v>98</v>
      </c>
      <c r="B88" s="18">
        <v>46034.446597222224</v>
      </c>
      <c r="C88" s="11" t="s">
        <v>1412</v>
      </c>
      <c r="D88" s="10">
        <v>1</v>
      </c>
      <c r="E88" s="12">
        <v>18.952999999999999</v>
      </c>
      <c r="F88" s="12">
        <v>10.405196999999999</v>
      </c>
      <c r="G88" s="20">
        <v>0.45100000000000001</v>
      </c>
    </row>
    <row r="89" spans="1:7" x14ac:dyDescent="0.25">
      <c r="A89" s="10" t="s">
        <v>99</v>
      </c>
      <c r="B89" s="18">
        <v>46034.579699074071</v>
      </c>
      <c r="C89" s="11" t="s">
        <v>1413</v>
      </c>
      <c r="D89" s="10">
        <v>3</v>
      </c>
      <c r="E89" s="12">
        <v>38.268000000000001</v>
      </c>
      <c r="F89" s="12">
        <v>17.316269999999999</v>
      </c>
      <c r="G89" s="20">
        <v>0.54749999999999999</v>
      </c>
    </row>
    <row r="90" spans="1:7" x14ac:dyDescent="0.25">
      <c r="A90" s="10" t="s">
        <v>100</v>
      </c>
      <c r="B90" s="18">
        <v>46034.712800925925</v>
      </c>
      <c r="C90" s="11" t="s">
        <v>1410</v>
      </c>
      <c r="D90" s="10">
        <v>4</v>
      </c>
      <c r="E90" s="12">
        <v>215.96719999999999</v>
      </c>
      <c r="F90" s="12">
        <v>113.70673079999999</v>
      </c>
      <c r="G90" s="20">
        <v>0.47350000000000003</v>
      </c>
    </row>
    <row r="91" spans="1:7" x14ac:dyDescent="0.25">
      <c r="A91" s="10" t="s">
        <v>101</v>
      </c>
      <c r="B91" s="18">
        <v>46034.845902777779</v>
      </c>
      <c r="C91" s="11" t="s">
        <v>1413</v>
      </c>
      <c r="D91" s="10">
        <v>4</v>
      </c>
      <c r="E91" s="12">
        <v>51.503999999999998</v>
      </c>
      <c r="F91" s="12">
        <v>25.726247999999998</v>
      </c>
      <c r="G91" s="20">
        <v>0.50050000000000006</v>
      </c>
    </row>
    <row r="92" spans="1:7" x14ac:dyDescent="0.25">
      <c r="A92" s="10" t="s">
        <v>102</v>
      </c>
      <c r="B92" s="18">
        <v>46034.979004629633</v>
      </c>
      <c r="C92" s="11" t="s">
        <v>1410</v>
      </c>
      <c r="D92" s="10">
        <v>4</v>
      </c>
      <c r="E92" s="12">
        <v>218.96119999999999</v>
      </c>
      <c r="F92" s="12">
        <v>119.77177639999999</v>
      </c>
      <c r="G92" s="20">
        <v>0.45300000000000001</v>
      </c>
    </row>
    <row r="93" spans="1:7" x14ac:dyDescent="0.25">
      <c r="A93" s="10" t="s">
        <v>103</v>
      </c>
      <c r="B93" s="18">
        <v>46035.11209490741</v>
      </c>
      <c r="C93" s="11" t="s">
        <v>1412</v>
      </c>
      <c r="D93" s="10">
        <v>1</v>
      </c>
      <c r="E93" s="12">
        <v>16.161739999999998</v>
      </c>
      <c r="F93" s="12">
        <v>7.7495543299999987</v>
      </c>
      <c r="G93" s="20">
        <v>0.52050000000000007</v>
      </c>
    </row>
    <row r="94" spans="1:7" x14ac:dyDescent="0.25">
      <c r="A94" s="10" t="s">
        <v>104</v>
      </c>
      <c r="B94" s="18">
        <v>46035.245196759257</v>
      </c>
      <c r="C94" s="11" t="s">
        <v>1411</v>
      </c>
      <c r="D94" s="10">
        <v>4</v>
      </c>
      <c r="E94" s="12">
        <v>135.41388000000001</v>
      </c>
      <c r="F94" s="12">
        <v>72.581839680000002</v>
      </c>
      <c r="G94" s="20">
        <v>0.46400000000000002</v>
      </c>
    </row>
    <row r="95" spans="1:7" x14ac:dyDescent="0.25">
      <c r="A95" s="10" t="s">
        <v>105</v>
      </c>
      <c r="B95" s="18">
        <v>46035.378298611111</v>
      </c>
      <c r="C95" s="11" t="s">
        <v>1412</v>
      </c>
      <c r="D95" s="10">
        <v>2</v>
      </c>
      <c r="E95" s="12">
        <v>31.634280000000004</v>
      </c>
      <c r="F95" s="12">
        <v>16.307471340000003</v>
      </c>
      <c r="G95" s="20">
        <v>0.48449999999999999</v>
      </c>
    </row>
    <row r="96" spans="1:7" x14ac:dyDescent="0.25">
      <c r="A96" s="10" t="s">
        <v>106</v>
      </c>
      <c r="B96" s="18">
        <v>46035.511400462965</v>
      </c>
      <c r="C96" s="11" t="s">
        <v>1410</v>
      </c>
      <c r="D96" s="10">
        <v>1</v>
      </c>
      <c r="E96" s="12">
        <v>46.9559</v>
      </c>
      <c r="F96" s="12">
        <v>25.802267049999998</v>
      </c>
      <c r="G96" s="20">
        <v>0.45050000000000007</v>
      </c>
    </row>
    <row r="97" spans="1:7" x14ac:dyDescent="0.25">
      <c r="A97" s="10" t="s">
        <v>107</v>
      </c>
      <c r="B97" s="18">
        <v>46035.644502314812</v>
      </c>
      <c r="C97" s="11" t="s">
        <v>1410</v>
      </c>
      <c r="D97" s="10">
        <v>2</v>
      </c>
      <c r="E97" s="12">
        <v>91.017599999999987</v>
      </c>
      <c r="F97" s="12">
        <v>42.914798399999995</v>
      </c>
      <c r="G97" s="20">
        <v>0.52849999999999997</v>
      </c>
    </row>
    <row r="98" spans="1:7" x14ac:dyDescent="0.25">
      <c r="A98" s="10" t="s">
        <v>108</v>
      </c>
      <c r="B98" s="18">
        <v>46035.777604166666</v>
      </c>
      <c r="C98" s="11" t="s">
        <v>1410</v>
      </c>
      <c r="D98" s="10">
        <v>2</v>
      </c>
      <c r="E98" s="12">
        <v>96.905799999999999</v>
      </c>
      <c r="F98" s="12">
        <v>51.408526899999998</v>
      </c>
      <c r="G98" s="20">
        <v>0.46950000000000003</v>
      </c>
    </row>
    <row r="99" spans="1:7" x14ac:dyDescent="0.25">
      <c r="A99" s="10" t="s">
        <v>109</v>
      </c>
      <c r="B99" s="18">
        <v>46035.910694444443</v>
      </c>
      <c r="C99" s="11" t="s">
        <v>1411</v>
      </c>
      <c r="D99" s="10">
        <v>2</v>
      </c>
      <c r="E99" s="12">
        <v>75.954740000000001</v>
      </c>
      <c r="F99" s="12">
        <v>34.977157769999998</v>
      </c>
      <c r="G99" s="20">
        <v>0.53949999999999998</v>
      </c>
    </row>
    <row r="100" spans="1:7" x14ac:dyDescent="0.25">
      <c r="A100" s="10" t="s">
        <v>110</v>
      </c>
      <c r="B100" s="18">
        <v>46036.043796296297</v>
      </c>
      <c r="C100" s="11" t="s">
        <v>1410</v>
      </c>
      <c r="D100" s="10">
        <v>2</v>
      </c>
      <c r="E100" s="12">
        <v>94.610399999999998</v>
      </c>
      <c r="F100" s="12">
        <v>46.690232399999999</v>
      </c>
      <c r="G100" s="20">
        <v>0.50649999999999995</v>
      </c>
    </row>
    <row r="101" spans="1:7" x14ac:dyDescent="0.25">
      <c r="A101" s="10" t="s">
        <v>111</v>
      </c>
      <c r="B101" s="18">
        <v>46036.176898148151</v>
      </c>
      <c r="C101" s="11" t="s">
        <v>1411</v>
      </c>
      <c r="D101" s="10">
        <v>2</v>
      </c>
      <c r="E101" s="12">
        <v>80.603499999999997</v>
      </c>
      <c r="F101" s="12">
        <v>38.206059000000003</v>
      </c>
      <c r="G101" s="20">
        <v>0.52599999999999991</v>
      </c>
    </row>
    <row r="102" spans="1:7" x14ac:dyDescent="0.25">
      <c r="A102" s="10" t="s">
        <v>112</v>
      </c>
      <c r="B102" s="18">
        <v>46036.31</v>
      </c>
      <c r="C102" s="11" t="s">
        <v>1410</v>
      </c>
      <c r="D102" s="10">
        <v>1</v>
      </c>
      <c r="E102" s="12">
        <v>47.504799999999996</v>
      </c>
      <c r="F102" s="12">
        <v>26.080135199999997</v>
      </c>
      <c r="G102" s="20">
        <v>0.45100000000000001</v>
      </c>
    </row>
    <row r="103" spans="1:7" x14ac:dyDescent="0.25">
      <c r="A103" s="10" t="s">
        <v>113</v>
      </c>
      <c r="B103" s="18">
        <v>46036.443101851852</v>
      </c>
      <c r="C103" s="11" t="s">
        <v>1411</v>
      </c>
      <c r="D103" s="10">
        <v>1</v>
      </c>
      <c r="E103" s="12">
        <v>35.690480000000001</v>
      </c>
      <c r="F103" s="12">
        <v>16.54253748</v>
      </c>
      <c r="G103" s="20">
        <v>0.53649999999999998</v>
      </c>
    </row>
    <row r="104" spans="1:7" x14ac:dyDescent="0.25">
      <c r="A104" s="10" t="s">
        <v>114</v>
      </c>
      <c r="B104" s="18">
        <v>46036.576203703706</v>
      </c>
      <c r="C104" s="11" t="s">
        <v>1410</v>
      </c>
      <c r="D104" s="10">
        <v>2</v>
      </c>
      <c r="E104" s="12">
        <v>91.217199999999991</v>
      </c>
      <c r="F104" s="12">
        <v>41.184565799999994</v>
      </c>
      <c r="G104" s="20">
        <v>0.54849999999999999</v>
      </c>
    </row>
    <row r="105" spans="1:7" x14ac:dyDescent="0.25">
      <c r="A105" s="10" t="s">
        <v>115</v>
      </c>
      <c r="B105" s="18">
        <v>46036.709305555552</v>
      </c>
      <c r="C105" s="11" t="s">
        <v>1412</v>
      </c>
      <c r="D105" s="10">
        <v>2</v>
      </c>
      <c r="E105" s="12">
        <v>33.736340000000006</v>
      </c>
      <c r="F105" s="12">
        <v>16.834433660000002</v>
      </c>
      <c r="G105" s="20">
        <v>0.501</v>
      </c>
    </row>
    <row r="106" spans="1:7" x14ac:dyDescent="0.25">
      <c r="A106" s="10" t="s">
        <v>116</v>
      </c>
      <c r="B106" s="18">
        <v>46036.842395833337</v>
      </c>
      <c r="C106" s="11" t="s">
        <v>1413</v>
      </c>
      <c r="D106" s="10">
        <v>1</v>
      </c>
      <c r="E106" s="12">
        <v>10.944000000000001</v>
      </c>
      <c r="F106" s="12">
        <v>5.9644800000000009</v>
      </c>
      <c r="G106" s="20">
        <v>0.45499999999999996</v>
      </c>
    </row>
    <row r="107" spans="1:7" x14ac:dyDescent="0.25">
      <c r="A107" s="10" t="s">
        <v>117</v>
      </c>
      <c r="B107" s="18">
        <v>46036.975497685184</v>
      </c>
      <c r="C107" s="11" t="s">
        <v>1408</v>
      </c>
      <c r="D107" s="10">
        <v>1</v>
      </c>
      <c r="E107" s="12">
        <v>14.77458</v>
      </c>
      <c r="F107" s="12">
        <v>6.7889195099999995</v>
      </c>
      <c r="G107" s="20">
        <v>0.54050000000000009</v>
      </c>
    </row>
    <row r="108" spans="1:7" x14ac:dyDescent="0.25">
      <c r="A108" s="10" t="s">
        <v>118</v>
      </c>
      <c r="B108" s="18">
        <v>46037.108599537038</v>
      </c>
      <c r="C108" s="11" t="s">
        <v>1410</v>
      </c>
      <c r="D108" s="10">
        <v>1</v>
      </c>
      <c r="E108" s="12">
        <v>54.690400000000004</v>
      </c>
      <c r="F108" s="12">
        <v>29.450780400000003</v>
      </c>
      <c r="G108" s="20">
        <v>0.46149999999999997</v>
      </c>
    </row>
    <row r="109" spans="1:7" x14ac:dyDescent="0.25">
      <c r="A109" s="10" t="s">
        <v>119</v>
      </c>
      <c r="B109" s="18">
        <v>46037.241701388892</v>
      </c>
      <c r="C109" s="11" t="s">
        <v>1412</v>
      </c>
      <c r="D109" s="10">
        <v>1</v>
      </c>
      <c r="E109" s="12">
        <v>17.953659999999999</v>
      </c>
      <c r="F109" s="12">
        <v>8.7703629099999993</v>
      </c>
      <c r="G109" s="20">
        <v>0.51150000000000007</v>
      </c>
    </row>
    <row r="110" spans="1:7" x14ac:dyDescent="0.25">
      <c r="A110" s="10" t="s">
        <v>120</v>
      </c>
      <c r="B110" s="18">
        <v>46037.374803240738</v>
      </c>
      <c r="C110" s="11" t="s">
        <v>1410</v>
      </c>
      <c r="D110" s="10">
        <v>2</v>
      </c>
      <c r="E110" s="12">
        <v>106.18719999999999</v>
      </c>
      <c r="F110" s="12">
        <v>56.119935199999993</v>
      </c>
      <c r="G110" s="20">
        <v>0.47150000000000003</v>
      </c>
    </row>
    <row r="111" spans="1:7" x14ac:dyDescent="0.25">
      <c r="A111" s="10" t="s">
        <v>121</v>
      </c>
      <c r="B111" s="18">
        <v>46037.507905092592</v>
      </c>
      <c r="C111" s="11" t="s">
        <v>1412</v>
      </c>
      <c r="D111" s="10">
        <v>1</v>
      </c>
      <c r="E111" s="12">
        <v>18.901310000000002</v>
      </c>
      <c r="F111" s="12">
        <v>8.7702078400000012</v>
      </c>
      <c r="G111" s="20">
        <v>0.53600000000000003</v>
      </c>
    </row>
    <row r="112" spans="1:7" x14ac:dyDescent="0.25">
      <c r="A112" s="10" t="s">
        <v>122</v>
      </c>
      <c r="B112" s="18">
        <v>46037.64099537037</v>
      </c>
      <c r="C112" s="11" t="s">
        <v>1410</v>
      </c>
      <c r="D112" s="10">
        <v>2</v>
      </c>
      <c r="E112" s="12">
        <v>104.88980000000001</v>
      </c>
      <c r="F112" s="12">
        <v>48.249308000000006</v>
      </c>
      <c r="G112" s="20">
        <v>0.53999999999999992</v>
      </c>
    </row>
    <row r="113" spans="1:7" x14ac:dyDescent="0.25">
      <c r="A113" s="10" t="s">
        <v>123</v>
      </c>
      <c r="B113" s="18">
        <v>46037.774097222224</v>
      </c>
      <c r="C113" s="11" t="s">
        <v>1410</v>
      </c>
      <c r="D113" s="10">
        <v>1</v>
      </c>
      <c r="E113" s="12">
        <v>49.9499</v>
      </c>
      <c r="F113" s="12">
        <v>24.650275650000001</v>
      </c>
      <c r="G113" s="20">
        <v>0.50649999999999995</v>
      </c>
    </row>
    <row r="114" spans="1:7" x14ac:dyDescent="0.25">
      <c r="A114" s="10" t="s">
        <v>124</v>
      </c>
      <c r="B114" s="18">
        <v>46037.907199074078</v>
      </c>
      <c r="C114" s="11" t="s">
        <v>1411</v>
      </c>
      <c r="D114" s="10">
        <v>2</v>
      </c>
      <c r="E114" s="12">
        <v>76.104699999999994</v>
      </c>
      <c r="F114" s="12">
        <v>35.921418399999993</v>
      </c>
      <c r="G114" s="20">
        <v>0.52800000000000002</v>
      </c>
    </row>
    <row r="115" spans="1:7" x14ac:dyDescent="0.25">
      <c r="A115" s="10" t="s">
        <v>125</v>
      </c>
      <c r="B115" s="18">
        <v>46038.040300925924</v>
      </c>
      <c r="C115" s="11" t="s">
        <v>1410</v>
      </c>
      <c r="D115" s="10">
        <v>2</v>
      </c>
      <c r="E115" s="12">
        <v>90.019599999999997</v>
      </c>
      <c r="F115" s="12">
        <v>48.610583999999996</v>
      </c>
      <c r="G115" s="20">
        <v>0.46</v>
      </c>
    </row>
    <row r="116" spans="1:7" x14ac:dyDescent="0.25">
      <c r="A116" s="10" t="s">
        <v>126</v>
      </c>
      <c r="B116" s="18">
        <v>46038.173402777778</v>
      </c>
      <c r="C116" s="11" t="s">
        <v>1411</v>
      </c>
      <c r="D116" s="10">
        <v>4</v>
      </c>
      <c r="E116" s="12">
        <v>162.55664000000002</v>
      </c>
      <c r="F116" s="12">
        <v>81.522154960000009</v>
      </c>
      <c r="G116" s="20">
        <v>0.4985</v>
      </c>
    </row>
    <row r="117" spans="1:7" x14ac:dyDescent="0.25">
      <c r="A117" s="10" t="s">
        <v>127</v>
      </c>
      <c r="B117" s="18">
        <v>46038.306504629632</v>
      </c>
      <c r="C117" s="11" t="s">
        <v>1408</v>
      </c>
      <c r="D117" s="10">
        <v>4</v>
      </c>
      <c r="E117" s="12">
        <v>59.098320000000001</v>
      </c>
      <c r="F117" s="12">
        <v>31.94264196</v>
      </c>
      <c r="G117" s="20">
        <v>0.45950000000000002</v>
      </c>
    </row>
    <row r="118" spans="1:7" x14ac:dyDescent="0.25">
      <c r="A118" s="10" t="s">
        <v>128</v>
      </c>
      <c r="B118" s="18">
        <v>46038.43959490741</v>
      </c>
      <c r="C118" s="11" t="s">
        <v>1413</v>
      </c>
      <c r="D118" s="10">
        <v>1</v>
      </c>
      <c r="E118" s="12">
        <v>12.18</v>
      </c>
      <c r="F118" s="12">
        <v>6.2909700000000006</v>
      </c>
      <c r="G118" s="20">
        <v>0.48349999999999993</v>
      </c>
    </row>
    <row r="119" spans="1:7" x14ac:dyDescent="0.25">
      <c r="A119" s="10" t="s">
        <v>129</v>
      </c>
      <c r="B119" s="18">
        <v>46038.572696759256</v>
      </c>
      <c r="C119" s="11" t="s">
        <v>1410</v>
      </c>
      <c r="D119" s="10">
        <v>2</v>
      </c>
      <c r="E119" s="12">
        <v>91.017599999999987</v>
      </c>
      <c r="F119" s="12">
        <v>47.875257599999991</v>
      </c>
      <c r="G119" s="20">
        <v>0.47400000000000003</v>
      </c>
    </row>
    <row r="120" spans="1:7" x14ac:dyDescent="0.25">
      <c r="A120" s="10" t="s">
        <v>130</v>
      </c>
      <c r="B120" s="18">
        <v>46038.70579861111</v>
      </c>
      <c r="C120" s="11" t="s">
        <v>1408</v>
      </c>
      <c r="D120" s="10">
        <v>3</v>
      </c>
      <c r="E120" s="12">
        <v>45.006300000000003</v>
      </c>
      <c r="F120" s="12">
        <v>23.740823250000002</v>
      </c>
      <c r="G120" s="20">
        <v>0.47249999999999998</v>
      </c>
    </row>
    <row r="121" spans="1:7" x14ac:dyDescent="0.25">
      <c r="A121" s="10" t="s">
        <v>131</v>
      </c>
      <c r="B121" s="18">
        <v>46038.838900462964</v>
      </c>
      <c r="C121" s="11" t="s">
        <v>1411</v>
      </c>
      <c r="D121" s="10">
        <v>2</v>
      </c>
      <c r="E121" s="12">
        <v>79.253860000000003</v>
      </c>
      <c r="F121" s="12">
        <v>41.568649569999998</v>
      </c>
      <c r="G121" s="20">
        <v>0.47550000000000003</v>
      </c>
    </row>
    <row r="122" spans="1:7" x14ac:dyDescent="0.25">
      <c r="A122" s="10" t="s">
        <v>132</v>
      </c>
      <c r="B122" s="18">
        <v>46038.972002314818</v>
      </c>
      <c r="C122" s="11" t="s">
        <v>1410</v>
      </c>
      <c r="D122" s="10">
        <v>2</v>
      </c>
      <c r="E122" s="12">
        <v>96.506599999999992</v>
      </c>
      <c r="F122" s="12">
        <v>47.86727359999999</v>
      </c>
      <c r="G122" s="20">
        <v>0.50400000000000011</v>
      </c>
    </row>
    <row r="123" spans="1:7" x14ac:dyDescent="0.25">
      <c r="A123" s="10" t="s">
        <v>133</v>
      </c>
      <c r="B123" s="18">
        <v>46039.105104166665</v>
      </c>
      <c r="C123" s="11" t="s">
        <v>1408</v>
      </c>
      <c r="D123" s="10">
        <v>4</v>
      </c>
      <c r="E123" s="12">
        <v>59.951520000000002</v>
      </c>
      <c r="F123" s="12">
        <v>32.223942000000001</v>
      </c>
      <c r="G123" s="20">
        <v>0.46250000000000002</v>
      </c>
    </row>
    <row r="124" spans="1:7" x14ac:dyDescent="0.25">
      <c r="A124" s="10" t="s">
        <v>134</v>
      </c>
      <c r="B124" s="18">
        <v>46039.238194444442</v>
      </c>
      <c r="C124" s="11" t="s">
        <v>1410</v>
      </c>
      <c r="D124" s="10">
        <v>1</v>
      </c>
      <c r="E124" s="12">
        <v>49.999799999999993</v>
      </c>
      <c r="F124" s="12">
        <v>27.074891699999995</v>
      </c>
      <c r="G124" s="20">
        <v>0.45850000000000002</v>
      </c>
    </row>
    <row r="125" spans="1:7" x14ac:dyDescent="0.25">
      <c r="A125" s="10" t="s">
        <v>135</v>
      </c>
      <c r="B125" s="18">
        <v>46039.371296296296</v>
      </c>
      <c r="C125" s="11" t="s">
        <v>1411</v>
      </c>
      <c r="D125" s="10">
        <v>4</v>
      </c>
      <c r="E125" s="12">
        <v>159.55744000000001</v>
      </c>
      <c r="F125" s="12">
        <v>72.279520320000017</v>
      </c>
      <c r="G125" s="20">
        <v>0.54699999999999993</v>
      </c>
    </row>
    <row r="126" spans="1:7" x14ac:dyDescent="0.25">
      <c r="A126" s="10" t="s">
        <v>136</v>
      </c>
      <c r="B126" s="18">
        <v>46039.50439814815</v>
      </c>
      <c r="C126" s="11" t="s">
        <v>1413</v>
      </c>
      <c r="D126" s="10">
        <v>2</v>
      </c>
      <c r="E126" s="12">
        <v>25.824000000000002</v>
      </c>
      <c r="F126" s="12">
        <v>12.886176000000001</v>
      </c>
      <c r="G126" s="20">
        <v>0.501</v>
      </c>
    </row>
    <row r="127" spans="1:7" x14ac:dyDescent="0.25">
      <c r="A127" s="10" t="s">
        <v>137</v>
      </c>
      <c r="B127" s="18">
        <v>46039.637499999997</v>
      </c>
      <c r="C127" s="11" t="s">
        <v>1412</v>
      </c>
      <c r="D127" s="10">
        <v>2</v>
      </c>
      <c r="E127" s="12">
        <v>35.941780000000001</v>
      </c>
      <c r="F127" s="12">
        <v>18.905376279999999</v>
      </c>
      <c r="G127" s="20">
        <v>0.47400000000000003</v>
      </c>
    </row>
    <row r="128" spans="1:7" x14ac:dyDescent="0.25">
      <c r="A128" s="10" t="s">
        <v>138</v>
      </c>
      <c r="B128" s="18">
        <v>46039.770601851851</v>
      </c>
      <c r="C128" s="11" t="s">
        <v>1411</v>
      </c>
      <c r="D128" s="10">
        <v>2</v>
      </c>
      <c r="E128" s="12">
        <v>73.03052000000001</v>
      </c>
      <c r="F128" s="12">
        <v>36.73435156</v>
      </c>
      <c r="G128" s="20">
        <v>0.49700000000000005</v>
      </c>
    </row>
    <row r="129" spans="1:7" x14ac:dyDescent="0.25">
      <c r="A129" s="10" t="s">
        <v>139</v>
      </c>
      <c r="B129" s="18">
        <v>46039.903703703705</v>
      </c>
      <c r="C129" s="11" t="s">
        <v>1413</v>
      </c>
      <c r="D129" s="10">
        <v>1</v>
      </c>
      <c r="E129" s="12">
        <v>12.084</v>
      </c>
      <c r="F129" s="12">
        <v>5.8546979999999991</v>
      </c>
      <c r="G129" s="20">
        <v>0.51550000000000007</v>
      </c>
    </row>
    <row r="130" spans="1:7" x14ac:dyDescent="0.25">
      <c r="A130" s="10" t="s">
        <v>140</v>
      </c>
      <c r="B130" s="18">
        <v>46040.036805555559</v>
      </c>
      <c r="C130" s="11" t="s">
        <v>1408</v>
      </c>
      <c r="D130" s="10">
        <v>1</v>
      </c>
      <c r="E130" s="12">
        <v>13.096620000000001</v>
      </c>
      <c r="F130" s="12">
        <v>6.2339911200000007</v>
      </c>
      <c r="G130" s="20">
        <v>0.52400000000000002</v>
      </c>
    </row>
    <row r="131" spans="1:7" x14ac:dyDescent="0.25">
      <c r="A131" s="10" t="s">
        <v>141</v>
      </c>
      <c r="B131" s="18">
        <v>46040.169895833336</v>
      </c>
      <c r="C131" s="11" t="s">
        <v>1410</v>
      </c>
      <c r="D131" s="10">
        <v>2</v>
      </c>
      <c r="E131" s="12">
        <v>96.406800000000004</v>
      </c>
      <c r="F131" s="12">
        <v>46.901908200000008</v>
      </c>
      <c r="G131" s="20">
        <v>0.51349999999999996</v>
      </c>
    </row>
    <row r="132" spans="1:7" x14ac:dyDescent="0.25">
      <c r="A132" s="10" t="s">
        <v>142</v>
      </c>
      <c r="B132" s="18">
        <v>46040.302997685183</v>
      </c>
      <c r="C132" s="11" t="s">
        <v>1411</v>
      </c>
      <c r="D132" s="10">
        <v>1</v>
      </c>
      <c r="E132" s="12">
        <v>37.190080000000002</v>
      </c>
      <c r="F132" s="12">
        <v>17.59090784</v>
      </c>
      <c r="G132" s="20">
        <v>0.52700000000000002</v>
      </c>
    </row>
    <row r="133" spans="1:7" x14ac:dyDescent="0.25">
      <c r="A133" s="10" t="s">
        <v>143</v>
      </c>
      <c r="B133" s="18">
        <v>46040.436099537037</v>
      </c>
      <c r="C133" s="11" t="s">
        <v>1408</v>
      </c>
      <c r="D133" s="10">
        <v>3</v>
      </c>
      <c r="E133" s="12">
        <v>42.404040000000002</v>
      </c>
      <c r="F133" s="12">
        <v>22.961787660000002</v>
      </c>
      <c r="G133" s="20">
        <v>0.45849999999999996</v>
      </c>
    </row>
    <row r="134" spans="1:7" x14ac:dyDescent="0.25">
      <c r="A134" s="10" t="s">
        <v>144</v>
      </c>
      <c r="B134" s="18">
        <v>46040.569201388891</v>
      </c>
      <c r="C134" s="11" t="s">
        <v>1413</v>
      </c>
      <c r="D134" s="10">
        <v>3</v>
      </c>
      <c r="E134" s="12">
        <v>35.747999999999998</v>
      </c>
      <c r="F134" s="12">
        <v>19.000062</v>
      </c>
      <c r="G134" s="20">
        <v>0.46849999999999997</v>
      </c>
    </row>
    <row r="135" spans="1:7" x14ac:dyDescent="0.25">
      <c r="A135" s="10" t="s">
        <v>145</v>
      </c>
      <c r="B135" s="18">
        <v>46040.702303240738</v>
      </c>
      <c r="C135" s="11" t="s">
        <v>1410</v>
      </c>
      <c r="D135" s="10">
        <v>2</v>
      </c>
      <c r="E135" s="12">
        <v>99.600399999999993</v>
      </c>
      <c r="F135" s="12">
        <v>49.053196999999997</v>
      </c>
      <c r="G135" s="20">
        <v>0.50749999999999995</v>
      </c>
    </row>
    <row r="136" spans="1:7" x14ac:dyDescent="0.25">
      <c r="A136" s="10" t="s">
        <v>146</v>
      </c>
      <c r="B136" s="18">
        <v>46040.835405092592</v>
      </c>
      <c r="C136" s="11" t="s">
        <v>1411</v>
      </c>
      <c r="D136" s="10">
        <v>2</v>
      </c>
      <c r="E136" s="12">
        <v>80.003659999999996</v>
      </c>
      <c r="F136" s="12">
        <v>36.721679940000001</v>
      </c>
      <c r="G136" s="20">
        <v>0.54099999999999993</v>
      </c>
    </row>
    <row r="137" spans="1:7" x14ac:dyDescent="0.25">
      <c r="A137" s="10" t="s">
        <v>147</v>
      </c>
      <c r="B137" s="18">
        <v>46040.968495370369</v>
      </c>
      <c r="C137" s="11" t="s">
        <v>1413</v>
      </c>
      <c r="D137" s="10">
        <v>3</v>
      </c>
      <c r="E137" s="12">
        <v>32.868000000000002</v>
      </c>
      <c r="F137" s="12">
        <v>15.908112000000001</v>
      </c>
      <c r="G137" s="20">
        <v>0.5159999999999999</v>
      </c>
    </row>
    <row r="138" spans="1:7" x14ac:dyDescent="0.25">
      <c r="A138" s="10" t="s">
        <v>148</v>
      </c>
      <c r="B138" s="18">
        <v>46041.101597222223</v>
      </c>
      <c r="C138" s="11" t="s">
        <v>1410</v>
      </c>
      <c r="D138" s="10">
        <v>1</v>
      </c>
      <c r="E138" s="12">
        <v>45.259299999999996</v>
      </c>
      <c r="F138" s="12">
        <v>24.326873749999997</v>
      </c>
      <c r="G138" s="20">
        <v>0.46250000000000002</v>
      </c>
    </row>
    <row r="139" spans="1:7" x14ac:dyDescent="0.25">
      <c r="A139" s="10" t="s">
        <v>149</v>
      </c>
      <c r="B139" s="18">
        <v>46041.234699074077</v>
      </c>
      <c r="C139" s="11" t="s">
        <v>1410</v>
      </c>
      <c r="D139" s="10">
        <v>2</v>
      </c>
      <c r="E139" s="12">
        <v>97.105399999999989</v>
      </c>
      <c r="F139" s="12">
        <v>51.854283599999995</v>
      </c>
      <c r="G139" s="20">
        <v>0.46599999999999997</v>
      </c>
    </row>
    <row r="140" spans="1:7" x14ac:dyDescent="0.25">
      <c r="A140" s="10" t="s">
        <v>150</v>
      </c>
      <c r="B140" s="18">
        <v>46041.367800925924</v>
      </c>
      <c r="C140" s="11" t="s">
        <v>1413</v>
      </c>
      <c r="D140" s="10">
        <v>1</v>
      </c>
      <c r="E140" s="12">
        <v>12.864000000000001</v>
      </c>
      <c r="F140" s="12">
        <v>6.3033600000000005</v>
      </c>
      <c r="G140" s="20">
        <v>0.51</v>
      </c>
    </row>
    <row r="141" spans="1:7" x14ac:dyDescent="0.25">
      <c r="A141" s="10" t="s">
        <v>151</v>
      </c>
      <c r="B141" s="18">
        <v>46041.500902777778</v>
      </c>
      <c r="C141" s="11" t="s">
        <v>1410</v>
      </c>
      <c r="D141" s="10">
        <v>2</v>
      </c>
      <c r="E141" s="12">
        <v>96.506599999999992</v>
      </c>
      <c r="F141" s="12">
        <v>44.682555799999996</v>
      </c>
      <c r="G141" s="20">
        <v>0.53700000000000003</v>
      </c>
    </row>
    <row r="142" spans="1:7" x14ac:dyDescent="0.25">
      <c r="A142" s="10" t="s">
        <v>152</v>
      </c>
      <c r="B142" s="18">
        <v>46041.634004629632</v>
      </c>
      <c r="C142" s="11" t="s">
        <v>1411</v>
      </c>
      <c r="D142" s="10">
        <v>4</v>
      </c>
      <c r="E142" s="12">
        <v>164.35616000000002</v>
      </c>
      <c r="F142" s="12">
        <v>85.218668960000016</v>
      </c>
      <c r="G142" s="20">
        <v>0.48149999999999993</v>
      </c>
    </row>
    <row r="143" spans="1:7" x14ac:dyDescent="0.25">
      <c r="A143" s="10" t="s">
        <v>153</v>
      </c>
      <c r="B143" s="18">
        <v>46041.767094907409</v>
      </c>
      <c r="C143" s="11" t="s">
        <v>1410</v>
      </c>
      <c r="D143" s="10">
        <v>2</v>
      </c>
      <c r="E143" s="12">
        <v>92.913800000000009</v>
      </c>
      <c r="F143" s="12">
        <v>42.229322100000005</v>
      </c>
      <c r="G143" s="20">
        <v>0.54549999999999998</v>
      </c>
    </row>
    <row r="144" spans="1:7" x14ac:dyDescent="0.25">
      <c r="A144" s="10" t="s">
        <v>154</v>
      </c>
      <c r="B144" s="18">
        <v>46041.900196759256</v>
      </c>
      <c r="C144" s="11" t="s">
        <v>1411</v>
      </c>
      <c r="D144" s="10">
        <v>1</v>
      </c>
      <c r="E144" s="12">
        <v>40.939080000000004</v>
      </c>
      <c r="F144" s="12">
        <v>20.79705264</v>
      </c>
      <c r="G144" s="20">
        <v>0.49200000000000005</v>
      </c>
    </row>
    <row r="145" spans="1:7" x14ac:dyDescent="0.25">
      <c r="A145" s="10" t="s">
        <v>155</v>
      </c>
      <c r="B145" s="18">
        <v>46042.03329861111</v>
      </c>
      <c r="C145" s="11" t="s">
        <v>1411</v>
      </c>
      <c r="D145" s="10">
        <v>3</v>
      </c>
      <c r="E145" s="12">
        <v>103.69734</v>
      </c>
      <c r="F145" s="12">
        <v>54.233708819999997</v>
      </c>
      <c r="G145" s="20">
        <v>0.47700000000000004</v>
      </c>
    </row>
    <row r="146" spans="1:7" x14ac:dyDescent="0.25">
      <c r="A146" s="10" t="s">
        <v>156</v>
      </c>
      <c r="B146" s="18">
        <v>46042.166400462964</v>
      </c>
      <c r="C146" s="11" t="s">
        <v>1411</v>
      </c>
      <c r="D146" s="10">
        <v>3</v>
      </c>
      <c r="E146" s="12">
        <v>121.58006999999999</v>
      </c>
      <c r="F146" s="12">
        <v>63.707956679999995</v>
      </c>
      <c r="G146" s="20">
        <v>0.47599999999999998</v>
      </c>
    </row>
    <row r="147" spans="1:7" x14ac:dyDescent="0.25">
      <c r="A147" s="10" t="s">
        <v>157</v>
      </c>
      <c r="B147" s="18">
        <v>46042.299502314818</v>
      </c>
      <c r="C147" s="11" t="s">
        <v>1410</v>
      </c>
      <c r="D147" s="10">
        <v>1</v>
      </c>
      <c r="E147" s="12">
        <v>51.696400000000004</v>
      </c>
      <c r="F147" s="12">
        <v>26.856279800000003</v>
      </c>
      <c r="G147" s="20">
        <v>0.48049999999999998</v>
      </c>
    </row>
    <row r="148" spans="1:7" x14ac:dyDescent="0.25">
      <c r="A148" s="10" t="s">
        <v>158</v>
      </c>
      <c r="B148" s="18">
        <v>46042.432604166665</v>
      </c>
      <c r="C148" s="11" t="s">
        <v>1411</v>
      </c>
      <c r="D148" s="10">
        <v>2</v>
      </c>
      <c r="E148" s="12">
        <v>79.253860000000003</v>
      </c>
      <c r="F148" s="12">
        <v>42.717830540000001</v>
      </c>
      <c r="G148" s="20">
        <v>0.46100000000000002</v>
      </c>
    </row>
    <row r="149" spans="1:7" x14ac:dyDescent="0.25">
      <c r="A149" s="10" t="s">
        <v>159</v>
      </c>
      <c r="B149" s="18">
        <v>46042.565694444442</v>
      </c>
      <c r="C149" s="11" t="s">
        <v>1411</v>
      </c>
      <c r="D149" s="10">
        <v>1</v>
      </c>
      <c r="E149" s="12">
        <v>37.752429999999997</v>
      </c>
      <c r="F149" s="12">
        <v>19.404749020000001</v>
      </c>
      <c r="G149" s="20">
        <v>0.48599999999999993</v>
      </c>
    </row>
    <row r="150" spans="1:7" x14ac:dyDescent="0.25">
      <c r="A150" s="10" t="s">
        <v>160</v>
      </c>
      <c r="B150" s="18">
        <v>46042.698796296296</v>
      </c>
      <c r="C150" s="11" t="s">
        <v>1410</v>
      </c>
      <c r="D150" s="10">
        <v>2</v>
      </c>
      <c r="E150" s="12">
        <v>103.4926</v>
      </c>
      <c r="F150" s="12">
        <v>51.798046299999996</v>
      </c>
      <c r="G150" s="20">
        <v>0.4995</v>
      </c>
    </row>
    <row r="151" spans="1:7" x14ac:dyDescent="0.25">
      <c r="A151" s="10" t="s">
        <v>161</v>
      </c>
      <c r="B151" s="18">
        <v>46042.83189814815</v>
      </c>
      <c r="C151" s="11" t="s">
        <v>1408</v>
      </c>
      <c r="D151" s="10">
        <v>4</v>
      </c>
      <c r="E151" s="12">
        <v>60.918480000000002</v>
      </c>
      <c r="F151" s="12">
        <v>27.77882688</v>
      </c>
      <c r="G151" s="20">
        <v>0.54400000000000004</v>
      </c>
    </row>
    <row r="152" spans="1:7" x14ac:dyDescent="0.25">
      <c r="A152" s="10" t="s">
        <v>162</v>
      </c>
      <c r="B152" s="18">
        <v>46042.964999999997</v>
      </c>
      <c r="C152" s="11" t="s">
        <v>1408</v>
      </c>
      <c r="D152" s="10">
        <v>1</v>
      </c>
      <c r="E152" s="12">
        <v>13.381020000000001</v>
      </c>
      <c r="F152" s="12">
        <v>6.1151261400000001</v>
      </c>
      <c r="G152" s="20">
        <v>0.54300000000000004</v>
      </c>
    </row>
    <row r="153" spans="1:7" x14ac:dyDescent="0.25">
      <c r="A153" s="10" t="s">
        <v>163</v>
      </c>
      <c r="B153" s="18">
        <v>46043.098101851851</v>
      </c>
      <c r="C153" s="11" t="s">
        <v>1408</v>
      </c>
      <c r="D153" s="10">
        <v>4</v>
      </c>
      <c r="E153" s="12">
        <v>55.856160000000003</v>
      </c>
      <c r="F153" s="12">
        <v>26.22446712</v>
      </c>
      <c r="G153" s="20">
        <v>0.53049999999999997</v>
      </c>
    </row>
    <row r="154" spans="1:7" x14ac:dyDescent="0.25">
      <c r="A154" s="10" t="s">
        <v>164</v>
      </c>
      <c r="B154" s="18">
        <v>46043.231203703705</v>
      </c>
      <c r="C154" s="11" t="s">
        <v>1411</v>
      </c>
      <c r="D154" s="10">
        <v>1</v>
      </c>
      <c r="E154" s="12">
        <v>37.564980000000006</v>
      </c>
      <c r="F154" s="12">
        <v>20.003351850000001</v>
      </c>
      <c r="G154" s="20">
        <v>0.46750000000000003</v>
      </c>
    </row>
    <row r="155" spans="1:7" x14ac:dyDescent="0.25">
      <c r="A155" s="10" t="s">
        <v>165</v>
      </c>
      <c r="B155" s="18">
        <v>46043.364305555559</v>
      </c>
      <c r="C155" s="11" t="s">
        <v>1411</v>
      </c>
      <c r="D155" s="10">
        <v>4</v>
      </c>
      <c r="E155" s="12">
        <v>138.71299999999999</v>
      </c>
      <c r="F155" s="12">
        <v>66.443527000000003</v>
      </c>
      <c r="G155" s="20">
        <v>0.52099999999999991</v>
      </c>
    </row>
    <row r="156" spans="1:7" x14ac:dyDescent="0.25">
      <c r="A156" s="10" t="s">
        <v>166</v>
      </c>
      <c r="B156" s="18">
        <v>46043.497395833336</v>
      </c>
      <c r="C156" s="11" t="s">
        <v>1408</v>
      </c>
      <c r="D156" s="10">
        <v>1</v>
      </c>
      <c r="E156" s="12">
        <v>14.51862</v>
      </c>
      <c r="F156" s="12">
        <v>7.9053885900000003</v>
      </c>
      <c r="G156" s="20">
        <v>0.45550000000000002</v>
      </c>
    </row>
    <row r="157" spans="1:7" x14ac:dyDescent="0.25">
      <c r="A157" s="10" t="s">
        <v>167</v>
      </c>
      <c r="B157" s="18">
        <v>46043.630497685182</v>
      </c>
      <c r="C157" s="11" t="s">
        <v>1408</v>
      </c>
      <c r="D157" s="10">
        <v>1</v>
      </c>
      <c r="E157" s="12">
        <v>13.8645</v>
      </c>
      <c r="F157" s="12">
        <v>7.5076267499999991</v>
      </c>
      <c r="G157" s="20">
        <v>0.45850000000000007</v>
      </c>
    </row>
    <row r="158" spans="1:7" x14ac:dyDescent="0.25">
      <c r="A158" s="10" t="s">
        <v>168</v>
      </c>
      <c r="B158" s="18">
        <v>46043.763599537036</v>
      </c>
      <c r="C158" s="11" t="s">
        <v>1413</v>
      </c>
      <c r="D158" s="10">
        <v>2</v>
      </c>
      <c r="E158" s="12">
        <v>23.568000000000001</v>
      </c>
      <c r="F158" s="12">
        <v>11.194800000000001</v>
      </c>
      <c r="G158" s="20">
        <v>0.52500000000000002</v>
      </c>
    </row>
    <row r="159" spans="1:7" x14ac:dyDescent="0.25">
      <c r="A159" s="10" t="s">
        <v>169</v>
      </c>
      <c r="B159" s="18">
        <v>46043.896701388891</v>
      </c>
      <c r="C159" s="11" t="s">
        <v>1411</v>
      </c>
      <c r="D159" s="10">
        <v>4</v>
      </c>
      <c r="E159" s="12">
        <v>157.15808000000001</v>
      </c>
      <c r="F159" s="12">
        <v>79.443409439999996</v>
      </c>
      <c r="G159" s="20">
        <v>0.49450000000000005</v>
      </c>
    </row>
    <row r="160" spans="1:7" x14ac:dyDescent="0.25">
      <c r="A160" s="10" t="s">
        <v>170</v>
      </c>
      <c r="B160" s="18">
        <v>46044.029803240737</v>
      </c>
      <c r="C160" s="11" t="s">
        <v>1411</v>
      </c>
      <c r="D160" s="10">
        <v>4</v>
      </c>
      <c r="E160" s="12">
        <v>151.15968000000001</v>
      </c>
      <c r="F160" s="12">
        <v>78.603033600000003</v>
      </c>
      <c r="G160" s="20">
        <v>0.48</v>
      </c>
    </row>
    <row r="161" spans="1:7" x14ac:dyDescent="0.25">
      <c r="A161" s="10" t="s">
        <v>171</v>
      </c>
      <c r="B161" s="18">
        <v>46044.162905092591</v>
      </c>
      <c r="C161" s="11" t="s">
        <v>1411</v>
      </c>
      <c r="D161" s="10">
        <v>3</v>
      </c>
      <c r="E161" s="12">
        <v>120.56783999999999</v>
      </c>
      <c r="F161" s="12">
        <v>56.184613439999993</v>
      </c>
      <c r="G161" s="20">
        <v>0.53400000000000003</v>
      </c>
    </row>
    <row r="162" spans="1:7" x14ac:dyDescent="0.25">
      <c r="A162" s="10" t="s">
        <v>172</v>
      </c>
      <c r="B162" s="18">
        <v>46044.295995370368</v>
      </c>
      <c r="C162" s="11" t="s">
        <v>1410</v>
      </c>
      <c r="D162" s="10">
        <v>2</v>
      </c>
      <c r="E162" s="12">
        <v>103.09339999999999</v>
      </c>
      <c r="F162" s="12">
        <v>50.876592899999999</v>
      </c>
      <c r="G162" s="20">
        <v>0.50649999999999995</v>
      </c>
    </row>
    <row r="163" spans="1:7" x14ac:dyDescent="0.25">
      <c r="A163" s="10" t="s">
        <v>173</v>
      </c>
      <c r="B163" s="18">
        <v>46044.429097222222</v>
      </c>
      <c r="C163" s="11" t="s">
        <v>1410</v>
      </c>
      <c r="D163" s="10">
        <v>1</v>
      </c>
      <c r="E163" s="12">
        <v>47.754299999999994</v>
      </c>
      <c r="F163" s="12">
        <v>22.325135249999995</v>
      </c>
      <c r="G163" s="20">
        <v>0.53250000000000008</v>
      </c>
    </row>
    <row r="164" spans="1:7" x14ac:dyDescent="0.25">
      <c r="A164" s="10" t="s">
        <v>174</v>
      </c>
      <c r="B164" s="18">
        <v>46044.562199074076</v>
      </c>
      <c r="C164" s="11" t="s">
        <v>1408</v>
      </c>
      <c r="D164" s="10">
        <v>3</v>
      </c>
      <c r="E164" s="12">
        <v>43.854480000000002</v>
      </c>
      <c r="F164" s="12">
        <v>21.444840719999998</v>
      </c>
      <c r="G164" s="20">
        <v>0.51100000000000001</v>
      </c>
    </row>
    <row r="165" spans="1:7" x14ac:dyDescent="0.25">
      <c r="A165" s="10" t="s">
        <v>175</v>
      </c>
      <c r="B165" s="18">
        <v>46044.695300925923</v>
      </c>
      <c r="C165" s="11" t="s">
        <v>1408</v>
      </c>
      <c r="D165" s="10">
        <v>3</v>
      </c>
      <c r="E165" s="12">
        <v>41.166899999999998</v>
      </c>
      <c r="F165" s="12">
        <v>22.580044650000001</v>
      </c>
      <c r="G165" s="20">
        <v>0.45149999999999996</v>
      </c>
    </row>
    <row r="166" spans="1:7" x14ac:dyDescent="0.25">
      <c r="A166" s="10" t="s">
        <v>176</v>
      </c>
      <c r="B166" s="18">
        <v>46044.828402777777</v>
      </c>
      <c r="C166" s="11" t="s">
        <v>1410</v>
      </c>
      <c r="D166" s="10">
        <v>2</v>
      </c>
      <c r="E166" s="12">
        <v>105.3888</v>
      </c>
      <c r="F166" s="12">
        <v>55.276425600000003</v>
      </c>
      <c r="G166" s="20">
        <v>0.47549999999999998</v>
      </c>
    </row>
    <row r="167" spans="1:7" x14ac:dyDescent="0.25">
      <c r="A167" s="10" t="s">
        <v>177</v>
      </c>
      <c r="B167" s="18">
        <v>46044.961504629631</v>
      </c>
      <c r="C167" s="11" t="s">
        <v>1412</v>
      </c>
      <c r="D167" s="10">
        <v>2</v>
      </c>
      <c r="E167" s="12">
        <v>33.116059999999997</v>
      </c>
      <c r="F167" s="12">
        <v>17.137561049999999</v>
      </c>
      <c r="G167" s="20">
        <v>0.48249999999999998</v>
      </c>
    </row>
    <row r="168" spans="1:7" x14ac:dyDescent="0.25">
      <c r="A168" s="10" t="s">
        <v>178</v>
      </c>
      <c r="B168" s="18">
        <v>46045.094594907408</v>
      </c>
      <c r="C168" s="11" t="s">
        <v>1412</v>
      </c>
      <c r="D168" s="10">
        <v>1</v>
      </c>
      <c r="E168" s="12">
        <v>16.592490000000002</v>
      </c>
      <c r="F168" s="12">
        <v>7.6242491550000002</v>
      </c>
      <c r="G168" s="20">
        <v>0.54049999999999998</v>
      </c>
    </row>
    <row r="169" spans="1:7" x14ac:dyDescent="0.25">
      <c r="A169" s="10" t="s">
        <v>179</v>
      </c>
      <c r="B169" s="18">
        <v>46045.227696759262</v>
      </c>
      <c r="C169" s="11" t="s">
        <v>1411</v>
      </c>
      <c r="D169" s="10">
        <v>1</v>
      </c>
      <c r="E169" s="12">
        <v>33.89096</v>
      </c>
      <c r="F169" s="12">
        <v>18.504464160000001</v>
      </c>
      <c r="G169" s="20">
        <v>0.45399999999999996</v>
      </c>
    </row>
    <row r="170" spans="1:7" x14ac:dyDescent="0.25">
      <c r="A170" s="10" t="s">
        <v>180</v>
      </c>
      <c r="B170" s="18">
        <v>46045.360798611109</v>
      </c>
      <c r="C170" s="11" t="s">
        <v>1413</v>
      </c>
      <c r="D170" s="10">
        <v>1</v>
      </c>
      <c r="E170" s="12">
        <v>12.827999999999999</v>
      </c>
      <c r="F170" s="12">
        <v>6.5294519999999991</v>
      </c>
      <c r="G170" s="20">
        <v>0.49100000000000005</v>
      </c>
    </row>
    <row r="171" spans="1:7" x14ac:dyDescent="0.25">
      <c r="A171" s="10" t="s">
        <v>181</v>
      </c>
      <c r="B171" s="18">
        <v>46045.493900462963</v>
      </c>
      <c r="C171" s="11" t="s">
        <v>1413</v>
      </c>
      <c r="D171" s="10">
        <v>1</v>
      </c>
      <c r="E171" s="12">
        <v>12.036</v>
      </c>
      <c r="F171" s="12">
        <v>6.0179999999999998</v>
      </c>
      <c r="G171" s="20">
        <v>0.5</v>
      </c>
    </row>
    <row r="172" spans="1:7" x14ac:dyDescent="0.25">
      <c r="A172" s="10" t="s">
        <v>182</v>
      </c>
      <c r="B172" s="18">
        <v>46045.627002314817</v>
      </c>
      <c r="C172" s="11" t="s">
        <v>1413</v>
      </c>
      <c r="D172" s="10">
        <v>1</v>
      </c>
      <c r="E172" s="12">
        <v>11.507999999999999</v>
      </c>
      <c r="F172" s="12">
        <v>5.7539999999999996</v>
      </c>
      <c r="G172" s="20">
        <v>0.5</v>
      </c>
    </row>
    <row r="173" spans="1:7" x14ac:dyDescent="0.25">
      <c r="A173" s="10" t="s">
        <v>183</v>
      </c>
      <c r="B173" s="18">
        <v>46045.760104166664</v>
      </c>
      <c r="C173" s="11" t="s">
        <v>1410</v>
      </c>
      <c r="D173" s="10">
        <v>2</v>
      </c>
      <c r="E173" s="12">
        <v>102.8938</v>
      </c>
      <c r="F173" s="12">
        <v>56.591589999999997</v>
      </c>
      <c r="G173" s="20">
        <v>0.45</v>
      </c>
    </row>
    <row r="174" spans="1:7" x14ac:dyDescent="0.25">
      <c r="A174" s="10" t="s">
        <v>184</v>
      </c>
      <c r="B174" s="18">
        <v>46045.893194444441</v>
      </c>
      <c r="C174" s="11" t="s">
        <v>1413</v>
      </c>
      <c r="D174" s="10">
        <v>1</v>
      </c>
      <c r="E174" s="12">
        <v>12.528</v>
      </c>
      <c r="F174" s="12">
        <v>6.5646720000000007</v>
      </c>
      <c r="G174" s="20">
        <v>0.47599999999999998</v>
      </c>
    </row>
    <row r="175" spans="1:7" x14ac:dyDescent="0.25">
      <c r="A175" s="10" t="s">
        <v>185</v>
      </c>
      <c r="B175" s="18">
        <v>46046.026296296295</v>
      </c>
      <c r="C175" s="11" t="s">
        <v>1412</v>
      </c>
      <c r="D175" s="10">
        <v>1</v>
      </c>
      <c r="E175" s="12">
        <v>18.935770000000002</v>
      </c>
      <c r="F175" s="12">
        <v>9.8087288600000004</v>
      </c>
      <c r="G175" s="20">
        <v>0.48200000000000004</v>
      </c>
    </row>
    <row r="176" spans="1:7" x14ac:dyDescent="0.25">
      <c r="A176" s="10" t="s">
        <v>186</v>
      </c>
      <c r="B176" s="18">
        <v>46046.159398148149</v>
      </c>
      <c r="C176" s="11" t="s">
        <v>1413</v>
      </c>
      <c r="D176" s="10">
        <v>3</v>
      </c>
      <c r="E176" s="12">
        <v>37.44</v>
      </c>
      <c r="F176" s="12">
        <v>18.12096</v>
      </c>
      <c r="G176" s="20">
        <v>0.51600000000000001</v>
      </c>
    </row>
    <row r="177" spans="1:7" x14ac:dyDescent="0.25">
      <c r="A177" s="10" t="s">
        <v>187</v>
      </c>
      <c r="B177" s="18">
        <v>46046.292500000003</v>
      </c>
      <c r="C177" s="11" t="s">
        <v>1411</v>
      </c>
      <c r="D177" s="10">
        <v>2</v>
      </c>
      <c r="E177" s="12">
        <v>68.08184</v>
      </c>
      <c r="F177" s="12">
        <v>35.164270360000003</v>
      </c>
      <c r="G177" s="20">
        <v>0.48349999999999993</v>
      </c>
    </row>
    <row r="178" spans="1:7" x14ac:dyDescent="0.25">
      <c r="A178" s="10" t="s">
        <v>188</v>
      </c>
      <c r="B178" s="18">
        <v>46046.42560185185</v>
      </c>
      <c r="C178" s="11" t="s">
        <v>1410</v>
      </c>
      <c r="D178" s="10">
        <v>1</v>
      </c>
      <c r="E178" s="12">
        <v>50.748299999999993</v>
      </c>
      <c r="F178" s="12">
        <v>23.217347249999996</v>
      </c>
      <c r="G178" s="20">
        <v>0.54249999999999998</v>
      </c>
    </row>
    <row r="179" spans="1:7" x14ac:dyDescent="0.25">
      <c r="A179" s="10" t="s">
        <v>189</v>
      </c>
      <c r="B179" s="18">
        <v>46046.558703703704</v>
      </c>
      <c r="C179" s="11" t="s">
        <v>1411</v>
      </c>
      <c r="D179" s="10">
        <v>2</v>
      </c>
      <c r="E179" s="12">
        <v>68.456740000000011</v>
      </c>
      <c r="F179" s="12">
        <v>35.837103390000003</v>
      </c>
      <c r="G179" s="20">
        <v>0.47650000000000003</v>
      </c>
    </row>
    <row r="180" spans="1:7" x14ac:dyDescent="0.25">
      <c r="A180" s="10" t="s">
        <v>190</v>
      </c>
      <c r="B180" s="18">
        <v>46046.691805555558</v>
      </c>
      <c r="C180" s="11" t="s">
        <v>1410</v>
      </c>
      <c r="D180" s="10">
        <v>2</v>
      </c>
      <c r="E180" s="12">
        <v>93.612399999999994</v>
      </c>
      <c r="F180" s="12">
        <v>44.185052800000001</v>
      </c>
      <c r="G180" s="20">
        <v>0.52799999999999991</v>
      </c>
    </row>
    <row r="181" spans="1:7" x14ac:dyDescent="0.25">
      <c r="A181" s="10" t="s">
        <v>191</v>
      </c>
      <c r="B181" s="18">
        <v>46046.824895833335</v>
      </c>
      <c r="C181" s="11" t="s">
        <v>1411</v>
      </c>
      <c r="D181" s="10">
        <v>2</v>
      </c>
      <c r="E181" s="12">
        <v>72.280720000000002</v>
      </c>
      <c r="F181" s="12">
        <v>38.778606279999998</v>
      </c>
      <c r="G181" s="20">
        <v>0.46350000000000002</v>
      </c>
    </row>
    <row r="182" spans="1:7" x14ac:dyDescent="0.25">
      <c r="A182" s="10" t="s">
        <v>192</v>
      </c>
      <c r="B182" s="18">
        <v>46046.957997685182</v>
      </c>
      <c r="C182" s="11" t="s">
        <v>1413</v>
      </c>
      <c r="D182" s="10">
        <v>1</v>
      </c>
      <c r="E182" s="12">
        <v>11.676</v>
      </c>
      <c r="F182" s="12">
        <v>5.3826360000000006</v>
      </c>
      <c r="G182" s="20">
        <v>0.53899999999999992</v>
      </c>
    </row>
    <row r="183" spans="1:7" x14ac:dyDescent="0.25">
      <c r="A183" s="10" t="s">
        <v>193</v>
      </c>
      <c r="B183" s="18">
        <v>46047.091099537036</v>
      </c>
      <c r="C183" s="11" t="s">
        <v>1412</v>
      </c>
      <c r="D183" s="10">
        <v>2</v>
      </c>
      <c r="E183" s="12">
        <v>36.837739999999997</v>
      </c>
      <c r="F183" s="12">
        <v>18.142586949999998</v>
      </c>
      <c r="G183" s="20">
        <v>0.50749999999999995</v>
      </c>
    </row>
    <row r="184" spans="1:7" x14ac:dyDescent="0.25">
      <c r="A184" s="10" t="s">
        <v>194</v>
      </c>
      <c r="B184" s="18">
        <v>46047.22420138889</v>
      </c>
      <c r="C184" s="11" t="s">
        <v>1408</v>
      </c>
      <c r="D184" s="10">
        <v>3</v>
      </c>
      <c r="E184" s="12">
        <v>38.479320000000001</v>
      </c>
      <c r="F184" s="12">
        <v>19.739891159999999</v>
      </c>
      <c r="G184" s="20">
        <v>0.48700000000000004</v>
      </c>
    </row>
    <row r="185" spans="1:7" x14ac:dyDescent="0.25">
      <c r="A185" s="10" t="s">
        <v>195</v>
      </c>
      <c r="B185" s="18">
        <v>46047.357303240744</v>
      </c>
      <c r="C185" s="11" t="s">
        <v>1411</v>
      </c>
      <c r="D185" s="10">
        <v>2</v>
      </c>
      <c r="E185" s="12">
        <v>82.103100000000012</v>
      </c>
      <c r="F185" s="12">
        <v>38.17794150000001</v>
      </c>
      <c r="G185" s="20">
        <v>0.53499999999999992</v>
      </c>
    </row>
    <row r="186" spans="1:7" x14ac:dyDescent="0.25">
      <c r="A186" s="10" t="s">
        <v>196</v>
      </c>
      <c r="B186" s="18">
        <v>46047.490405092591</v>
      </c>
      <c r="C186" s="11" t="s">
        <v>1410</v>
      </c>
      <c r="D186" s="10">
        <v>1</v>
      </c>
      <c r="E186" s="12">
        <v>49.2014</v>
      </c>
      <c r="F186" s="12">
        <v>25.929137799999999</v>
      </c>
      <c r="G186" s="20">
        <v>0.47300000000000003</v>
      </c>
    </row>
    <row r="187" spans="1:7" x14ac:dyDescent="0.25">
      <c r="A187" s="10" t="s">
        <v>197</v>
      </c>
      <c r="B187" s="18">
        <v>46047.623495370368</v>
      </c>
      <c r="C187" s="11" t="s">
        <v>1408</v>
      </c>
      <c r="D187" s="10">
        <v>1</v>
      </c>
      <c r="E187" s="12">
        <v>14.53284</v>
      </c>
      <c r="F187" s="12">
        <v>6.7214385000000005</v>
      </c>
      <c r="G187" s="20">
        <v>0.53749999999999998</v>
      </c>
    </row>
    <row r="188" spans="1:7" x14ac:dyDescent="0.25">
      <c r="A188" s="10" t="s">
        <v>198</v>
      </c>
      <c r="B188" s="18">
        <v>46047.756597222222</v>
      </c>
      <c r="C188" s="11" t="s">
        <v>1408</v>
      </c>
      <c r="D188" s="10">
        <v>1</v>
      </c>
      <c r="E188" s="12">
        <v>14.859900000000001</v>
      </c>
      <c r="F188" s="12">
        <v>7.3036408500000007</v>
      </c>
      <c r="G188" s="20">
        <v>0.50849999999999995</v>
      </c>
    </row>
    <row r="189" spans="1:7" x14ac:dyDescent="0.25">
      <c r="A189" s="10" t="s">
        <v>199</v>
      </c>
      <c r="B189" s="18">
        <v>46047.889699074076</v>
      </c>
      <c r="C189" s="11" t="s">
        <v>1410</v>
      </c>
      <c r="D189" s="10">
        <v>1</v>
      </c>
      <c r="E189" s="12">
        <v>48.951900000000002</v>
      </c>
      <c r="F189" s="12">
        <v>26.066886750000002</v>
      </c>
      <c r="G189" s="20">
        <v>0.46749999999999997</v>
      </c>
    </row>
    <row r="190" spans="1:7" x14ac:dyDescent="0.25">
      <c r="A190" s="10" t="s">
        <v>200</v>
      </c>
      <c r="B190" s="18">
        <v>46048.022800925923</v>
      </c>
      <c r="C190" s="11" t="s">
        <v>1412</v>
      </c>
      <c r="D190" s="10">
        <v>1</v>
      </c>
      <c r="E190" s="12">
        <v>18.608400000000003</v>
      </c>
      <c r="F190" s="12">
        <v>8.6994270000000018</v>
      </c>
      <c r="G190" s="20">
        <v>0.53249999999999997</v>
      </c>
    </row>
    <row r="191" spans="1:7" x14ac:dyDescent="0.25">
      <c r="A191" s="10" t="s">
        <v>201</v>
      </c>
      <c r="B191" s="18">
        <v>46048.155902777777</v>
      </c>
      <c r="C191" s="11" t="s">
        <v>1410</v>
      </c>
      <c r="D191" s="10">
        <v>1</v>
      </c>
      <c r="E191" s="12">
        <v>47.205400000000004</v>
      </c>
      <c r="F191" s="12">
        <v>23.225056800000001</v>
      </c>
      <c r="G191" s="20">
        <v>0.50800000000000001</v>
      </c>
    </row>
    <row r="192" spans="1:7" x14ac:dyDescent="0.25">
      <c r="A192" s="10" t="s">
        <v>202</v>
      </c>
      <c r="B192" s="18">
        <v>46048.289004629631</v>
      </c>
      <c r="C192" s="11" t="s">
        <v>1410</v>
      </c>
      <c r="D192" s="10">
        <v>2</v>
      </c>
      <c r="E192" s="12">
        <v>92.215199999999996</v>
      </c>
      <c r="F192" s="12">
        <v>45.784846799999997</v>
      </c>
      <c r="G192" s="20">
        <v>0.50350000000000006</v>
      </c>
    </row>
    <row r="193" spans="1:7" x14ac:dyDescent="0.25">
      <c r="A193" s="10" t="s">
        <v>203</v>
      </c>
      <c r="B193" s="18">
        <v>46048.422094907408</v>
      </c>
      <c r="C193" s="11" t="s">
        <v>1410</v>
      </c>
      <c r="D193" s="10">
        <v>1</v>
      </c>
      <c r="E193" s="12">
        <v>53.093599999999995</v>
      </c>
      <c r="F193" s="12">
        <v>24.768164399999996</v>
      </c>
      <c r="G193" s="20">
        <v>0.53349999999999997</v>
      </c>
    </row>
    <row r="194" spans="1:7" x14ac:dyDescent="0.25">
      <c r="A194" s="10" t="s">
        <v>204</v>
      </c>
      <c r="B194" s="18">
        <v>46048.555196759262</v>
      </c>
      <c r="C194" s="11" t="s">
        <v>1411</v>
      </c>
      <c r="D194" s="10">
        <v>4</v>
      </c>
      <c r="E194" s="12">
        <v>141.71220000000002</v>
      </c>
      <c r="F194" s="12">
        <v>64.904187600000014</v>
      </c>
      <c r="G194" s="20">
        <v>0.54199999999999993</v>
      </c>
    </row>
    <row r="195" spans="1:7" x14ac:dyDescent="0.25">
      <c r="A195" s="10" t="s">
        <v>205</v>
      </c>
      <c r="B195" s="18">
        <v>46048.688298611109</v>
      </c>
      <c r="C195" s="11" t="s">
        <v>1411</v>
      </c>
      <c r="D195" s="10">
        <v>2</v>
      </c>
      <c r="E195" s="12">
        <v>75.804779999999994</v>
      </c>
      <c r="F195" s="12">
        <v>37.144342199999997</v>
      </c>
      <c r="G195" s="20">
        <v>0.51</v>
      </c>
    </row>
    <row r="196" spans="1:7" x14ac:dyDescent="0.25">
      <c r="A196" s="10" t="s">
        <v>206</v>
      </c>
      <c r="B196" s="18">
        <v>46048.821400462963</v>
      </c>
      <c r="C196" s="11" t="s">
        <v>1408</v>
      </c>
      <c r="D196" s="10">
        <v>3</v>
      </c>
      <c r="E196" s="12">
        <v>45.816840000000006</v>
      </c>
      <c r="F196" s="12">
        <v>23.824756800000003</v>
      </c>
      <c r="G196" s="20">
        <v>0.48</v>
      </c>
    </row>
    <row r="197" spans="1:7" x14ac:dyDescent="0.25">
      <c r="A197" s="10" t="s">
        <v>207</v>
      </c>
      <c r="B197" s="18">
        <v>46048.954502314817</v>
      </c>
      <c r="C197" s="11" t="s">
        <v>1411</v>
      </c>
      <c r="D197" s="10">
        <v>1</v>
      </c>
      <c r="E197" s="12">
        <v>37.340040000000002</v>
      </c>
      <c r="F197" s="12">
        <v>19.136770500000001</v>
      </c>
      <c r="G197" s="20">
        <v>0.48749999999999999</v>
      </c>
    </row>
    <row r="198" spans="1:7" x14ac:dyDescent="0.25">
      <c r="A198" s="10" t="s">
        <v>208</v>
      </c>
      <c r="B198" s="18">
        <v>46049.087604166663</v>
      </c>
      <c r="C198" s="11" t="s">
        <v>1410</v>
      </c>
      <c r="D198" s="10">
        <v>1</v>
      </c>
      <c r="E198" s="12">
        <v>47.3551</v>
      </c>
      <c r="F198" s="12">
        <v>22.730447999999999</v>
      </c>
      <c r="G198" s="20">
        <v>0.52</v>
      </c>
    </row>
    <row r="199" spans="1:7" x14ac:dyDescent="0.25">
      <c r="A199" s="10" t="s">
        <v>209</v>
      </c>
      <c r="B199" s="18">
        <v>46049.220694444448</v>
      </c>
      <c r="C199" s="11" t="s">
        <v>1413</v>
      </c>
      <c r="D199" s="10">
        <v>2</v>
      </c>
      <c r="E199" s="12">
        <v>24.72</v>
      </c>
      <c r="F199" s="12">
        <v>12.495959999999998</v>
      </c>
      <c r="G199" s="20">
        <v>0.49450000000000005</v>
      </c>
    </row>
    <row r="200" spans="1:7" x14ac:dyDescent="0.25">
      <c r="A200" s="10" t="s">
        <v>210</v>
      </c>
      <c r="B200" s="18">
        <v>46049.353796296295</v>
      </c>
      <c r="C200" s="11" t="s">
        <v>1411</v>
      </c>
      <c r="D200" s="10">
        <v>2</v>
      </c>
      <c r="E200" s="12">
        <v>80.078639999999993</v>
      </c>
      <c r="F200" s="12">
        <v>39.839123399999998</v>
      </c>
      <c r="G200" s="20">
        <v>0.50249999999999995</v>
      </c>
    </row>
    <row r="201" spans="1:7" x14ac:dyDescent="0.25">
      <c r="A201" s="10" t="s">
        <v>211</v>
      </c>
      <c r="B201" s="18">
        <v>46049.486898148149</v>
      </c>
      <c r="C201" s="11" t="s">
        <v>1410</v>
      </c>
      <c r="D201" s="10">
        <v>1</v>
      </c>
      <c r="E201" s="12">
        <v>48.752299999999998</v>
      </c>
      <c r="F201" s="12">
        <v>25.789966700000001</v>
      </c>
      <c r="G201" s="20">
        <v>0.47099999999999997</v>
      </c>
    </row>
    <row r="202" spans="1:7" x14ac:dyDescent="0.25">
      <c r="A202" s="10" t="s">
        <v>212</v>
      </c>
      <c r="B202" s="18">
        <v>46049.62</v>
      </c>
      <c r="C202" s="11" t="s">
        <v>1410</v>
      </c>
      <c r="D202" s="10">
        <v>2</v>
      </c>
      <c r="E202" s="12">
        <v>97.903800000000004</v>
      </c>
      <c r="F202" s="12">
        <v>49.2945633</v>
      </c>
      <c r="G202" s="20">
        <v>0.4965</v>
      </c>
    </row>
    <row r="203" spans="1:7" x14ac:dyDescent="0.25">
      <c r="A203" s="10" t="s">
        <v>213</v>
      </c>
      <c r="B203" s="18">
        <v>46049.753101851849</v>
      </c>
      <c r="C203" s="11" t="s">
        <v>1412</v>
      </c>
      <c r="D203" s="10">
        <v>1</v>
      </c>
      <c r="E203" s="12">
        <v>18.143189999999997</v>
      </c>
      <c r="F203" s="12">
        <v>9.8426805749999993</v>
      </c>
      <c r="G203" s="20">
        <v>0.45749999999999996</v>
      </c>
    </row>
    <row r="204" spans="1:7" x14ac:dyDescent="0.25">
      <c r="A204" s="10" t="s">
        <v>214</v>
      </c>
      <c r="B204" s="18">
        <v>46049.886203703703</v>
      </c>
      <c r="C204" s="11" t="s">
        <v>1413</v>
      </c>
      <c r="D204" s="10">
        <v>1</v>
      </c>
      <c r="E204" s="12">
        <v>12.12</v>
      </c>
      <c r="F204" s="12">
        <v>5.7024600000000003</v>
      </c>
      <c r="G204" s="20">
        <v>0.52949999999999997</v>
      </c>
    </row>
    <row r="205" spans="1:7" x14ac:dyDescent="0.25">
      <c r="A205" s="10" t="s">
        <v>215</v>
      </c>
      <c r="B205" s="18">
        <v>46050.019305555557</v>
      </c>
      <c r="C205" s="11" t="s">
        <v>1411</v>
      </c>
      <c r="D205" s="10">
        <v>2</v>
      </c>
      <c r="E205" s="12">
        <v>71.680880000000002</v>
      </c>
      <c r="F205" s="12">
        <v>35.37451428</v>
      </c>
      <c r="G205" s="20">
        <v>0.50650000000000006</v>
      </c>
    </row>
    <row r="206" spans="1:7" x14ac:dyDescent="0.25">
      <c r="A206" s="10" t="s">
        <v>216</v>
      </c>
      <c r="B206" s="18">
        <v>46050.152395833335</v>
      </c>
      <c r="C206" s="11" t="s">
        <v>1411</v>
      </c>
      <c r="D206" s="10">
        <v>3</v>
      </c>
      <c r="E206" s="12">
        <v>110.2206</v>
      </c>
      <c r="F206" s="12">
        <v>52.024123200000005</v>
      </c>
      <c r="G206" s="20">
        <v>0.52800000000000002</v>
      </c>
    </row>
    <row r="207" spans="1:7" x14ac:dyDescent="0.25">
      <c r="A207" s="10" t="s">
        <v>217</v>
      </c>
      <c r="B207" s="18">
        <v>46050.285497685189</v>
      </c>
      <c r="C207" s="11" t="s">
        <v>1410</v>
      </c>
      <c r="D207" s="10">
        <v>2</v>
      </c>
      <c r="E207" s="12">
        <v>98.003599999999992</v>
      </c>
      <c r="F207" s="12">
        <v>44.493634399999998</v>
      </c>
      <c r="G207" s="20">
        <v>0.54599999999999993</v>
      </c>
    </row>
    <row r="208" spans="1:7" x14ac:dyDescent="0.25">
      <c r="A208" s="10" t="s">
        <v>218</v>
      </c>
      <c r="B208" s="18">
        <v>46050.418599537035</v>
      </c>
      <c r="C208" s="11" t="s">
        <v>1410</v>
      </c>
      <c r="D208" s="10">
        <v>1</v>
      </c>
      <c r="E208" s="12">
        <v>47.953900000000004</v>
      </c>
      <c r="F208" s="12">
        <v>25.799198200000003</v>
      </c>
      <c r="G208" s="20">
        <v>0.46199999999999997</v>
      </c>
    </row>
    <row r="209" spans="1:7" x14ac:dyDescent="0.25">
      <c r="A209" s="10" t="s">
        <v>219</v>
      </c>
      <c r="B209" s="18">
        <v>46050.551701388889</v>
      </c>
      <c r="C209" s="11" t="s">
        <v>1410</v>
      </c>
      <c r="D209" s="10">
        <v>2</v>
      </c>
      <c r="E209" s="12">
        <v>99.600399999999993</v>
      </c>
      <c r="F209" s="12">
        <v>52.788212000000001</v>
      </c>
      <c r="G209" s="20">
        <v>0.47</v>
      </c>
    </row>
    <row r="210" spans="1:7" x14ac:dyDescent="0.25">
      <c r="A210" s="10" t="s">
        <v>220</v>
      </c>
      <c r="B210" s="18">
        <v>46050.684803240743</v>
      </c>
      <c r="C210" s="11" t="s">
        <v>1410</v>
      </c>
      <c r="D210" s="10">
        <v>1</v>
      </c>
      <c r="E210" s="12">
        <v>47.604599999999998</v>
      </c>
      <c r="F210" s="12">
        <v>24.6591828</v>
      </c>
      <c r="G210" s="20">
        <v>0.48199999999999998</v>
      </c>
    </row>
    <row r="211" spans="1:7" x14ac:dyDescent="0.25">
      <c r="A211" s="10" t="s">
        <v>221</v>
      </c>
      <c r="B211" s="18">
        <v>46050.81790509259</v>
      </c>
      <c r="C211" s="11" t="s">
        <v>1413</v>
      </c>
      <c r="D211" s="10">
        <v>2</v>
      </c>
      <c r="E211" s="12">
        <v>25.968</v>
      </c>
      <c r="F211" s="12">
        <v>12.127056</v>
      </c>
      <c r="G211" s="20">
        <v>0.53300000000000003</v>
      </c>
    </row>
    <row r="212" spans="1:7" x14ac:dyDescent="0.25">
      <c r="A212" s="10" t="s">
        <v>222</v>
      </c>
      <c r="B212" s="18">
        <v>46050.950995370367</v>
      </c>
      <c r="C212" s="11" t="s">
        <v>1408</v>
      </c>
      <c r="D212" s="10">
        <v>4</v>
      </c>
      <c r="E212" s="12">
        <v>57.903840000000002</v>
      </c>
      <c r="F212" s="12">
        <v>30.225804480000001</v>
      </c>
      <c r="G212" s="20">
        <v>0.47800000000000004</v>
      </c>
    </row>
    <row r="213" spans="1:7" x14ac:dyDescent="0.25">
      <c r="A213" s="10" t="s">
        <v>223</v>
      </c>
      <c r="B213" s="18">
        <v>46051.084097222221</v>
      </c>
      <c r="C213" s="11" t="s">
        <v>1410</v>
      </c>
      <c r="D213" s="10">
        <v>2</v>
      </c>
      <c r="E213" s="12">
        <v>94.510599999999997</v>
      </c>
      <c r="F213" s="12">
        <v>49.618064999999994</v>
      </c>
      <c r="G213" s="20">
        <v>0.47500000000000003</v>
      </c>
    </row>
    <row r="214" spans="1:7" x14ac:dyDescent="0.25">
      <c r="A214" s="10" t="s">
        <v>224</v>
      </c>
      <c r="B214" s="18">
        <v>46051.217199074075</v>
      </c>
      <c r="C214" s="11" t="s">
        <v>1413</v>
      </c>
      <c r="D214" s="10">
        <v>2</v>
      </c>
      <c r="E214" s="12">
        <v>23.591999999999999</v>
      </c>
      <c r="F214" s="12">
        <v>11.866776</v>
      </c>
      <c r="G214" s="20">
        <v>0.497</v>
      </c>
    </row>
    <row r="215" spans="1:7" x14ac:dyDescent="0.25">
      <c r="A215" s="10" t="s">
        <v>225</v>
      </c>
      <c r="B215" s="18">
        <v>46051.350300925929</v>
      </c>
      <c r="C215" s="11" t="s">
        <v>1411</v>
      </c>
      <c r="D215" s="10">
        <v>4</v>
      </c>
      <c r="E215" s="12">
        <v>144.26152000000002</v>
      </c>
      <c r="F215" s="12">
        <v>69.894706440000007</v>
      </c>
      <c r="G215" s="20">
        <v>0.51549999999999996</v>
      </c>
    </row>
    <row r="216" spans="1:7" x14ac:dyDescent="0.25">
      <c r="A216" s="10" t="s">
        <v>226</v>
      </c>
      <c r="B216" s="18">
        <v>46051.483402777776</v>
      </c>
      <c r="C216" s="11" t="s">
        <v>1408</v>
      </c>
      <c r="D216" s="10">
        <v>3</v>
      </c>
      <c r="E216" s="12">
        <v>39.460500000000003</v>
      </c>
      <c r="F216" s="12">
        <v>19.888092</v>
      </c>
      <c r="G216" s="20">
        <v>0.49600000000000005</v>
      </c>
    </row>
    <row r="217" spans="1:7" x14ac:dyDescent="0.25">
      <c r="A217" s="10" t="s">
        <v>227</v>
      </c>
      <c r="B217" s="18">
        <v>46051.61650462963</v>
      </c>
      <c r="C217" s="11" t="s">
        <v>1411</v>
      </c>
      <c r="D217" s="10">
        <v>1</v>
      </c>
      <c r="E217" s="12">
        <v>39.626930000000002</v>
      </c>
      <c r="F217" s="12">
        <v>18.684097495000003</v>
      </c>
      <c r="G217" s="20">
        <v>0.52849999999999997</v>
      </c>
    </row>
    <row r="218" spans="1:7" x14ac:dyDescent="0.25">
      <c r="A218" s="10" t="s">
        <v>228</v>
      </c>
      <c r="B218" s="18">
        <v>46051.749594907407</v>
      </c>
      <c r="C218" s="11" t="s">
        <v>1408</v>
      </c>
      <c r="D218" s="10">
        <v>3</v>
      </c>
      <c r="E218" s="12">
        <v>38.905920000000009</v>
      </c>
      <c r="F218" s="12">
        <v>21.300991200000006</v>
      </c>
      <c r="G218" s="20">
        <v>0.45249999999999996</v>
      </c>
    </row>
    <row r="219" spans="1:7" x14ac:dyDescent="0.25">
      <c r="A219" s="10" t="s">
        <v>229</v>
      </c>
      <c r="B219" s="18">
        <v>46051.882696759261</v>
      </c>
      <c r="C219" s="11" t="s">
        <v>1410</v>
      </c>
      <c r="D219" s="10">
        <v>2</v>
      </c>
      <c r="E219" s="12">
        <v>104.9896</v>
      </c>
      <c r="F219" s="12">
        <v>57.481805999999999</v>
      </c>
      <c r="G219" s="20">
        <v>0.45250000000000001</v>
      </c>
    </row>
    <row r="220" spans="1:7" x14ac:dyDescent="0.25">
      <c r="A220" s="10" t="s">
        <v>230</v>
      </c>
      <c r="B220" s="18">
        <v>46052.015798611108</v>
      </c>
      <c r="C220" s="11" t="s">
        <v>1408</v>
      </c>
      <c r="D220" s="10">
        <v>2</v>
      </c>
      <c r="E220" s="12">
        <v>26.420760000000001</v>
      </c>
      <c r="F220" s="12">
        <v>13.58027064</v>
      </c>
      <c r="G220" s="20">
        <v>0.48600000000000004</v>
      </c>
    </row>
    <row r="221" spans="1:7" x14ac:dyDescent="0.25">
      <c r="A221" s="10" t="s">
        <v>231</v>
      </c>
      <c r="B221" s="18">
        <v>46052.148900462962</v>
      </c>
      <c r="C221" s="11" t="s">
        <v>1412</v>
      </c>
      <c r="D221" s="10">
        <v>1</v>
      </c>
      <c r="E221" s="12">
        <v>16.14451</v>
      </c>
      <c r="F221" s="12">
        <v>7.8704486249999999</v>
      </c>
      <c r="G221" s="20">
        <v>0.51250000000000007</v>
      </c>
    </row>
    <row r="222" spans="1:7" x14ac:dyDescent="0.25">
      <c r="A222" s="10" t="s">
        <v>232</v>
      </c>
      <c r="B222" s="18">
        <v>46052.282002314816</v>
      </c>
      <c r="C222" s="11" t="s">
        <v>1411</v>
      </c>
      <c r="D222" s="10">
        <v>1</v>
      </c>
      <c r="E222" s="12">
        <v>40.339240000000004</v>
      </c>
      <c r="F222" s="12">
        <v>19.20147824</v>
      </c>
      <c r="G222" s="20">
        <v>0.52400000000000002</v>
      </c>
    </row>
    <row r="223" spans="1:7" x14ac:dyDescent="0.25">
      <c r="A223" s="10" t="s">
        <v>233</v>
      </c>
      <c r="B223" s="18">
        <v>46052.41510416667</v>
      </c>
      <c r="C223" s="11" t="s">
        <v>1412</v>
      </c>
      <c r="D223" s="10">
        <v>2</v>
      </c>
      <c r="E223" s="12">
        <v>34.666760000000004</v>
      </c>
      <c r="F223" s="12">
        <v>15.825375940000002</v>
      </c>
      <c r="G223" s="20">
        <v>0.54349999999999998</v>
      </c>
    </row>
    <row r="224" spans="1:7" x14ac:dyDescent="0.25">
      <c r="A224" s="10" t="s">
        <v>234</v>
      </c>
      <c r="B224" s="18">
        <v>46052.548194444447</v>
      </c>
      <c r="C224" s="11" t="s">
        <v>1411</v>
      </c>
      <c r="D224" s="10">
        <v>4</v>
      </c>
      <c r="E224" s="12">
        <v>139.61276000000001</v>
      </c>
      <c r="F224" s="12">
        <v>63.384193040000007</v>
      </c>
      <c r="G224" s="20">
        <v>0.54599999999999993</v>
      </c>
    </row>
    <row r="225" spans="1:7" x14ac:dyDescent="0.25">
      <c r="A225" s="10" t="s">
        <v>235</v>
      </c>
      <c r="B225" s="18">
        <v>46052.681296296294</v>
      </c>
      <c r="C225" s="11" t="s">
        <v>1410</v>
      </c>
      <c r="D225" s="10">
        <v>2</v>
      </c>
      <c r="E225" s="12">
        <v>104.9896</v>
      </c>
      <c r="F225" s="12">
        <v>51.182430000000004</v>
      </c>
      <c r="G225" s="20">
        <v>0.51249999999999996</v>
      </c>
    </row>
    <row r="226" spans="1:7" x14ac:dyDescent="0.25">
      <c r="A226" s="10" t="s">
        <v>236</v>
      </c>
      <c r="B226" s="18">
        <v>46052.814398148148</v>
      </c>
      <c r="C226" s="11" t="s">
        <v>1411</v>
      </c>
      <c r="D226" s="10">
        <v>4</v>
      </c>
      <c r="E226" s="12">
        <v>137.21340000000001</v>
      </c>
      <c r="F226" s="12">
        <v>62.980950600000007</v>
      </c>
      <c r="G226" s="20">
        <v>0.54100000000000004</v>
      </c>
    </row>
    <row r="227" spans="1:7" x14ac:dyDescent="0.25">
      <c r="A227" s="10" t="s">
        <v>237</v>
      </c>
      <c r="B227" s="18">
        <v>46052.947500000002</v>
      </c>
      <c r="C227" s="11" t="s">
        <v>1411</v>
      </c>
      <c r="D227" s="10">
        <v>1</v>
      </c>
      <c r="E227" s="12">
        <v>40.039319999999996</v>
      </c>
      <c r="F227" s="12">
        <v>21.18080028</v>
      </c>
      <c r="G227" s="20">
        <v>0.47099999999999997</v>
      </c>
    </row>
    <row r="228" spans="1:7" x14ac:dyDescent="0.25">
      <c r="A228" s="10" t="s">
        <v>238</v>
      </c>
      <c r="B228" s="18">
        <v>46053.080601851849</v>
      </c>
      <c r="C228" s="11" t="s">
        <v>1411</v>
      </c>
      <c r="D228" s="10">
        <v>3</v>
      </c>
      <c r="E228" s="12">
        <v>122.70477000000001</v>
      </c>
      <c r="F228" s="12">
        <v>61.597794540000002</v>
      </c>
      <c r="G228" s="20">
        <v>0.498</v>
      </c>
    </row>
    <row r="229" spans="1:7" x14ac:dyDescent="0.25">
      <c r="A229" s="10" t="s">
        <v>239</v>
      </c>
      <c r="B229" s="18">
        <v>46053.213703703703</v>
      </c>
      <c r="C229" s="11" t="s">
        <v>1410</v>
      </c>
      <c r="D229" s="10">
        <v>2</v>
      </c>
      <c r="E229" s="12">
        <v>101.297</v>
      </c>
      <c r="F229" s="12">
        <v>45.684947000000001</v>
      </c>
      <c r="G229" s="20">
        <v>0.54899999999999993</v>
      </c>
    </row>
    <row r="230" spans="1:7" x14ac:dyDescent="0.25">
      <c r="A230" s="10" t="s">
        <v>240</v>
      </c>
      <c r="B230" s="18">
        <v>46053.346805555557</v>
      </c>
      <c r="C230" s="11" t="s">
        <v>1411</v>
      </c>
      <c r="D230" s="10">
        <v>2</v>
      </c>
      <c r="E230" s="12">
        <v>75.654820000000001</v>
      </c>
      <c r="F230" s="12">
        <v>34.763389789999998</v>
      </c>
      <c r="G230" s="20">
        <v>0.54049999999999998</v>
      </c>
    </row>
    <row r="231" spans="1:7" x14ac:dyDescent="0.25">
      <c r="A231" s="10" t="s">
        <v>241</v>
      </c>
      <c r="B231" s="18">
        <v>46053.479895833334</v>
      </c>
      <c r="C231" s="11" t="s">
        <v>1410</v>
      </c>
      <c r="D231" s="10">
        <v>2</v>
      </c>
      <c r="E231" s="12">
        <v>103.5924</v>
      </c>
      <c r="F231" s="12">
        <v>49.672555800000005</v>
      </c>
      <c r="G231" s="20">
        <v>0.52049999999999996</v>
      </c>
    </row>
    <row r="232" spans="1:7" x14ac:dyDescent="0.25">
      <c r="A232" s="10" t="s">
        <v>242</v>
      </c>
      <c r="B232" s="18">
        <v>46053.612997685188</v>
      </c>
      <c r="C232" s="11" t="s">
        <v>1410</v>
      </c>
      <c r="D232" s="10">
        <v>1</v>
      </c>
      <c r="E232" s="12">
        <v>53.792199999999994</v>
      </c>
      <c r="F232" s="12">
        <v>28.106424499999996</v>
      </c>
      <c r="G232" s="20">
        <v>0.47750000000000004</v>
      </c>
    </row>
    <row r="233" spans="1:7" x14ac:dyDescent="0.25">
      <c r="A233" s="10" t="s">
        <v>243</v>
      </c>
      <c r="B233" s="18">
        <v>46053.746099537035</v>
      </c>
      <c r="C233" s="11" t="s">
        <v>1411</v>
      </c>
      <c r="D233" s="10">
        <v>3</v>
      </c>
      <c r="E233" s="12">
        <v>111.12036000000001</v>
      </c>
      <c r="F233" s="12">
        <v>55.060138380000005</v>
      </c>
      <c r="G233" s="20">
        <v>0.50449999999999995</v>
      </c>
    </row>
    <row r="234" spans="1:7" x14ac:dyDescent="0.25">
      <c r="A234" s="10" t="s">
        <v>244</v>
      </c>
      <c r="B234" s="18">
        <v>46053.879201388889</v>
      </c>
      <c r="C234" s="11" t="s">
        <v>1410</v>
      </c>
      <c r="D234" s="10">
        <v>1</v>
      </c>
      <c r="E234" s="12">
        <v>45.908000000000001</v>
      </c>
      <c r="F234" s="12">
        <v>21.989932</v>
      </c>
      <c r="G234" s="20">
        <v>0.52100000000000002</v>
      </c>
    </row>
    <row r="235" spans="1:7" x14ac:dyDescent="0.25">
      <c r="A235" s="10" t="s">
        <v>245</v>
      </c>
      <c r="B235" s="18">
        <v>46054.012303240743</v>
      </c>
      <c r="C235" s="11" t="s">
        <v>1410</v>
      </c>
      <c r="D235" s="10">
        <v>2</v>
      </c>
      <c r="E235" s="12">
        <v>107.08539999999999</v>
      </c>
      <c r="F235" s="12">
        <v>56.808804699999996</v>
      </c>
      <c r="G235" s="20">
        <v>0.46950000000000003</v>
      </c>
    </row>
    <row r="236" spans="1:7" x14ac:dyDescent="0.25">
      <c r="A236" s="10" t="s">
        <v>246</v>
      </c>
      <c r="B236" s="18">
        <v>46054.145405092589</v>
      </c>
      <c r="C236" s="11" t="s">
        <v>1412</v>
      </c>
      <c r="D236" s="10">
        <v>1</v>
      </c>
      <c r="E236" s="12">
        <v>17.9192</v>
      </c>
      <c r="F236" s="12">
        <v>9.6136508000000003</v>
      </c>
      <c r="G236" s="20">
        <v>0.46349999999999997</v>
      </c>
    </row>
    <row r="237" spans="1:7" x14ac:dyDescent="0.25">
      <c r="A237" s="10" t="s">
        <v>247</v>
      </c>
      <c r="B237" s="18">
        <v>46054.278495370374</v>
      </c>
      <c r="C237" s="11" t="s">
        <v>1410</v>
      </c>
      <c r="D237" s="10">
        <v>1</v>
      </c>
      <c r="E237" s="12">
        <v>49.101599999999998</v>
      </c>
      <c r="F237" s="12">
        <v>24.8454096</v>
      </c>
      <c r="G237" s="20">
        <v>0.49399999999999999</v>
      </c>
    </row>
    <row r="238" spans="1:7" x14ac:dyDescent="0.25">
      <c r="A238" s="10" t="s">
        <v>248</v>
      </c>
      <c r="B238" s="18">
        <v>46054.411597222221</v>
      </c>
      <c r="C238" s="11" t="s">
        <v>1413</v>
      </c>
      <c r="D238" s="10">
        <v>3</v>
      </c>
      <c r="E238" s="12">
        <v>38.484000000000002</v>
      </c>
      <c r="F238" s="12">
        <v>20.531213999999999</v>
      </c>
      <c r="G238" s="20">
        <v>0.46650000000000008</v>
      </c>
    </row>
    <row r="239" spans="1:7" x14ac:dyDescent="0.25">
      <c r="A239" s="10" t="s">
        <v>73</v>
      </c>
      <c r="B239" s="18">
        <v>46054.544699074075</v>
      </c>
      <c r="C239" s="11" t="s">
        <v>1410</v>
      </c>
      <c r="D239" s="10">
        <v>2</v>
      </c>
      <c r="E239" s="12">
        <v>96.805999999999997</v>
      </c>
      <c r="F239" s="12">
        <v>52.952881999999995</v>
      </c>
      <c r="G239" s="20">
        <v>0.45300000000000001</v>
      </c>
    </row>
    <row r="240" spans="1:7" x14ac:dyDescent="0.25">
      <c r="A240" s="10" t="s">
        <v>249</v>
      </c>
      <c r="B240" s="18">
        <v>46054.677800925929</v>
      </c>
      <c r="C240" s="11" t="s">
        <v>1411</v>
      </c>
      <c r="D240" s="10">
        <v>4</v>
      </c>
      <c r="E240" s="12">
        <v>135.11396000000002</v>
      </c>
      <c r="F240" s="12">
        <v>68.975676580000012</v>
      </c>
      <c r="G240" s="20">
        <v>0.48949999999999999</v>
      </c>
    </row>
    <row r="241" spans="1:7" x14ac:dyDescent="0.25">
      <c r="A241" s="10" t="s">
        <v>250</v>
      </c>
      <c r="B241" s="18">
        <v>46054.810902777775</v>
      </c>
      <c r="C241" s="11" t="s">
        <v>1410</v>
      </c>
      <c r="D241" s="10">
        <v>2</v>
      </c>
      <c r="E241" s="12">
        <v>94.211199999999991</v>
      </c>
      <c r="F241" s="12">
        <v>44.137947199999992</v>
      </c>
      <c r="G241" s="20">
        <v>0.53150000000000008</v>
      </c>
    </row>
    <row r="242" spans="1:7" x14ac:dyDescent="0.25">
      <c r="A242" s="10" t="s">
        <v>251</v>
      </c>
      <c r="B242" s="18">
        <v>46054.944004629629</v>
      </c>
      <c r="C242" s="11" t="s">
        <v>1411</v>
      </c>
      <c r="D242" s="10">
        <v>3</v>
      </c>
      <c r="E242" s="12">
        <v>118.99325999999999</v>
      </c>
      <c r="F242" s="12">
        <v>63.95887725</v>
      </c>
      <c r="G242" s="20">
        <v>0.46249999999999997</v>
      </c>
    </row>
    <row r="243" spans="1:7" x14ac:dyDescent="0.25">
      <c r="A243" s="10" t="s">
        <v>252</v>
      </c>
      <c r="B243" s="18">
        <v>46055.077094907407</v>
      </c>
      <c r="C243" s="11" t="s">
        <v>1410</v>
      </c>
      <c r="D243" s="10">
        <v>1</v>
      </c>
      <c r="E243" s="12">
        <v>47.953900000000004</v>
      </c>
      <c r="F243" s="12">
        <v>26.230783300000002</v>
      </c>
      <c r="G243" s="20">
        <v>0.45300000000000001</v>
      </c>
    </row>
    <row r="244" spans="1:7" x14ac:dyDescent="0.25">
      <c r="A244" s="10" t="s">
        <v>253</v>
      </c>
      <c r="B244" s="18">
        <v>46055.210196759261</v>
      </c>
      <c r="C244" s="11" t="s">
        <v>1410</v>
      </c>
      <c r="D244" s="10">
        <v>1</v>
      </c>
      <c r="E244" s="12">
        <v>46.905999999999999</v>
      </c>
      <c r="F244" s="12">
        <v>24.109684000000001</v>
      </c>
      <c r="G244" s="20">
        <v>0.48599999999999993</v>
      </c>
    </row>
    <row r="245" spans="1:7" x14ac:dyDescent="0.25">
      <c r="A245" s="10" t="s">
        <v>254</v>
      </c>
      <c r="B245" s="18">
        <v>46055.343298611115</v>
      </c>
      <c r="C245" s="11" t="s">
        <v>1411</v>
      </c>
      <c r="D245" s="10">
        <v>4</v>
      </c>
      <c r="E245" s="12">
        <v>154.00892000000002</v>
      </c>
      <c r="F245" s="12">
        <v>74.694326200000006</v>
      </c>
      <c r="G245" s="20">
        <v>0.51500000000000001</v>
      </c>
    </row>
    <row r="246" spans="1:7" x14ac:dyDescent="0.25">
      <c r="A246" s="10" t="s">
        <v>255</v>
      </c>
      <c r="B246" s="18">
        <v>46055.476400462961</v>
      </c>
      <c r="C246" s="11" t="s">
        <v>1412</v>
      </c>
      <c r="D246" s="10">
        <v>1</v>
      </c>
      <c r="E246" s="12">
        <v>16.91986</v>
      </c>
      <c r="F246" s="12">
        <v>8.3414909799999997</v>
      </c>
      <c r="G246" s="20">
        <v>0.50700000000000001</v>
      </c>
    </row>
    <row r="247" spans="1:7" x14ac:dyDescent="0.25">
      <c r="A247" s="10" t="s">
        <v>74</v>
      </c>
      <c r="B247" s="18">
        <v>46055.609502314815</v>
      </c>
      <c r="C247" s="11" t="s">
        <v>1411</v>
      </c>
      <c r="D247" s="10">
        <v>3</v>
      </c>
      <c r="E247" s="12">
        <v>115.39422</v>
      </c>
      <c r="F247" s="12">
        <v>52.965946979999998</v>
      </c>
      <c r="G247" s="20">
        <v>0.54100000000000004</v>
      </c>
    </row>
    <row r="248" spans="1:7" x14ac:dyDescent="0.25">
      <c r="A248" s="10" t="s">
        <v>256</v>
      </c>
      <c r="B248" s="18">
        <v>46055.742604166669</v>
      </c>
      <c r="C248" s="11" t="s">
        <v>1411</v>
      </c>
      <c r="D248" s="10">
        <v>4</v>
      </c>
      <c r="E248" s="12">
        <v>141.56224000000003</v>
      </c>
      <c r="F248" s="12">
        <v>67.66675072000001</v>
      </c>
      <c r="G248" s="20">
        <v>0.52200000000000002</v>
      </c>
    </row>
    <row r="249" spans="1:7" x14ac:dyDescent="0.25">
      <c r="A249" s="10" t="s">
        <v>257</v>
      </c>
      <c r="B249" s="18">
        <v>46055.875694444447</v>
      </c>
      <c r="C249" s="11" t="s">
        <v>1410</v>
      </c>
      <c r="D249" s="10">
        <v>1</v>
      </c>
      <c r="E249" s="12">
        <v>49.650500000000001</v>
      </c>
      <c r="F249" s="12">
        <v>23.633637999999998</v>
      </c>
      <c r="G249" s="20">
        <v>0.52400000000000002</v>
      </c>
    </row>
    <row r="250" spans="1:7" x14ac:dyDescent="0.25">
      <c r="A250" s="10" t="s">
        <v>258</v>
      </c>
      <c r="B250" s="18">
        <v>46056.008796296293</v>
      </c>
      <c r="C250" s="11" t="s">
        <v>1411</v>
      </c>
      <c r="D250" s="10">
        <v>1</v>
      </c>
      <c r="E250" s="12">
        <v>36.515260000000005</v>
      </c>
      <c r="F250" s="12">
        <v>18.787101270000004</v>
      </c>
      <c r="G250" s="20">
        <v>0.48549999999999993</v>
      </c>
    </row>
    <row r="251" spans="1:7" x14ac:dyDescent="0.25">
      <c r="A251" s="10" t="s">
        <v>259</v>
      </c>
      <c r="B251" s="18">
        <v>46056.141898148147</v>
      </c>
      <c r="C251" s="11" t="s">
        <v>1408</v>
      </c>
      <c r="D251" s="10">
        <v>2</v>
      </c>
      <c r="E251" s="12">
        <v>29.12256</v>
      </c>
      <c r="F251" s="12">
        <v>15.595130880000001</v>
      </c>
      <c r="G251" s="20">
        <v>0.46449999999999997</v>
      </c>
    </row>
    <row r="252" spans="1:7" x14ac:dyDescent="0.25">
      <c r="A252" s="10" t="s">
        <v>260</v>
      </c>
      <c r="B252" s="18">
        <v>46056.275000000001</v>
      </c>
      <c r="C252" s="11" t="s">
        <v>1411</v>
      </c>
      <c r="D252" s="10">
        <v>4</v>
      </c>
      <c r="E252" s="12">
        <v>162.85656</v>
      </c>
      <c r="F252" s="12">
        <v>76.868296319999999</v>
      </c>
      <c r="G252" s="20">
        <v>0.52800000000000002</v>
      </c>
    </row>
    <row r="253" spans="1:7" x14ac:dyDescent="0.25">
      <c r="A253" s="10" t="s">
        <v>261</v>
      </c>
      <c r="B253" s="18">
        <v>46056.408101851855</v>
      </c>
      <c r="C253" s="11" t="s">
        <v>1411</v>
      </c>
      <c r="D253" s="10">
        <v>1</v>
      </c>
      <c r="E253" s="12">
        <v>35.652990000000003</v>
      </c>
      <c r="F253" s="12">
        <v>16.649946330000002</v>
      </c>
      <c r="G253" s="20">
        <v>0.53299999999999992</v>
      </c>
    </row>
    <row r="254" spans="1:7" x14ac:dyDescent="0.25">
      <c r="A254" s="10" t="s">
        <v>262</v>
      </c>
      <c r="B254" s="18">
        <v>46056.541203703702</v>
      </c>
      <c r="C254" s="11" t="s">
        <v>1413</v>
      </c>
      <c r="D254" s="10">
        <v>2</v>
      </c>
      <c r="E254" s="12">
        <v>25.056000000000001</v>
      </c>
      <c r="F254" s="12">
        <v>11.450592</v>
      </c>
      <c r="G254" s="20">
        <v>0.54300000000000004</v>
      </c>
    </row>
    <row r="255" spans="1:7" x14ac:dyDescent="0.25">
      <c r="A255" s="10" t="s">
        <v>263</v>
      </c>
      <c r="B255" s="18">
        <v>46056.674305555556</v>
      </c>
      <c r="C255" s="11" t="s">
        <v>1408</v>
      </c>
      <c r="D255" s="10">
        <v>3</v>
      </c>
      <c r="E255" s="12">
        <v>39.119219999999999</v>
      </c>
      <c r="F255" s="12">
        <v>19.637848439999999</v>
      </c>
      <c r="G255" s="20">
        <v>0.498</v>
      </c>
    </row>
    <row r="256" spans="1:7" x14ac:dyDescent="0.25">
      <c r="A256" s="10" t="s">
        <v>264</v>
      </c>
      <c r="B256" s="18">
        <v>46056.807395833333</v>
      </c>
      <c r="C256" s="11" t="s">
        <v>1411</v>
      </c>
      <c r="D256" s="10">
        <v>2</v>
      </c>
      <c r="E256" s="12">
        <v>74.98</v>
      </c>
      <c r="F256" s="12">
        <v>34.565779999999997</v>
      </c>
      <c r="G256" s="20">
        <v>0.53900000000000003</v>
      </c>
    </row>
    <row r="257" spans="1:7" x14ac:dyDescent="0.25">
      <c r="A257" s="10" t="s">
        <v>265</v>
      </c>
      <c r="B257" s="18">
        <v>46056.940497685187</v>
      </c>
      <c r="C257" s="11" t="s">
        <v>1408</v>
      </c>
      <c r="D257" s="10">
        <v>3</v>
      </c>
      <c r="E257" s="12">
        <v>46.072800000000001</v>
      </c>
      <c r="F257" s="12">
        <v>22.898181600000001</v>
      </c>
      <c r="G257" s="20">
        <v>0.503</v>
      </c>
    </row>
    <row r="258" spans="1:7" x14ac:dyDescent="0.25">
      <c r="A258" s="10" t="s">
        <v>266</v>
      </c>
      <c r="B258" s="18">
        <v>46057.073599537034</v>
      </c>
      <c r="C258" s="11" t="s">
        <v>1410</v>
      </c>
      <c r="D258" s="10">
        <v>2</v>
      </c>
      <c r="E258" s="12">
        <v>100.8978</v>
      </c>
      <c r="F258" s="12">
        <v>48.279597299999999</v>
      </c>
      <c r="G258" s="20">
        <v>0.52150000000000007</v>
      </c>
    </row>
    <row r="259" spans="1:7" x14ac:dyDescent="0.25">
      <c r="A259" s="10" t="s">
        <v>267</v>
      </c>
      <c r="B259" s="18">
        <v>46057.206701388888</v>
      </c>
      <c r="C259" s="11" t="s">
        <v>1411</v>
      </c>
      <c r="D259" s="10">
        <v>3</v>
      </c>
      <c r="E259" s="12">
        <v>116.06903999999999</v>
      </c>
      <c r="F259" s="12">
        <v>60.297866279999994</v>
      </c>
      <c r="G259" s="20">
        <v>0.48049999999999998</v>
      </c>
    </row>
    <row r="260" spans="1:7" x14ac:dyDescent="0.25">
      <c r="A260" s="10" t="s">
        <v>268</v>
      </c>
      <c r="B260" s="18">
        <v>46057.339803240742</v>
      </c>
      <c r="C260" s="11" t="s">
        <v>1408</v>
      </c>
      <c r="D260" s="10">
        <v>4</v>
      </c>
      <c r="E260" s="12">
        <v>55.28736</v>
      </c>
      <c r="F260" s="12">
        <v>27.035519040000001</v>
      </c>
      <c r="G260" s="20">
        <v>0.51100000000000001</v>
      </c>
    </row>
    <row r="261" spans="1:7" x14ac:dyDescent="0.25">
      <c r="A261" s="10" t="s">
        <v>269</v>
      </c>
      <c r="B261" s="18">
        <v>46057.472905092596</v>
      </c>
      <c r="C261" s="11" t="s">
        <v>1410</v>
      </c>
      <c r="D261" s="10">
        <v>2</v>
      </c>
      <c r="E261" s="12">
        <v>107.08539999999999</v>
      </c>
      <c r="F261" s="12">
        <v>48.402600800000002</v>
      </c>
      <c r="G261" s="20">
        <v>0.54799999999999993</v>
      </c>
    </row>
    <row r="262" spans="1:7" x14ac:dyDescent="0.25">
      <c r="A262" s="10" t="s">
        <v>83</v>
      </c>
      <c r="B262" s="18">
        <v>46057.605995370373</v>
      </c>
      <c r="C262" s="11" t="s">
        <v>1408</v>
      </c>
      <c r="D262" s="10">
        <v>4</v>
      </c>
      <c r="E262" s="12">
        <v>58.302</v>
      </c>
      <c r="F262" s="12">
        <v>29.092697999999999</v>
      </c>
      <c r="G262" s="20">
        <v>0.501</v>
      </c>
    </row>
    <row r="263" spans="1:7" x14ac:dyDescent="0.25">
      <c r="A263" s="10" t="s">
        <v>84</v>
      </c>
      <c r="B263" s="18">
        <v>46057.73909722222</v>
      </c>
      <c r="C263" s="11" t="s">
        <v>1410</v>
      </c>
      <c r="D263" s="10">
        <v>1</v>
      </c>
      <c r="E263" s="12">
        <v>54.241299999999995</v>
      </c>
      <c r="F263" s="12">
        <v>24.598429549999999</v>
      </c>
      <c r="G263" s="20">
        <v>0.54649999999999999</v>
      </c>
    </row>
    <row r="264" spans="1:7" x14ac:dyDescent="0.25">
      <c r="A264" s="10" t="s">
        <v>85</v>
      </c>
      <c r="B264" s="18">
        <v>46057.872199074074</v>
      </c>
      <c r="C264" s="11" t="s">
        <v>1411</v>
      </c>
      <c r="D264" s="10">
        <v>4</v>
      </c>
      <c r="E264" s="12">
        <v>144.11156</v>
      </c>
      <c r="F264" s="12">
        <v>78.108465519999996</v>
      </c>
      <c r="G264" s="20">
        <v>0.45800000000000002</v>
      </c>
    </row>
    <row r="265" spans="1:7" x14ac:dyDescent="0.25">
      <c r="A265" s="10" t="s">
        <v>86</v>
      </c>
      <c r="B265" s="18">
        <v>46058.005300925928</v>
      </c>
      <c r="C265" s="11" t="s">
        <v>1410</v>
      </c>
      <c r="D265" s="10">
        <v>2</v>
      </c>
      <c r="E265" s="12">
        <v>98.901800000000009</v>
      </c>
      <c r="F265" s="12">
        <v>49.747605400000005</v>
      </c>
      <c r="G265" s="20">
        <v>0.497</v>
      </c>
    </row>
    <row r="266" spans="1:7" x14ac:dyDescent="0.25">
      <c r="A266" s="10" t="s">
        <v>87</v>
      </c>
      <c r="B266" s="18">
        <v>46058.138402777775</v>
      </c>
      <c r="C266" s="11" t="s">
        <v>1408</v>
      </c>
      <c r="D266" s="10">
        <v>1</v>
      </c>
      <c r="E266" s="12">
        <v>13.437900000000001</v>
      </c>
      <c r="F266" s="12">
        <v>6.8667669000000009</v>
      </c>
      <c r="G266" s="20">
        <v>0.48899999999999999</v>
      </c>
    </row>
    <row r="267" spans="1:7" x14ac:dyDescent="0.25">
      <c r="A267" s="10" t="s">
        <v>88</v>
      </c>
      <c r="B267" s="18">
        <v>46058.271504629629</v>
      </c>
      <c r="C267" s="11" t="s">
        <v>1410</v>
      </c>
      <c r="D267" s="10">
        <v>2</v>
      </c>
      <c r="E267" s="12">
        <v>109.38080000000001</v>
      </c>
      <c r="F267" s="12">
        <v>56.823325600000004</v>
      </c>
      <c r="G267" s="20">
        <v>0.48049999999999998</v>
      </c>
    </row>
    <row r="268" spans="1:7" x14ac:dyDescent="0.25">
      <c r="A268" s="10" t="s">
        <v>89</v>
      </c>
      <c r="B268" s="18">
        <v>46058.404594907406</v>
      </c>
      <c r="C268" s="11" t="s">
        <v>1411</v>
      </c>
      <c r="D268" s="10">
        <v>4</v>
      </c>
      <c r="E268" s="12">
        <v>145.31124000000003</v>
      </c>
      <c r="F268" s="12">
        <v>75.997778520000011</v>
      </c>
      <c r="G268" s="20">
        <v>0.47700000000000004</v>
      </c>
    </row>
    <row r="269" spans="1:7" x14ac:dyDescent="0.25">
      <c r="A269" s="10" t="s">
        <v>270</v>
      </c>
      <c r="B269" s="18">
        <v>46058.53769675926</v>
      </c>
      <c r="C269" s="11" t="s">
        <v>1411</v>
      </c>
      <c r="D269" s="10">
        <v>2</v>
      </c>
      <c r="E269" s="12">
        <v>68.9816</v>
      </c>
      <c r="F269" s="12">
        <v>34.973671199999998</v>
      </c>
      <c r="G269" s="20">
        <v>0.49300000000000005</v>
      </c>
    </row>
    <row r="270" spans="1:7" x14ac:dyDescent="0.25">
      <c r="A270" s="10" t="s">
        <v>271</v>
      </c>
      <c r="B270" s="18">
        <v>46058.670798611114</v>
      </c>
      <c r="C270" s="11" t="s">
        <v>1410</v>
      </c>
      <c r="D270" s="10">
        <v>1</v>
      </c>
      <c r="E270" s="12">
        <v>50.199400000000004</v>
      </c>
      <c r="F270" s="12">
        <v>23.267421900000002</v>
      </c>
      <c r="G270" s="20">
        <v>0.53649999999999998</v>
      </c>
    </row>
    <row r="271" spans="1:7" x14ac:dyDescent="0.25">
      <c r="A271" s="10" t="s">
        <v>272</v>
      </c>
      <c r="B271" s="18">
        <v>46058.803900462961</v>
      </c>
      <c r="C271" s="11" t="s">
        <v>1410</v>
      </c>
      <c r="D271" s="10">
        <v>1</v>
      </c>
      <c r="E271" s="12">
        <v>46.806199999999997</v>
      </c>
      <c r="F271" s="12">
        <v>22.513782199999998</v>
      </c>
      <c r="G271" s="20">
        <v>0.51900000000000002</v>
      </c>
    </row>
    <row r="272" spans="1:7" x14ac:dyDescent="0.25">
      <c r="A272" s="10" t="s">
        <v>273</v>
      </c>
      <c r="B272" s="18">
        <v>46058.937002314815</v>
      </c>
      <c r="C272" s="11" t="s">
        <v>1411</v>
      </c>
      <c r="D272" s="10">
        <v>4</v>
      </c>
      <c r="E272" s="12">
        <v>158.95760000000001</v>
      </c>
      <c r="F272" s="12">
        <v>83.929612800000001</v>
      </c>
      <c r="G272" s="20">
        <v>0.47200000000000003</v>
      </c>
    </row>
    <row r="273" spans="1:7" x14ac:dyDescent="0.25">
      <c r="A273" s="10" t="s">
        <v>274</v>
      </c>
      <c r="B273" s="18">
        <v>46059.070104166669</v>
      </c>
      <c r="C273" s="11" t="s">
        <v>1411</v>
      </c>
      <c r="D273" s="10">
        <v>3</v>
      </c>
      <c r="E273" s="12">
        <v>108.75849000000001</v>
      </c>
      <c r="F273" s="12">
        <v>58.729584600000003</v>
      </c>
      <c r="G273" s="20">
        <v>0.46</v>
      </c>
    </row>
    <row r="274" spans="1:7" x14ac:dyDescent="0.25">
      <c r="A274" s="10" t="s">
        <v>275</v>
      </c>
      <c r="B274" s="18">
        <v>46059.203194444446</v>
      </c>
      <c r="C274" s="11" t="s">
        <v>1411</v>
      </c>
      <c r="D274" s="10">
        <v>2</v>
      </c>
      <c r="E274" s="12">
        <v>71.905820000000006</v>
      </c>
      <c r="F274" s="12">
        <v>38.469613700000004</v>
      </c>
      <c r="G274" s="20">
        <v>0.46499999999999997</v>
      </c>
    </row>
    <row r="275" spans="1:7" x14ac:dyDescent="0.25">
      <c r="A275" s="10" t="s">
        <v>276</v>
      </c>
      <c r="B275" s="18">
        <v>46059.336296296293</v>
      </c>
      <c r="C275" s="11" t="s">
        <v>1411</v>
      </c>
      <c r="D275" s="10">
        <v>4</v>
      </c>
      <c r="E275" s="12">
        <v>149.36016000000001</v>
      </c>
      <c r="F275" s="12">
        <v>69.751194720000001</v>
      </c>
      <c r="G275" s="20">
        <v>0.53300000000000003</v>
      </c>
    </row>
    <row r="276" spans="1:7" x14ac:dyDescent="0.25">
      <c r="A276" s="10" t="s">
        <v>277</v>
      </c>
      <c r="B276" s="18">
        <v>46059.469398148147</v>
      </c>
      <c r="C276" s="11" t="s">
        <v>1411</v>
      </c>
      <c r="D276" s="10">
        <v>3</v>
      </c>
      <c r="E276" s="12">
        <v>108.53355000000001</v>
      </c>
      <c r="F276" s="12">
        <v>57.414247950000004</v>
      </c>
      <c r="G276" s="20">
        <v>0.47099999999999997</v>
      </c>
    </row>
    <row r="277" spans="1:7" x14ac:dyDescent="0.25">
      <c r="A277" s="10" t="s">
        <v>99</v>
      </c>
      <c r="B277" s="18">
        <v>46059.602500000001</v>
      </c>
      <c r="C277" s="11" t="s">
        <v>1413</v>
      </c>
      <c r="D277" s="10">
        <v>2</v>
      </c>
      <c r="E277" s="12">
        <v>23.591999999999999</v>
      </c>
      <c r="F277" s="12">
        <v>11.489304000000001</v>
      </c>
      <c r="G277" s="20">
        <v>0.5129999999999999</v>
      </c>
    </row>
    <row r="278" spans="1:7" x14ac:dyDescent="0.25">
      <c r="A278" s="10" t="s">
        <v>100</v>
      </c>
      <c r="B278" s="18">
        <v>46059.735601851855</v>
      </c>
      <c r="C278" s="11" t="s">
        <v>1410</v>
      </c>
      <c r="D278" s="10">
        <v>2</v>
      </c>
      <c r="E278" s="12">
        <v>107.48459999999999</v>
      </c>
      <c r="F278" s="12">
        <v>55.354568999999998</v>
      </c>
      <c r="G278" s="20">
        <v>0.48499999999999993</v>
      </c>
    </row>
    <row r="279" spans="1:7" x14ac:dyDescent="0.25">
      <c r="A279" s="10" t="s">
        <v>101</v>
      </c>
      <c r="B279" s="18">
        <v>46059.868703703702</v>
      </c>
      <c r="C279" s="11" t="s">
        <v>1413</v>
      </c>
      <c r="D279" s="10">
        <v>1</v>
      </c>
      <c r="E279" s="12">
        <v>12.96</v>
      </c>
      <c r="F279" s="12">
        <v>5.9486400000000001</v>
      </c>
      <c r="G279" s="20">
        <v>0.54100000000000004</v>
      </c>
    </row>
    <row r="280" spans="1:7" x14ac:dyDescent="0.25">
      <c r="A280" s="10" t="s">
        <v>102</v>
      </c>
      <c r="B280" s="18">
        <v>46060.001805555556</v>
      </c>
      <c r="C280" s="11" t="s">
        <v>1410</v>
      </c>
      <c r="D280" s="10">
        <v>1</v>
      </c>
      <c r="E280" s="12">
        <v>45.8581</v>
      </c>
      <c r="F280" s="12">
        <v>24.190147750000001</v>
      </c>
      <c r="G280" s="20">
        <v>0.47249999999999998</v>
      </c>
    </row>
    <row r="281" spans="1:7" x14ac:dyDescent="0.25">
      <c r="A281" s="10" t="s">
        <v>103</v>
      </c>
      <c r="B281" s="18">
        <v>46060.134895833333</v>
      </c>
      <c r="C281" s="11" t="s">
        <v>1412</v>
      </c>
      <c r="D281" s="10">
        <v>1</v>
      </c>
      <c r="E281" s="12">
        <v>16.66141</v>
      </c>
      <c r="F281" s="12">
        <v>9.0554763349999998</v>
      </c>
      <c r="G281" s="20">
        <v>0.45650000000000002</v>
      </c>
    </row>
    <row r="282" spans="1:7" x14ac:dyDescent="0.25">
      <c r="A282" s="10" t="s">
        <v>104</v>
      </c>
      <c r="B282" s="18">
        <v>46060.267997685187</v>
      </c>
      <c r="C282" s="11" t="s">
        <v>1411</v>
      </c>
      <c r="D282" s="10">
        <v>3</v>
      </c>
      <c r="E282" s="12">
        <v>108.42108</v>
      </c>
      <c r="F282" s="12">
        <v>50.6868549</v>
      </c>
      <c r="G282" s="20">
        <v>0.53249999999999997</v>
      </c>
    </row>
    <row r="283" spans="1:7" x14ac:dyDescent="0.25">
      <c r="A283" s="10" t="s">
        <v>249</v>
      </c>
      <c r="B283" s="18">
        <v>46060.401099537034</v>
      </c>
      <c r="C283" s="11" t="s">
        <v>1411</v>
      </c>
      <c r="D283" s="10">
        <v>3</v>
      </c>
      <c r="E283" s="12">
        <v>117.19374000000001</v>
      </c>
      <c r="F283" s="12">
        <v>58.948451220000003</v>
      </c>
      <c r="G283" s="20">
        <v>0.497</v>
      </c>
    </row>
    <row r="284" spans="1:7" x14ac:dyDescent="0.25">
      <c r="A284" s="10" t="s">
        <v>250</v>
      </c>
      <c r="B284" s="18">
        <v>46060.534201388888</v>
      </c>
      <c r="C284" s="11" t="s">
        <v>1410</v>
      </c>
      <c r="D284" s="10">
        <v>1</v>
      </c>
      <c r="E284" s="12">
        <v>47.7044</v>
      </c>
      <c r="F284" s="12">
        <v>26.022750199999997</v>
      </c>
      <c r="G284" s="20">
        <v>0.45450000000000007</v>
      </c>
    </row>
    <row r="285" spans="1:7" x14ac:dyDescent="0.25">
      <c r="A285" s="10" t="s">
        <v>251</v>
      </c>
      <c r="B285" s="18">
        <v>46060.667303240742</v>
      </c>
      <c r="C285" s="11" t="s">
        <v>1411</v>
      </c>
      <c r="D285" s="10">
        <v>4</v>
      </c>
      <c r="E285" s="12">
        <v>151.60955999999999</v>
      </c>
      <c r="F285" s="12">
        <v>75.728975219999995</v>
      </c>
      <c r="G285" s="20">
        <v>0.50049999999999994</v>
      </c>
    </row>
    <row r="286" spans="1:7" x14ac:dyDescent="0.25">
      <c r="A286" s="10" t="s">
        <v>252</v>
      </c>
      <c r="B286" s="18">
        <v>46060.800405092596</v>
      </c>
      <c r="C286" s="11" t="s">
        <v>1410</v>
      </c>
      <c r="D286" s="10">
        <v>2</v>
      </c>
      <c r="E286" s="12">
        <v>108.3828</v>
      </c>
      <c r="F286" s="12">
        <v>50.723150400000002</v>
      </c>
      <c r="G286" s="20">
        <v>0.53200000000000003</v>
      </c>
    </row>
    <row r="287" spans="1:7" x14ac:dyDescent="0.25">
      <c r="A287" s="10" t="s">
        <v>253</v>
      </c>
      <c r="B287" s="18">
        <v>46060.933495370373</v>
      </c>
      <c r="C287" s="11" t="s">
        <v>1410</v>
      </c>
      <c r="D287" s="10">
        <v>2</v>
      </c>
      <c r="E287" s="12">
        <v>95.109399999999994</v>
      </c>
      <c r="F287" s="12">
        <v>47.554699999999997</v>
      </c>
      <c r="G287" s="20">
        <v>0.5</v>
      </c>
    </row>
    <row r="288" spans="1:7" x14ac:dyDescent="0.25">
      <c r="A288" s="10" t="s">
        <v>254</v>
      </c>
      <c r="B288" s="18">
        <v>46061.06659722222</v>
      </c>
      <c r="C288" s="11" t="s">
        <v>1411</v>
      </c>
      <c r="D288" s="10">
        <v>3</v>
      </c>
      <c r="E288" s="12">
        <v>104.25969000000001</v>
      </c>
      <c r="F288" s="12">
        <v>53.433091125000004</v>
      </c>
      <c r="G288" s="20">
        <v>0.48749999999999999</v>
      </c>
    </row>
    <row r="289" spans="1:7" x14ac:dyDescent="0.25">
      <c r="A289" s="10" t="s">
        <v>255</v>
      </c>
      <c r="B289" s="18">
        <v>46061.199699074074</v>
      </c>
      <c r="C289" s="11" t="s">
        <v>1412</v>
      </c>
      <c r="D289" s="10">
        <v>2</v>
      </c>
      <c r="E289" s="12">
        <v>36.803280000000001</v>
      </c>
      <c r="F289" s="12">
        <v>19.984181039999999</v>
      </c>
      <c r="G289" s="20">
        <v>0.45700000000000002</v>
      </c>
    </row>
    <row r="290" spans="1:7" x14ac:dyDescent="0.25">
      <c r="A290" s="10" t="s">
        <v>278</v>
      </c>
      <c r="B290" s="18">
        <v>46061.332800925928</v>
      </c>
      <c r="C290" s="11" t="s">
        <v>1408</v>
      </c>
      <c r="D290" s="10">
        <v>2</v>
      </c>
      <c r="E290" s="12">
        <v>30.62988</v>
      </c>
      <c r="F290" s="12">
        <v>14.19694938</v>
      </c>
      <c r="G290" s="20">
        <v>0.53649999999999998</v>
      </c>
    </row>
    <row r="291" spans="1:7" x14ac:dyDescent="0.25">
      <c r="A291" s="10" t="s">
        <v>256</v>
      </c>
      <c r="B291" s="18">
        <v>46061.465902777774</v>
      </c>
      <c r="C291" s="11" t="s">
        <v>1411</v>
      </c>
      <c r="D291" s="10">
        <v>2</v>
      </c>
      <c r="E291" s="12">
        <v>68.681680000000014</v>
      </c>
      <c r="F291" s="12">
        <v>32.280389600000007</v>
      </c>
      <c r="G291" s="20">
        <v>0.53</v>
      </c>
    </row>
    <row r="292" spans="1:7" x14ac:dyDescent="0.25">
      <c r="A292" s="10" t="s">
        <v>257</v>
      </c>
      <c r="B292" s="18">
        <v>46061.599004629628</v>
      </c>
      <c r="C292" s="11" t="s">
        <v>1410</v>
      </c>
      <c r="D292" s="10">
        <v>4</v>
      </c>
      <c r="E292" s="12">
        <v>193.01319999999998</v>
      </c>
      <c r="F292" s="12">
        <v>91.295243599999992</v>
      </c>
      <c r="G292" s="20">
        <v>0.52700000000000002</v>
      </c>
    </row>
    <row r="293" spans="1:7" x14ac:dyDescent="0.25">
      <c r="A293" s="10" t="s">
        <v>258</v>
      </c>
      <c r="B293" s="18">
        <v>46061.732094907406</v>
      </c>
      <c r="C293" s="11" t="s">
        <v>1411</v>
      </c>
      <c r="D293" s="10">
        <v>3</v>
      </c>
      <c r="E293" s="12">
        <v>102.3477</v>
      </c>
      <c r="F293" s="12">
        <v>52.350848550000002</v>
      </c>
      <c r="G293" s="20">
        <v>0.48849999999999999</v>
      </c>
    </row>
    <row r="294" spans="1:7" x14ac:dyDescent="0.25">
      <c r="A294" s="10" t="s">
        <v>259</v>
      </c>
      <c r="B294" s="18">
        <v>46061.86519675926</v>
      </c>
      <c r="C294" s="11" t="s">
        <v>1408</v>
      </c>
      <c r="D294" s="10">
        <v>4</v>
      </c>
      <c r="E294" s="12">
        <v>54.377279999999999</v>
      </c>
      <c r="F294" s="12">
        <v>24.496964639999998</v>
      </c>
      <c r="G294" s="20">
        <v>0.54949999999999999</v>
      </c>
    </row>
    <row r="295" spans="1:7" x14ac:dyDescent="0.25">
      <c r="A295" s="10" t="s">
        <v>260</v>
      </c>
      <c r="B295" s="18">
        <v>46061.998298611114</v>
      </c>
      <c r="C295" s="11" t="s">
        <v>1411</v>
      </c>
      <c r="D295" s="10">
        <v>5</v>
      </c>
      <c r="E295" s="12">
        <v>203.19580000000002</v>
      </c>
      <c r="F295" s="12">
        <v>98.753158800000008</v>
      </c>
      <c r="G295" s="20">
        <v>0.51400000000000001</v>
      </c>
    </row>
    <row r="296" spans="1:7" x14ac:dyDescent="0.25">
      <c r="A296" s="10" t="s">
        <v>261</v>
      </c>
      <c r="B296" s="18">
        <v>46062.13140046296</v>
      </c>
      <c r="C296" s="11" t="s">
        <v>1411</v>
      </c>
      <c r="D296" s="10">
        <v>4</v>
      </c>
      <c r="E296" s="12">
        <v>154.60876000000002</v>
      </c>
      <c r="F296" s="12">
        <v>77.922815040000017</v>
      </c>
      <c r="G296" s="20">
        <v>0.49599999999999994</v>
      </c>
    </row>
    <row r="297" spans="1:7" x14ac:dyDescent="0.25">
      <c r="A297" s="10" t="s">
        <v>262</v>
      </c>
      <c r="B297" s="18">
        <v>46062.264502314814</v>
      </c>
      <c r="C297" s="11" t="s">
        <v>1413</v>
      </c>
      <c r="D297" s="10">
        <v>3</v>
      </c>
      <c r="E297" s="12">
        <v>35.316000000000003</v>
      </c>
      <c r="F297" s="12">
        <v>17.357814000000001</v>
      </c>
      <c r="G297" s="20">
        <v>0.50849999999999995</v>
      </c>
    </row>
    <row r="298" spans="1:7" x14ac:dyDescent="0.25">
      <c r="A298" s="10" t="s">
        <v>279</v>
      </c>
      <c r="B298" s="18">
        <v>46062.397604166668</v>
      </c>
      <c r="C298" s="11" t="s">
        <v>1410</v>
      </c>
      <c r="D298" s="10">
        <v>1</v>
      </c>
      <c r="E298" s="12">
        <v>48.353099999999998</v>
      </c>
      <c r="F298" s="12">
        <v>24.466668599999998</v>
      </c>
      <c r="G298" s="20">
        <v>0.49399999999999999</v>
      </c>
    </row>
    <row r="299" spans="1:7" x14ac:dyDescent="0.25">
      <c r="A299" s="10" t="s">
        <v>280</v>
      </c>
      <c r="B299" s="18">
        <v>46062.530694444446</v>
      </c>
      <c r="C299" s="11" t="s">
        <v>1411</v>
      </c>
      <c r="D299" s="10">
        <v>1</v>
      </c>
      <c r="E299" s="12">
        <v>36.290320000000001</v>
      </c>
      <c r="F299" s="12">
        <v>17.201611680000003</v>
      </c>
      <c r="G299" s="20">
        <v>0.52599999999999991</v>
      </c>
    </row>
    <row r="300" spans="1:7" x14ac:dyDescent="0.25">
      <c r="A300" s="10" t="s">
        <v>281</v>
      </c>
      <c r="B300" s="18">
        <v>46062.6637962963</v>
      </c>
      <c r="C300" s="11" t="s">
        <v>1410</v>
      </c>
      <c r="D300" s="10">
        <v>2</v>
      </c>
      <c r="E300" s="12">
        <v>106.98559999999999</v>
      </c>
      <c r="F300" s="12">
        <v>58.467630399999997</v>
      </c>
      <c r="G300" s="20">
        <v>0.45349999999999996</v>
      </c>
    </row>
    <row r="301" spans="1:7" x14ac:dyDescent="0.25">
      <c r="A301" s="10" t="s">
        <v>282</v>
      </c>
      <c r="B301" s="18">
        <v>46062.796898148146</v>
      </c>
      <c r="C301" s="11" t="s">
        <v>1408</v>
      </c>
      <c r="D301" s="10">
        <v>2</v>
      </c>
      <c r="E301" s="12">
        <v>26.07948</v>
      </c>
      <c r="F301" s="12">
        <v>13.18317714</v>
      </c>
      <c r="G301" s="20">
        <v>0.4945</v>
      </c>
    </row>
    <row r="302" spans="1:7" x14ac:dyDescent="0.25">
      <c r="A302" s="10" t="s">
        <v>283</v>
      </c>
      <c r="B302" s="18">
        <v>46062.93</v>
      </c>
      <c r="C302" s="11" t="s">
        <v>1410</v>
      </c>
      <c r="D302" s="10">
        <v>1</v>
      </c>
      <c r="E302" s="12">
        <v>53.892000000000003</v>
      </c>
      <c r="F302" s="12">
        <v>28.158570000000005</v>
      </c>
      <c r="G302" s="20">
        <v>0.47749999999999992</v>
      </c>
    </row>
    <row r="303" spans="1:7" x14ac:dyDescent="0.25">
      <c r="A303" s="10" t="s">
        <v>284</v>
      </c>
      <c r="B303" s="18">
        <v>46063.063101851854</v>
      </c>
      <c r="C303" s="11" t="s">
        <v>1410</v>
      </c>
      <c r="D303" s="10">
        <v>4</v>
      </c>
      <c r="E303" s="12">
        <v>179.83960000000002</v>
      </c>
      <c r="F303" s="12">
        <v>82.186697200000012</v>
      </c>
      <c r="G303" s="20">
        <v>0.54299999999999993</v>
      </c>
    </row>
    <row r="304" spans="1:7" x14ac:dyDescent="0.25">
      <c r="A304" s="10" t="s">
        <v>285</v>
      </c>
      <c r="B304" s="18">
        <v>46063.196203703701</v>
      </c>
      <c r="C304" s="11" t="s">
        <v>1411</v>
      </c>
      <c r="D304" s="10">
        <v>1</v>
      </c>
      <c r="E304" s="12">
        <v>37.190080000000002</v>
      </c>
      <c r="F304" s="12">
        <v>18.39049456</v>
      </c>
      <c r="G304" s="20">
        <v>0.50550000000000006</v>
      </c>
    </row>
    <row r="305" spans="1:7" x14ac:dyDescent="0.25">
      <c r="A305" s="10" t="s">
        <v>286</v>
      </c>
      <c r="B305" s="18">
        <v>46063.329305555555</v>
      </c>
      <c r="C305" s="11" t="s">
        <v>1408</v>
      </c>
      <c r="D305" s="10">
        <v>1</v>
      </c>
      <c r="E305" s="12">
        <v>15.058980000000002</v>
      </c>
      <c r="F305" s="12">
        <v>8.25232104</v>
      </c>
      <c r="G305" s="20">
        <v>0.45200000000000007</v>
      </c>
    </row>
    <row r="306" spans="1:7" x14ac:dyDescent="0.25">
      <c r="A306" s="10" t="s">
        <v>287</v>
      </c>
      <c r="B306" s="18">
        <v>46063.462395833332</v>
      </c>
      <c r="C306" s="11" t="s">
        <v>1410</v>
      </c>
      <c r="D306" s="10">
        <v>2</v>
      </c>
      <c r="E306" s="12">
        <v>91.117399999999989</v>
      </c>
      <c r="F306" s="12">
        <v>44.374173799999994</v>
      </c>
      <c r="G306" s="20">
        <v>0.51300000000000001</v>
      </c>
    </row>
    <row r="307" spans="1:7" x14ac:dyDescent="0.25">
      <c r="A307" s="10" t="s">
        <v>288</v>
      </c>
      <c r="B307" s="18">
        <v>46063.595497685186</v>
      </c>
      <c r="C307" s="11" t="s">
        <v>1411</v>
      </c>
      <c r="D307" s="10">
        <v>1</v>
      </c>
      <c r="E307" s="12">
        <v>34.528289999999998</v>
      </c>
      <c r="F307" s="12">
        <v>16.763484795</v>
      </c>
      <c r="G307" s="20">
        <v>0.51449999999999996</v>
      </c>
    </row>
    <row r="308" spans="1:7" x14ac:dyDescent="0.25">
      <c r="A308" s="10" t="s">
        <v>289</v>
      </c>
      <c r="B308" s="18">
        <v>46063.72859953704</v>
      </c>
      <c r="C308" s="11" t="s">
        <v>1410</v>
      </c>
      <c r="D308" s="10">
        <v>3</v>
      </c>
      <c r="E308" s="12">
        <v>139.81979999999999</v>
      </c>
      <c r="F308" s="12">
        <v>72.496566299999998</v>
      </c>
      <c r="G308" s="20">
        <v>0.48149999999999998</v>
      </c>
    </row>
    <row r="309" spans="1:7" x14ac:dyDescent="0.25">
      <c r="A309" s="10" t="s">
        <v>290</v>
      </c>
      <c r="B309" s="18">
        <v>46063.861701388887</v>
      </c>
      <c r="C309" s="11" t="s">
        <v>1412</v>
      </c>
      <c r="D309" s="10">
        <v>1</v>
      </c>
      <c r="E309" s="12">
        <v>16.799250000000001</v>
      </c>
      <c r="F309" s="12">
        <v>7.8956474999999999</v>
      </c>
      <c r="G309" s="20">
        <v>0.53</v>
      </c>
    </row>
    <row r="310" spans="1:7" x14ac:dyDescent="0.25">
      <c r="A310" s="10" t="s">
        <v>291</v>
      </c>
      <c r="B310" s="18">
        <v>46063.994803240741</v>
      </c>
      <c r="C310" s="11" t="s">
        <v>1412</v>
      </c>
      <c r="D310" s="10">
        <v>1</v>
      </c>
      <c r="E310" s="12">
        <v>17.419529999999998</v>
      </c>
      <c r="F310" s="12">
        <v>9.1539630149999986</v>
      </c>
      <c r="G310" s="20">
        <v>0.47450000000000003</v>
      </c>
    </row>
    <row r="311" spans="1:7" x14ac:dyDescent="0.25">
      <c r="A311" s="10" t="s">
        <v>292</v>
      </c>
      <c r="B311" s="18">
        <v>46064.127905092595</v>
      </c>
      <c r="C311" s="11" t="s">
        <v>1408</v>
      </c>
      <c r="D311" s="10">
        <v>1</v>
      </c>
      <c r="E311" s="12">
        <v>14.77458</v>
      </c>
      <c r="F311" s="12">
        <v>7.8453019800000003</v>
      </c>
      <c r="G311" s="20">
        <v>0.46899999999999997</v>
      </c>
    </row>
    <row r="312" spans="1:7" x14ac:dyDescent="0.25">
      <c r="A312" s="10" t="s">
        <v>293</v>
      </c>
      <c r="B312" s="18">
        <v>46064.260995370372</v>
      </c>
      <c r="C312" s="11" t="s">
        <v>1412</v>
      </c>
      <c r="D312" s="10">
        <v>1</v>
      </c>
      <c r="E312" s="12">
        <v>17.09216</v>
      </c>
      <c r="F312" s="12">
        <v>8.2896976000000002</v>
      </c>
      <c r="G312" s="20">
        <v>0.51500000000000001</v>
      </c>
    </row>
    <row r="313" spans="1:7" x14ac:dyDescent="0.25">
      <c r="A313" s="10" t="s">
        <v>294</v>
      </c>
      <c r="B313" s="18">
        <v>46064.394097222219</v>
      </c>
      <c r="C313" s="11" t="s">
        <v>1411</v>
      </c>
      <c r="D313" s="10">
        <v>4</v>
      </c>
      <c r="E313" s="12">
        <v>139.61276000000001</v>
      </c>
      <c r="F313" s="12">
        <v>75.390890400000004</v>
      </c>
      <c r="G313" s="20">
        <v>0.46</v>
      </c>
    </row>
    <row r="314" spans="1:7" x14ac:dyDescent="0.25">
      <c r="A314" s="10" t="s">
        <v>295</v>
      </c>
      <c r="B314" s="18">
        <v>46064.527199074073</v>
      </c>
      <c r="C314" s="11" t="s">
        <v>1410</v>
      </c>
      <c r="D314" s="10">
        <v>4</v>
      </c>
      <c r="E314" s="12">
        <v>192.81360000000001</v>
      </c>
      <c r="F314" s="12">
        <v>98.045715600000008</v>
      </c>
      <c r="G314" s="20">
        <v>0.49149999999999999</v>
      </c>
    </row>
    <row r="315" spans="1:7" x14ac:dyDescent="0.25">
      <c r="A315" s="10" t="s">
        <v>296</v>
      </c>
      <c r="B315" s="18">
        <v>46064.660300925927</v>
      </c>
      <c r="C315" s="11" t="s">
        <v>1410</v>
      </c>
      <c r="D315" s="10">
        <v>4</v>
      </c>
      <c r="E315" s="12">
        <v>207.78360000000001</v>
      </c>
      <c r="F315" s="12">
        <v>93.606511800000007</v>
      </c>
      <c r="G315" s="20">
        <v>0.54949999999999999</v>
      </c>
    </row>
    <row r="316" spans="1:7" x14ac:dyDescent="0.25">
      <c r="A316" s="10" t="s">
        <v>297</v>
      </c>
      <c r="B316" s="18">
        <v>46064.793402777781</v>
      </c>
      <c r="C316" s="11" t="s">
        <v>1408</v>
      </c>
      <c r="D316" s="10">
        <v>2</v>
      </c>
      <c r="E316" s="12">
        <v>27.899640000000002</v>
      </c>
      <c r="F316" s="12">
        <v>12.624587100000001</v>
      </c>
      <c r="G316" s="20">
        <v>0.54749999999999999</v>
      </c>
    </row>
    <row r="317" spans="1:7" x14ac:dyDescent="0.25">
      <c r="A317" s="10" t="s">
        <v>298</v>
      </c>
      <c r="B317" s="18">
        <v>46064.926504629628</v>
      </c>
      <c r="C317" s="11" t="s">
        <v>1411</v>
      </c>
      <c r="D317" s="10">
        <v>2</v>
      </c>
      <c r="E317" s="12">
        <v>80.828440000000001</v>
      </c>
      <c r="F317" s="12">
        <v>40.697119540000003</v>
      </c>
      <c r="G317" s="20">
        <v>0.49649999999999994</v>
      </c>
    </row>
    <row r="318" spans="1:7" x14ac:dyDescent="0.25">
      <c r="A318" s="10" t="s">
        <v>299</v>
      </c>
      <c r="B318" s="18">
        <v>46065.059594907405</v>
      </c>
      <c r="C318" s="11" t="s">
        <v>1408</v>
      </c>
      <c r="D318" s="10">
        <v>1</v>
      </c>
      <c r="E318" s="12">
        <v>14.888339999999999</v>
      </c>
      <c r="F318" s="12">
        <v>7.9131527099999994</v>
      </c>
      <c r="G318" s="20">
        <v>0.46850000000000003</v>
      </c>
    </row>
    <row r="319" spans="1:7" x14ac:dyDescent="0.25">
      <c r="A319" s="10" t="s">
        <v>300</v>
      </c>
      <c r="B319" s="18">
        <v>46065.192696759259</v>
      </c>
      <c r="C319" s="11" t="s">
        <v>1410</v>
      </c>
      <c r="D319" s="10">
        <v>3</v>
      </c>
      <c r="E319" s="12">
        <v>145.95750000000001</v>
      </c>
      <c r="F319" s="12">
        <v>75.751942499999998</v>
      </c>
      <c r="G319" s="20">
        <v>0.48100000000000004</v>
      </c>
    </row>
    <row r="320" spans="1:7" x14ac:dyDescent="0.25">
      <c r="A320" s="10" t="s">
        <v>301</v>
      </c>
      <c r="B320" s="18">
        <v>46065.325798611113</v>
      </c>
      <c r="C320" s="11" t="s">
        <v>1411</v>
      </c>
      <c r="D320" s="10">
        <v>3</v>
      </c>
      <c r="E320" s="12">
        <v>101.44794</v>
      </c>
      <c r="F320" s="12">
        <v>48.948631050000003</v>
      </c>
      <c r="G320" s="20">
        <v>0.51749999999999996</v>
      </c>
    </row>
    <row r="321" spans="1:7" x14ac:dyDescent="0.25">
      <c r="A321" s="10" t="s">
        <v>302</v>
      </c>
      <c r="B321" s="18">
        <v>46065.45890046296</v>
      </c>
      <c r="C321" s="11" t="s">
        <v>1408</v>
      </c>
      <c r="D321" s="10">
        <v>5</v>
      </c>
      <c r="E321" s="12">
        <v>67.758300000000006</v>
      </c>
      <c r="F321" s="12">
        <v>36.691119450000002</v>
      </c>
      <c r="G321" s="20">
        <v>0.45850000000000002</v>
      </c>
    </row>
    <row r="322" spans="1:7" x14ac:dyDescent="0.25">
      <c r="A322" s="10" t="s">
        <v>303</v>
      </c>
      <c r="B322" s="18">
        <v>46065.592002314814</v>
      </c>
      <c r="C322" s="11" t="s">
        <v>1412</v>
      </c>
      <c r="D322" s="10">
        <v>1</v>
      </c>
      <c r="E322" s="12">
        <v>16.885400000000001</v>
      </c>
      <c r="F322" s="12">
        <v>8.1725336000000013</v>
      </c>
      <c r="G322" s="20">
        <v>0.5159999999999999</v>
      </c>
    </row>
    <row r="323" spans="1:7" x14ac:dyDescent="0.25">
      <c r="A323" s="10" t="s">
        <v>304</v>
      </c>
      <c r="B323" s="18">
        <v>46065.725104166668</v>
      </c>
      <c r="C323" s="11" t="s">
        <v>1410</v>
      </c>
      <c r="D323" s="10">
        <v>1</v>
      </c>
      <c r="E323" s="12">
        <v>54.740299999999998</v>
      </c>
      <c r="F323" s="12">
        <v>26.384824599999998</v>
      </c>
      <c r="G323" s="20">
        <v>0.51800000000000002</v>
      </c>
    </row>
    <row r="324" spans="1:7" x14ac:dyDescent="0.25">
      <c r="A324" s="10" t="s">
        <v>305</v>
      </c>
      <c r="B324" s="18">
        <v>46065.858194444445</v>
      </c>
      <c r="C324" s="11" t="s">
        <v>1410</v>
      </c>
      <c r="D324" s="10">
        <v>3</v>
      </c>
      <c r="E324" s="12">
        <v>135.4785</v>
      </c>
      <c r="F324" s="12">
        <v>63.87811275</v>
      </c>
      <c r="G324" s="20">
        <v>0.52849999999999997</v>
      </c>
    </row>
    <row r="325" spans="1:7" x14ac:dyDescent="0.25">
      <c r="A325" s="10" t="s">
        <v>306</v>
      </c>
      <c r="B325" s="18">
        <v>46065.991296296299</v>
      </c>
      <c r="C325" s="11" t="s">
        <v>1411</v>
      </c>
      <c r="D325" s="10">
        <v>5</v>
      </c>
      <c r="E325" s="12">
        <v>193.07350000000002</v>
      </c>
      <c r="F325" s="12">
        <v>97.019433750000005</v>
      </c>
      <c r="G325" s="20">
        <v>0.49750000000000005</v>
      </c>
    </row>
    <row r="326" spans="1:7" x14ac:dyDescent="0.25">
      <c r="A326" s="10" t="s">
        <v>307</v>
      </c>
      <c r="B326" s="18">
        <v>46066.124398148146</v>
      </c>
      <c r="C326" s="11" t="s">
        <v>1410</v>
      </c>
      <c r="D326" s="10">
        <v>3</v>
      </c>
      <c r="E326" s="12">
        <v>151.94550000000001</v>
      </c>
      <c r="F326" s="12">
        <v>82.354461000000015</v>
      </c>
      <c r="G326" s="20">
        <v>0.45799999999999996</v>
      </c>
    </row>
    <row r="327" spans="1:7" x14ac:dyDescent="0.25">
      <c r="A327" s="10" t="s">
        <v>308</v>
      </c>
      <c r="B327" s="18">
        <v>46066.2575</v>
      </c>
      <c r="C327" s="11" t="s">
        <v>1411</v>
      </c>
      <c r="D327" s="10">
        <v>5</v>
      </c>
      <c r="E327" s="12">
        <v>172.26655000000002</v>
      </c>
      <c r="F327" s="12">
        <v>81.912744525000022</v>
      </c>
      <c r="G327" s="20">
        <v>0.52449999999999997</v>
      </c>
    </row>
    <row r="328" spans="1:7" x14ac:dyDescent="0.25">
      <c r="A328" s="10" t="s">
        <v>309</v>
      </c>
      <c r="B328" s="18">
        <v>46066.390601851854</v>
      </c>
      <c r="C328" s="11" t="s">
        <v>1410</v>
      </c>
      <c r="D328" s="10">
        <v>2</v>
      </c>
      <c r="E328" s="12">
        <v>92.314999999999998</v>
      </c>
      <c r="F328" s="12">
        <v>50.173202500000002</v>
      </c>
      <c r="G328" s="20">
        <v>0.45649999999999996</v>
      </c>
    </row>
    <row r="329" spans="1:7" x14ac:dyDescent="0.25">
      <c r="A329" s="10" t="s">
        <v>310</v>
      </c>
      <c r="B329" s="18">
        <v>46066.5237037037</v>
      </c>
      <c r="C329" s="11" t="s">
        <v>1412</v>
      </c>
      <c r="D329" s="10">
        <v>2</v>
      </c>
      <c r="E329" s="12">
        <v>31.186299999999999</v>
      </c>
      <c r="F329" s="12">
        <v>14.782306199999999</v>
      </c>
      <c r="G329" s="20">
        <v>0.52600000000000013</v>
      </c>
    </row>
    <row r="330" spans="1:7" x14ac:dyDescent="0.25">
      <c r="A330" s="10" t="s">
        <v>311</v>
      </c>
      <c r="B330" s="18">
        <v>46066.656805555554</v>
      </c>
      <c r="C330" s="11" t="s">
        <v>1411</v>
      </c>
      <c r="D330" s="10">
        <v>2</v>
      </c>
      <c r="E330" s="12">
        <v>77.454340000000016</v>
      </c>
      <c r="F330" s="12">
        <v>42.057706620000012</v>
      </c>
      <c r="G330" s="20">
        <v>0.45699999999999996</v>
      </c>
    </row>
    <row r="331" spans="1:7" x14ac:dyDescent="0.25">
      <c r="A331" s="10" t="s">
        <v>312</v>
      </c>
      <c r="B331" s="18">
        <v>46066.789895833332</v>
      </c>
      <c r="C331" s="11" t="s">
        <v>1410</v>
      </c>
      <c r="D331" s="10">
        <v>2</v>
      </c>
      <c r="E331" s="12">
        <v>90.518599999999992</v>
      </c>
      <c r="F331" s="12">
        <v>47.024412699999992</v>
      </c>
      <c r="G331" s="20">
        <v>0.48050000000000004</v>
      </c>
    </row>
    <row r="332" spans="1:7" x14ac:dyDescent="0.25">
      <c r="A332" s="10" t="s">
        <v>313</v>
      </c>
      <c r="B332" s="18">
        <v>46066.922997685186</v>
      </c>
      <c r="C332" s="11" t="s">
        <v>1412</v>
      </c>
      <c r="D332" s="10">
        <v>2</v>
      </c>
      <c r="E332" s="12">
        <v>31.393060000000002</v>
      </c>
      <c r="F332" s="12">
        <v>16.308694670000001</v>
      </c>
      <c r="G332" s="20">
        <v>0.48049999999999998</v>
      </c>
    </row>
    <row r="333" spans="1:7" x14ac:dyDescent="0.25">
      <c r="A333" s="10" t="s">
        <v>314</v>
      </c>
      <c r="B333" s="18">
        <v>46067.05609953704</v>
      </c>
      <c r="C333" s="11" t="s">
        <v>1411</v>
      </c>
      <c r="D333" s="10">
        <v>2</v>
      </c>
      <c r="E333" s="12">
        <v>81.278320000000008</v>
      </c>
      <c r="F333" s="12">
        <v>43.361983720000005</v>
      </c>
      <c r="G333" s="20">
        <v>0.46649999999999997</v>
      </c>
    </row>
    <row r="334" spans="1:7" x14ac:dyDescent="0.25">
      <c r="A334" s="10" t="s">
        <v>315</v>
      </c>
      <c r="B334" s="18">
        <v>46067.189201388886</v>
      </c>
      <c r="C334" s="11" t="s">
        <v>1413</v>
      </c>
      <c r="D334" s="10">
        <v>1</v>
      </c>
      <c r="E334" s="12">
        <v>12.672000000000001</v>
      </c>
      <c r="F334" s="12">
        <v>5.7657600000000002</v>
      </c>
      <c r="G334" s="20">
        <v>0.54500000000000004</v>
      </c>
    </row>
    <row r="335" spans="1:7" x14ac:dyDescent="0.25">
      <c r="A335" s="10" t="s">
        <v>316</v>
      </c>
      <c r="B335" s="18">
        <v>46067.32230324074</v>
      </c>
      <c r="C335" s="11" t="s">
        <v>1408</v>
      </c>
      <c r="D335" s="10">
        <v>2</v>
      </c>
      <c r="E335" s="12">
        <v>29.776679999999999</v>
      </c>
      <c r="F335" s="12">
        <v>14.471466479999998</v>
      </c>
      <c r="G335" s="20">
        <v>0.51400000000000001</v>
      </c>
    </row>
    <row r="336" spans="1:7" x14ac:dyDescent="0.25">
      <c r="A336" s="10" t="s">
        <v>317</v>
      </c>
      <c r="B336" s="18">
        <v>46067.455405092594</v>
      </c>
      <c r="C336" s="11" t="s">
        <v>1413</v>
      </c>
      <c r="D336" s="10">
        <v>2</v>
      </c>
      <c r="E336" s="12">
        <v>21.696000000000002</v>
      </c>
      <c r="F336" s="12">
        <v>10.652736000000001</v>
      </c>
      <c r="G336" s="20">
        <v>0.50900000000000001</v>
      </c>
    </row>
    <row r="337" spans="1:7" x14ac:dyDescent="0.25">
      <c r="A337" s="10" t="s">
        <v>318</v>
      </c>
      <c r="B337" s="18">
        <v>46067.588495370372</v>
      </c>
      <c r="C337" s="11" t="s">
        <v>1411</v>
      </c>
      <c r="D337" s="10">
        <v>4</v>
      </c>
      <c r="E337" s="12">
        <v>147.86055999999999</v>
      </c>
      <c r="F337" s="12">
        <v>74.373861680000005</v>
      </c>
      <c r="G337" s="20">
        <v>0.49699999999999994</v>
      </c>
    </row>
    <row r="338" spans="1:7" x14ac:dyDescent="0.25">
      <c r="A338" s="10" t="s">
        <v>319</v>
      </c>
      <c r="B338" s="18">
        <v>46067.721597222226</v>
      </c>
      <c r="C338" s="11" t="s">
        <v>1410</v>
      </c>
      <c r="D338" s="10">
        <v>1</v>
      </c>
      <c r="E338" s="12">
        <v>47.504799999999996</v>
      </c>
      <c r="F338" s="12">
        <v>23.514875999999997</v>
      </c>
      <c r="G338" s="20">
        <v>0.505</v>
      </c>
    </row>
    <row r="339" spans="1:7" x14ac:dyDescent="0.25">
      <c r="A339" s="10" t="s">
        <v>320</v>
      </c>
      <c r="B339" s="18">
        <v>46067.854699074072</v>
      </c>
      <c r="C339" s="11" t="s">
        <v>1411</v>
      </c>
      <c r="D339" s="10">
        <v>4</v>
      </c>
      <c r="E339" s="12">
        <v>162.10676000000001</v>
      </c>
      <c r="F339" s="12">
        <v>89.158718000000007</v>
      </c>
      <c r="G339" s="20">
        <v>0.44999999999999996</v>
      </c>
    </row>
    <row r="340" spans="1:7" x14ac:dyDescent="0.25">
      <c r="A340" s="10" t="s">
        <v>321</v>
      </c>
      <c r="B340" s="18">
        <v>46067.987800925926</v>
      </c>
      <c r="C340" s="11" t="s">
        <v>1411</v>
      </c>
      <c r="D340" s="10">
        <v>2</v>
      </c>
      <c r="E340" s="12">
        <v>67.85690000000001</v>
      </c>
      <c r="F340" s="12">
        <v>31.757029200000005</v>
      </c>
      <c r="G340" s="20">
        <v>0.53200000000000003</v>
      </c>
    </row>
    <row r="341" spans="1:7" x14ac:dyDescent="0.25">
      <c r="A341" s="10" t="s">
        <v>322</v>
      </c>
      <c r="B341" s="18">
        <v>46068.12090277778</v>
      </c>
      <c r="C341" s="11" t="s">
        <v>1410</v>
      </c>
      <c r="D341" s="10">
        <v>1</v>
      </c>
      <c r="E341" s="12">
        <v>47.604599999999998</v>
      </c>
      <c r="F341" s="12">
        <v>22.374162000000002</v>
      </c>
      <c r="G341" s="20">
        <v>0.52999999999999992</v>
      </c>
    </row>
    <row r="342" spans="1:7" x14ac:dyDescent="0.25">
      <c r="A342" s="10" t="s">
        <v>323</v>
      </c>
      <c r="B342" s="18">
        <v>46068.254004629627</v>
      </c>
      <c r="C342" s="11" t="s">
        <v>1411</v>
      </c>
      <c r="D342" s="10">
        <v>1</v>
      </c>
      <c r="E342" s="12">
        <v>34.79072</v>
      </c>
      <c r="F342" s="12">
        <v>17.934616160000001</v>
      </c>
      <c r="G342" s="20">
        <v>0.48449999999999999</v>
      </c>
    </row>
    <row r="343" spans="1:7" x14ac:dyDescent="0.25">
      <c r="A343" s="10" t="s">
        <v>324</v>
      </c>
      <c r="B343" s="18">
        <v>46068.387094907404</v>
      </c>
      <c r="C343" s="11" t="s">
        <v>1413</v>
      </c>
      <c r="D343" s="10">
        <v>3</v>
      </c>
      <c r="E343" s="12">
        <v>36.072000000000003</v>
      </c>
      <c r="F343" s="12">
        <v>17.440812000000001</v>
      </c>
      <c r="G343" s="20">
        <v>0.51649999999999996</v>
      </c>
    </row>
    <row r="344" spans="1:7" x14ac:dyDescent="0.25">
      <c r="A344" s="10" t="s">
        <v>325</v>
      </c>
      <c r="B344" s="18">
        <v>46068.520196759258</v>
      </c>
      <c r="C344" s="11" t="s">
        <v>1411</v>
      </c>
      <c r="D344" s="10">
        <v>3</v>
      </c>
      <c r="E344" s="12">
        <v>112.24506</v>
      </c>
      <c r="F344" s="12">
        <v>54.55109916</v>
      </c>
      <c r="G344" s="20">
        <v>0.51400000000000001</v>
      </c>
    </row>
    <row r="345" spans="1:7" x14ac:dyDescent="0.25">
      <c r="A345" s="10" t="s">
        <v>326</v>
      </c>
      <c r="B345" s="18">
        <v>46068.653298611112</v>
      </c>
      <c r="C345" s="11" t="s">
        <v>1413</v>
      </c>
      <c r="D345" s="10">
        <v>1</v>
      </c>
      <c r="E345" s="12">
        <v>10.811999999999999</v>
      </c>
      <c r="F345" s="12">
        <v>5.1519179999999993</v>
      </c>
      <c r="G345" s="20">
        <v>0.52350000000000008</v>
      </c>
    </row>
    <row r="346" spans="1:7" x14ac:dyDescent="0.25">
      <c r="A346" s="10" t="s">
        <v>327</v>
      </c>
      <c r="B346" s="18">
        <v>46068.786400462966</v>
      </c>
      <c r="C346" s="11" t="s">
        <v>1410</v>
      </c>
      <c r="D346" s="10">
        <v>1</v>
      </c>
      <c r="E346" s="12">
        <v>47.754299999999994</v>
      </c>
      <c r="F346" s="12">
        <v>24.927744599999997</v>
      </c>
      <c r="G346" s="20">
        <v>0.47799999999999998</v>
      </c>
    </row>
    <row r="347" spans="1:7" x14ac:dyDescent="0.25">
      <c r="A347" s="10" t="s">
        <v>328</v>
      </c>
      <c r="B347" s="18">
        <v>46068.919502314813</v>
      </c>
      <c r="C347" s="11" t="s">
        <v>1410</v>
      </c>
      <c r="D347" s="10">
        <v>1</v>
      </c>
      <c r="E347" s="12">
        <v>53.3431</v>
      </c>
      <c r="F347" s="12">
        <v>27.738412</v>
      </c>
      <c r="G347" s="20">
        <v>0.48</v>
      </c>
    </row>
    <row r="348" spans="1:7" x14ac:dyDescent="0.25">
      <c r="A348" s="10" t="s">
        <v>329</v>
      </c>
      <c r="B348" s="18">
        <v>46069.052604166667</v>
      </c>
      <c r="C348" s="11" t="s">
        <v>1410</v>
      </c>
      <c r="D348" s="10">
        <v>2</v>
      </c>
      <c r="E348" s="12">
        <v>90.219200000000001</v>
      </c>
      <c r="F348" s="12">
        <v>43.260106399999998</v>
      </c>
      <c r="G348" s="20">
        <v>0.52050000000000007</v>
      </c>
    </row>
    <row r="349" spans="1:7" x14ac:dyDescent="0.25">
      <c r="A349" s="10" t="s">
        <v>330</v>
      </c>
      <c r="B349" s="18">
        <v>46069.185694444444</v>
      </c>
      <c r="C349" s="11" t="s">
        <v>1410</v>
      </c>
      <c r="D349" s="10">
        <v>2</v>
      </c>
      <c r="E349" s="12">
        <v>96.606399999999994</v>
      </c>
      <c r="F349" s="12">
        <v>52.360668799999999</v>
      </c>
      <c r="G349" s="20">
        <v>0.45799999999999996</v>
      </c>
    </row>
    <row r="350" spans="1:7" x14ac:dyDescent="0.25">
      <c r="A350" s="10" t="s">
        <v>331</v>
      </c>
      <c r="B350" s="18">
        <v>46069.318796296298</v>
      </c>
      <c r="C350" s="11" t="s">
        <v>1411</v>
      </c>
      <c r="D350" s="10">
        <v>4</v>
      </c>
      <c r="E350" s="12">
        <v>164.80604</v>
      </c>
      <c r="F350" s="12">
        <v>85.287125700000004</v>
      </c>
      <c r="G350" s="20">
        <v>0.48249999999999998</v>
      </c>
    </row>
    <row r="351" spans="1:7" x14ac:dyDescent="0.25">
      <c r="A351" s="10" t="s">
        <v>332</v>
      </c>
      <c r="B351" s="18">
        <v>46069.451898148145</v>
      </c>
      <c r="C351" s="11" t="s">
        <v>1411</v>
      </c>
      <c r="D351" s="10">
        <v>3</v>
      </c>
      <c r="E351" s="12">
        <v>104.93450999999999</v>
      </c>
      <c r="F351" s="12">
        <v>47.535333029999997</v>
      </c>
      <c r="G351" s="20">
        <v>0.54699999999999993</v>
      </c>
    </row>
    <row r="352" spans="1:7" x14ac:dyDescent="0.25">
      <c r="A352" s="10" t="s">
        <v>333</v>
      </c>
      <c r="B352" s="18">
        <v>46069.584999999999</v>
      </c>
      <c r="C352" s="11" t="s">
        <v>1411</v>
      </c>
      <c r="D352" s="10">
        <v>1</v>
      </c>
      <c r="E352" s="12">
        <v>38.952109999999998</v>
      </c>
      <c r="F352" s="12">
        <v>17.762162159999999</v>
      </c>
      <c r="G352" s="20">
        <v>0.54400000000000004</v>
      </c>
    </row>
    <row r="353" spans="1:7" x14ac:dyDescent="0.25">
      <c r="A353" s="10" t="s">
        <v>334</v>
      </c>
      <c r="B353" s="18">
        <v>46069.718101851853</v>
      </c>
      <c r="C353" s="11" t="s">
        <v>1410</v>
      </c>
      <c r="D353" s="10">
        <v>2</v>
      </c>
      <c r="E353" s="12">
        <v>90.219200000000001</v>
      </c>
      <c r="F353" s="12">
        <v>43.711202400000005</v>
      </c>
      <c r="G353" s="20">
        <v>0.51549999999999996</v>
      </c>
    </row>
    <row r="354" spans="1:7" x14ac:dyDescent="0.25">
      <c r="A354" s="10" t="s">
        <v>335</v>
      </c>
      <c r="B354" s="18">
        <v>46069.851203703707</v>
      </c>
      <c r="C354" s="11" t="s">
        <v>1411</v>
      </c>
      <c r="D354" s="10">
        <v>1</v>
      </c>
      <c r="E354" s="12">
        <v>35.240600000000001</v>
      </c>
      <c r="F354" s="12">
        <v>15.858270000000001</v>
      </c>
      <c r="G354" s="20">
        <v>0.54999999999999993</v>
      </c>
    </row>
    <row r="355" spans="1:7" x14ac:dyDescent="0.25">
      <c r="A355" s="10" t="s">
        <v>336</v>
      </c>
      <c r="B355" s="18">
        <v>46069.984305555554</v>
      </c>
      <c r="C355" s="11" t="s">
        <v>1410</v>
      </c>
      <c r="D355" s="10">
        <v>1</v>
      </c>
      <c r="E355" s="12">
        <v>53.293199999999999</v>
      </c>
      <c r="F355" s="12">
        <v>24.887924399999999</v>
      </c>
      <c r="G355" s="20">
        <v>0.53300000000000003</v>
      </c>
    </row>
    <row r="356" spans="1:7" x14ac:dyDescent="0.25">
      <c r="A356" s="10" t="s">
        <v>337</v>
      </c>
      <c r="B356" s="18">
        <v>46070.117395833331</v>
      </c>
      <c r="C356" s="11" t="s">
        <v>1411</v>
      </c>
      <c r="D356" s="10">
        <v>4</v>
      </c>
      <c r="E356" s="12">
        <v>138.26311999999999</v>
      </c>
      <c r="F356" s="12">
        <v>68.855033759999998</v>
      </c>
      <c r="G356" s="20">
        <v>0.502</v>
      </c>
    </row>
    <row r="357" spans="1:7" x14ac:dyDescent="0.25">
      <c r="A357" s="10" t="s">
        <v>338</v>
      </c>
      <c r="B357" s="18">
        <v>46070.250497685185</v>
      </c>
      <c r="C357" s="11" t="s">
        <v>1410</v>
      </c>
      <c r="D357" s="10">
        <v>1</v>
      </c>
      <c r="E357" s="12">
        <v>52.5946</v>
      </c>
      <c r="F357" s="12">
        <v>24.456489000000001</v>
      </c>
      <c r="G357" s="20">
        <v>0.53499999999999992</v>
      </c>
    </row>
    <row r="358" spans="1:7" x14ac:dyDescent="0.25">
      <c r="A358" s="10" t="s">
        <v>339</v>
      </c>
      <c r="B358" s="18">
        <v>46070.383599537039</v>
      </c>
      <c r="C358" s="11" t="s">
        <v>1413</v>
      </c>
      <c r="D358" s="10">
        <v>2</v>
      </c>
      <c r="E358" s="12">
        <v>21.792000000000002</v>
      </c>
      <c r="F358" s="12">
        <v>11.811264000000001</v>
      </c>
      <c r="G358" s="20">
        <v>0.45799999999999996</v>
      </c>
    </row>
    <row r="359" spans="1:7" x14ac:dyDescent="0.25">
      <c r="A359" s="10" t="s">
        <v>340</v>
      </c>
      <c r="B359" s="18">
        <v>46070.516701388886</v>
      </c>
      <c r="C359" s="11" t="s">
        <v>1411</v>
      </c>
      <c r="D359" s="10">
        <v>4</v>
      </c>
      <c r="E359" s="12">
        <v>146.36096000000003</v>
      </c>
      <c r="F359" s="12">
        <v>69.740997440000015</v>
      </c>
      <c r="G359" s="20">
        <v>0.52349999999999997</v>
      </c>
    </row>
    <row r="360" spans="1:7" x14ac:dyDescent="0.25">
      <c r="A360" s="10" t="s">
        <v>341</v>
      </c>
      <c r="B360" s="18">
        <v>46070.64980324074</v>
      </c>
      <c r="C360" s="11" t="s">
        <v>1410</v>
      </c>
      <c r="D360" s="10">
        <v>1</v>
      </c>
      <c r="E360" s="12">
        <v>52.794199999999996</v>
      </c>
      <c r="F360" s="12">
        <v>23.810184199999998</v>
      </c>
      <c r="G360" s="20">
        <v>0.54900000000000004</v>
      </c>
    </row>
    <row r="361" spans="1:7" x14ac:dyDescent="0.25">
      <c r="A361" s="10" t="s">
        <v>342</v>
      </c>
      <c r="B361" s="18">
        <v>46070.782905092594</v>
      </c>
      <c r="C361" s="11" t="s">
        <v>1408</v>
      </c>
      <c r="D361" s="10">
        <v>4</v>
      </c>
      <c r="E361" s="12">
        <v>57.335039999999999</v>
      </c>
      <c r="F361" s="12">
        <v>31.13292672</v>
      </c>
      <c r="G361" s="20">
        <v>0.45699999999999996</v>
      </c>
    </row>
    <row r="362" spans="1:7" x14ac:dyDescent="0.25">
      <c r="A362" s="10" t="s">
        <v>343</v>
      </c>
      <c r="B362" s="18">
        <v>46070.915995370371</v>
      </c>
      <c r="C362" s="11" t="s">
        <v>1410</v>
      </c>
      <c r="D362" s="10">
        <v>1</v>
      </c>
      <c r="E362" s="12">
        <v>46.656500000000001</v>
      </c>
      <c r="F362" s="12">
        <v>24.238051750000004</v>
      </c>
      <c r="G362" s="20">
        <v>0.48049999999999993</v>
      </c>
    </row>
    <row r="363" spans="1:7" x14ac:dyDescent="0.25">
      <c r="A363" s="10" t="s">
        <v>344</v>
      </c>
      <c r="B363" s="18">
        <v>46071.049097222225</v>
      </c>
      <c r="C363" s="11" t="s">
        <v>1411</v>
      </c>
      <c r="D363" s="10">
        <v>2</v>
      </c>
      <c r="E363" s="12">
        <v>69.881360000000001</v>
      </c>
      <c r="F363" s="12">
        <v>35.814197</v>
      </c>
      <c r="G363" s="20">
        <v>0.48749999999999999</v>
      </c>
    </row>
    <row r="364" spans="1:7" x14ac:dyDescent="0.25">
      <c r="A364" s="10" t="s">
        <v>345</v>
      </c>
      <c r="B364" s="18">
        <v>46071.182199074072</v>
      </c>
      <c r="C364" s="11" t="s">
        <v>1410</v>
      </c>
      <c r="D364" s="10">
        <v>2</v>
      </c>
      <c r="E364" s="12">
        <v>97.404800000000009</v>
      </c>
      <c r="F364" s="12">
        <v>47.874459200000004</v>
      </c>
      <c r="G364" s="20">
        <v>0.50849999999999995</v>
      </c>
    </row>
    <row r="365" spans="1:7" x14ac:dyDescent="0.25">
      <c r="A365" s="10" t="s">
        <v>346</v>
      </c>
      <c r="B365" s="18">
        <v>46071.315300925926</v>
      </c>
      <c r="C365" s="11" t="s">
        <v>1411</v>
      </c>
      <c r="D365" s="10">
        <v>4</v>
      </c>
      <c r="E365" s="12">
        <v>153.55904000000001</v>
      </c>
      <c r="F365" s="12">
        <v>78.468669440000014</v>
      </c>
      <c r="G365" s="20">
        <v>0.48899999999999993</v>
      </c>
    </row>
    <row r="366" spans="1:7" x14ac:dyDescent="0.25">
      <c r="A366" s="10" t="s">
        <v>347</v>
      </c>
      <c r="B366" s="18">
        <v>46071.44840277778</v>
      </c>
      <c r="C366" s="11" t="s">
        <v>1408</v>
      </c>
      <c r="D366" s="10">
        <v>4</v>
      </c>
      <c r="E366" s="12">
        <v>52.27272</v>
      </c>
      <c r="F366" s="12">
        <v>28.697723279999998</v>
      </c>
      <c r="G366" s="20">
        <v>0.45100000000000001</v>
      </c>
    </row>
    <row r="367" spans="1:7" x14ac:dyDescent="0.25">
      <c r="A367" s="10" t="s">
        <v>348</v>
      </c>
      <c r="B367" s="18">
        <v>46071.581504629627</v>
      </c>
      <c r="C367" s="11" t="s">
        <v>1410</v>
      </c>
      <c r="D367" s="10">
        <v>1</v>
      </c>
      <c r="E367" s="12">
        <v>45.059699999999999</v>
      </c>
      <c r="F367" s="12">
        <v>22.507320149999998</v>
      </c>
      <c r="G367" s="20">
        <v>0.50050000000000006</v>
      </c>
    </row>
    <row r="368" spans="1:7" x14ac:dyDescent="0.25">
      <c r="A368" s="10" t="s">
        <v>349</v>
      </c>
      <c r="B368" s="18">
        <v>46071.714594907404</v>
      </c>
      <c r="C368" s="11" t="s">
        <v>1410</v>
      </c>
      <c r="D368" s="10">
        <v>1</v>
      </c>
      <c r="E368" s="12">
        <v>47.055699999999995</v>
      </c>
      <c r="F368" s="12">
        <v>21.245648549999999</v>
      </c>
      <c r="G368" s="20">
        <v>0.54849999999999999</v>
      </c>
    </row>
    <row r="369" spans="1:7" x14ac:dyDescent="0.25">
      <c r="A369" s="10" t="s">
        <v>350</v>
      </c>
      <c r="B369" s="18">
        <v>46071.847696759258</v>
      </c>
      <c r="C369" s="11" t="s">
        <v>1410</v>
      </c>
      <c r="D369" s="10">
        <v>1</v>
      </c>
      <c r="E369" s="12">
        <v>54.690400000000004</v>
      </c>
      <c r="F369" s="12">
        <v>29.669542</v>
      </c>
      <c r="G369" s="20">
        <v>0.45750000000000002</v>
      </c>
    </row>
    <row r="370" spans="1:7" x14ac:dyDescent="0.25">
      <c r="A370" s="10" t="s">
        <v>351</v>
      </c>
      <c r="B370" s="18">
        <v>46071.980798611112</v>
      </c>
      <c r="C370" s="11" t="s">
        <v>1412</v>
      </c>
      <c r="D370" s="10">
        <v>2</v>
      </c>
      <c r="E370" s="12">
        <v>37.561399999999999</v>
      </c>
      <c r="F370" s="12">
        <v>19.062410499999999</v>
      </c>
      <c r="G370" s="20">
        <v>0.49250000000000005</v>
      </c>
    </row>
    <row r="371" spans="1:7" x14ac:dyDescent="0.25">
      <c r="A371" s="10" t="s">
        <v>352</v>
      </c>
      <c r="B371" s="18">
        <v>46072.113900462966</v>
      </c>
      <c r="C371" s="11" t="s">
        <v>1410</v>
      </c>
      <c r="D371" s="10">
        <v>1</v>
      </c>
      <c r="E371" s="12">
        <v>50.548699999999997</v>
      </c>
      <c r="F371" s="12">
        <v>23.378773749999997</v>
      </c>
      <c r="G371" s="20">
        <v>0.53749999999999998</v>
      </c>
    </row>
    <row r="372" spans="1:7" x14ac:dyDescent="0.25">
      <c r="A372" s="10" t="s">
        <v>353</v>
      </c>
      <c r="B372" s="18">
        <v>46072.247002314813</v>
      </c>
      <c r="C372" s="11" t="s">
        <v>1411</v>
      </c>
      <c r="D372" s="10">
        <v>2</v>
      </c>
      <c r="E372" s="12">
        <v>74.830040000000011</v>
      </c>
      <c r="F372" s="12">
        <v>37.302774940000006</v>
      </c>
      <c r="G372" s="20">
        <v>0.50149999999999995</v>
      </c>
    </row>
    <row r="373" spans="1:7" x14ac:dyDescent="0.25">
      <c r="A373" s="10" t="s">
        <v>354</v>
      </c>
      <c r="B373" s="18">
        <v>46072.380104166667</v>
      </c>
      <c r="C373" s="11" t="s">
        <v>1410</v>
      </c>
      <c r="D373" s="10">
        <v>2</v>
      </c>
      <c r="E373" s="12">
        <v>104.88980000000001</v>
      </c>
      <c r="F373" s="12">
        <v>47.4626345</v>
      </c>
      <c r="G373" s="20">
        <v>0.54749999999999999</v>
      </c>
    </row>
    <row r="374" spans="1:7" x14ac:dyDescent="0.25">
      <c r="A374" s="10" t="s">
        <v>355</v>
      </c>
      <c r="B374" s="18">
        <v>46072.513194444444</v>
      </c>
      <c r="C374" s="11" t="s">
        <v>1412</v>
      </c>
      <c r="D374" s="10">
        <v>2</v>
      </c>
      <c r="E374" s="12">
        <v>33.977559999999997</v>
      </c>
      <c r="F374" s="12">
        <v>16.377183919999997</v>
      </c>
      <c r="G374" s="20">
        <v>0.51800000000000002</v>
      </c>
    </row>
    <row r="375" spans="1:7" x14ac:dyDescent="0.25">
      <c r="A375" s="10" t="s">
        <v>356</v>
      </c>
      <c r="B375" s="18">
        <v>46072.646296296298</v>
      </c>
      <c r="C375" s="11" t="s">
        <v>1410</v>
      </c>
      <c r="D375" s="10">
        <v>2</v>
      </c>
      <c r="E375" s="12">
        <v>98.103399999999993</v>
      </c>
      <c r="F375" s="12">
        <v>52.387215599999998</v>
      </c>
      <c r="G375" s="20">
        <v>0.46599999999999997</v>
      </c>
    </row>
    <row r="376" spans="1:7" x14ac:dyDescent="0.25">
      <c r="A376" s="10" t="s">
        <v>357</v>
      </c>
      <c r="B376" s="18">
        <v>46072.779398148145</v>
      </c>
      <c r="C376" s="11" t="s">
        <v>1411</v>
      </c>
      <c r="D376" s="10">
        <v>3</v>
      </c>
      <c r="E376" s="12">
        <v>105.15944999999999</v>
      </c>
      <c r="F376" s="12">
        <v>57.206740799999999</v>
      </c>
      <c r="G376" s="20">
        <v>0.45599999999999996</v>
      </c>
    </row>
    <row r="377" spans="1:7" x14ac:dyDescent="0.25">
      <c r="A377" s="10" t="s">
        <v>358</v>
      </c>
      <c r="B377" s="18">
        <v>46072.912499999999</v>
      </c>
      <c r="C377" s="11" t="s">
        <v>1410</v>
      </c>
      <c r="D377" s="10">
        <v>2</v>
      </c>
      <c r="E377" s="12">
        <v>103.792</v>
      </c>
      <c r="F377" s="12">
        <v>47.381048</v>
      </c>
      <c r="G377" s="20">
        <v>0.54349999999999998</v>
      </c>
    </row>
    <row r="378" spans="1:7" x14ac:dyDescent="0.25">
      <c r="A378" s="10" t="s">
        <v>359</v>
      </c>
      <c r="B378" s="18">
        <v>46073.045601851853</v>
      </c>
      <c r="C378" s="11" t="s">
        <v>1408</v>
      </c>
      <c r="D378" s="10">
        <v>2</v>
      </c>
      <c r="E378" s="12">
        <v>28.809720000000002</v>
      </c>
      <c r="F378" s="12">
        <v>15.4132002</v>
      </c>
      <c r="G378" s="20">
        <v>0.46500000000000002</v>
      </c>
    </row>
    <row r="379" spans="1:7" x14ac:dyDescent="0.25">
      <c r="A379" s="10" t="s">
        <v>360</v>
      </c>
      <c r="B379" s="18">
        <v>46073.178703703707</v>
      </c>
      <c r="C379" s="11" t="s">
        <v>1408</v>
      </c>
      <c r="D379" s="10">
        <v>4</v>
      </c>
      <c r="E379" s="12">
        <v>59.496480000000005</v>
      </c>
      <c r="F379" s="12">
        <v>31.384393200000002</v>
      </c>
      <c r="G379" s="20">
        <v>0.47250000000000003</v>
      </c>
    </row>
    <row r="380" spans="1:7" x14ac:dyDescent="0.25">
      <c r="A380" s="10" t="s">
        <v>361</v>
      </c>
      <c r="B380" s="18">
        <v>46073.311805555553</v>
      </c>
      <c r="C380" s="11" t="s">
        <v>1411</v>
      </c>
      <c r="D380" s="10">
        <v>1</v>
      </c>
      <c r="E380" s="12">
        <v>40.976570000000002</v>
      </c>
      <c r="F380" s="12">
        <v>19.279476185</v>
      </c>
      <c r="G380" s="20">
        <v>0.52950000000000008</v>
      </c>
    </row>
    <row r="381" spans="1:7" x14ac:dyDescent="0.25">
      <c r="A381" s="10" t="s">
        <v>362</v>
      </c>
      <c r="B381" s="18">
        <v>46073.444895833331</v>
      </c>
      <c r="C381" s="11" t="s">
        <v>1410</v>
      </c>
      <c r="D381" s="10">
        <v>2</v>
      </c>
      <c r="E381" s="12">
        <v>104.49059999999999</v>
      </c>
      <c r="F381" s="12">
        <v>50.259978599999997</v>
      </c>
      <c r="G381" s="20">
        <v>0.51900000000000002</v>
      </c>
    </row>
    <row r="382" spans="1:7" x14ac:dyDescent="0.25">
      <c r="A382" s="10" t="s">
        <v>363</v>
      </c>
      <c r="B382" s="18">
        <v>46073.577997685185</v>
      </c>
      <c r="C382" s="11" t="s">
        <v>1408</v>
      </c>
      <c r="D382" s="10">
        <v>2</v>
      </c>
      <c r="E382" s="12">
        <v>26.5914</v>
      </c>
      <c r="F382" s="12">
        <v>12.710689200000001</v>
      </c>
      <c r="G382" s="20">
        <v>0.52200000000000002</v>
      </c>
    </row>
    <row r="383" spans="1:7" x14ac:dyDescent="0.25">
      <c r="A383" s="10" t="s">
        <v>364</v>
      </c>
      <c r="B383" s="18">
        <v>46073.711099537039</v>
      </c>
      <c r="C383" s="11" t="s">
        <v>1412</v>
      </c>
      <c r="D383" s="10">
        <v>2</v>
      </c>
      <c r="E383" s="12">
        <v>37.113419999999998</v>
      </c>
      <c r="F383" s="12">
        <v>19.837122990000001</v>
      </c>
      <c r="G383" s="20">
        <v>0.46549999999999997</v>
      </c>
    </row>
    <row r="384" spans="1:7" x14ac:dyDescent="0.25">
      <c r="A384" s="10" t="s">
        <v>365</v>
      </c>
      <c r="B384" s="18">
        <v>46073.844201388885</v>
      </c>
      <c r="C384" s="11" t="s">
        <v>1413</v>
      </c>
      <c r="D384" s="10">
        <v>1</v>
      </c>
      <c r="E384" s="12">
        <v>10.86</v>
      </c>
      <c r="F384" s="12">
        <v>5.9729999999999999</v>
      </c>
      <c r="G384" s="20">
        <v>0.45</v>
      </c>
    </row>
    <row r="385" spans="1:7" x14ac:dyDescent="0.25">
      <c r="A385" s="10" t="s">
        <v>366</v>
      </c>
      <c r="B385" s="18">
        <v>46073.977303240739</v>
      </c>
      <c r="C385" s="11" t="s">
        <v>1410</v>
      </c>
      <c r="D385" s="10">
        <v>1</v>
      </c>
      <c r="E385" s="12">
        <v>47.654499999999999</v>
      </c>
      <c r="F385" s="12">
        <v>24.875648999999999</v>
      </c>
      <c r="G385" s="20">
        <v>0.47799999999999998</v>
      </c>
    </row>
    <row r="386" spans="1:7" x14ac:dyDescent="0.25">
      <c r="A386" s="10" t="s">
        <v>367</v>
      </c>
      <c r="B386" s="18">
        <v>46074.110405092593</v>
      </c>
      <c r="C386" s="11" t="s">
        <v>1410</v>
      </c>
      <c r="D386" s="10">
        <v>1</v>
      </c>
      <c r="E386" s="12">
        <v>45.009799999999998</v>
      </c>
      <c r="F386" s="12">
        <v>20.659498199999998</v>
      </c>
      <c r="G386" s="20">
        <v>0.54100000000000004</v>
      </c>
    </row>
    <row r="387" spans="1:7" x14ac:dyDescent="0.25">
      <c r="A387" s="10" t="s">
        <v>368</v>
      </c>
      <c r="B387" s="18">
        <v>46074.243495370371</v>
      </c>
      <c r="C387" s="11" t="s">
        <v>1408</v>
      </c>
      <c r="D387" s="10">
        <v>4</v>
      </c>
      <c r="E387" s="12">
        <v>55.913040000000002</v>
      </c>
      <c r="F387" s="12">
        <v>26.251172280000002</v>
      </c>
      <c r="G387" s="20">
        <v>0.53049999999999997</v>
      </c>
    </row>
    <row r="388" spans="1:7" x14ac:dyDescent="0.25">
      <c r="A388" s="10" t="s">
        <v>369</v>
      </c>
      <c r="B388" s="18">
        <v>46074.376597222225</v>
      </c>
      <c r="C388" s="11" t="s">
        <v>1411</v>
      </c>
      <c r="D388" s="10">
        <v>2</v>
      </c>
      <c r="E388" s="12">
        <v>79.40382000000001</v>
      </c>
      <c r="F388" s="12">
        <v>39.225487080000008</v>
      </c>
      <c r="G388" s="20">
        <v>0.50600000000000001</v>
      </c>
    </row>
    <row r="389" spans="1:7" x14ac:dyDescent="0.25">
      <c r="A389" s="10" t="s">
        <v>370</v>
      </c>
      <c r="B389" s="18">
        <v>46074.509699074071</v>
      </c>
      <c r="C389" s="11" t="s">
        <v>1413</v>
      </c>
      <c r="D389" s="10">
        <v>1</v>
      </c>
      <c r="E389" s="12">
        <v>12.731999999999999</v>
      </c>
      <c r="F389" s="12">
        <v>6.1495559999999996</v>
      </c>
      <c r="G389" s="20">
        <v>0.51700000000000002</v>
      </c>
    </row>
    <row r="390" spans="1:7" x14ac:dyDescent="0.25">
      <c r="A390" s="10" t="s">
        <v>371</v>
      </c>
      <c r="B390" s="18">
        <v>46074.642800925925</v>
      </c>
      <c r="C390" s="11" t="s">
        <v>1412</v>
      </c>
      <c r="D390" s="10">
        <v>2</v>
      </c>
      <c r="E390" s="12">
        <v>37.905999999999999</v>
      </c>
      <c r="F390" s="12">
        <v>20.052273999999997</v>
      </c>
      <c r="G390" s="20">
        <v>0.47100000000000009</v>
      </c>
    </row>
    <row r="391" spans="1:7" x14ac:dyDescent="0.25">
      <c r="A391" s="10" t="s">
        <v>372</v>
      </c>
      <c r="B391" s="18">
        <v>46074.775902777779</v>
      </c>
      <c r="C391" s="11" t="s">
        <v>1411</v>
      </c>
      <c r="D391" s="10">
        <v>4</v>
      </c>
      <c r="E391" s="12">
        <v>154.15888000000001</v>
      </c>
      <c r="F391" s="12">
        <v>69.679813760000002</v>
      </c>
      <c r="G391" s="20">
        <v>0.54800000000000004</v>
      </c>
    </row>
    <row r="392" spans="1:7" x14ac:dyDescent="0.25">
      <c r="A392" s="10" t="s">
        <v>373</v>
      </c>
      <c r="B392" s="18">
        <v>46074.909004629626</v>
      </c>
      <c r="C392" s="11" t="s">
        <v>1413</v>
      </c>
      <c r="D392" s="10">
        <v>1</v>
      </c>
      <c r="E392" s="12">
        <v>12.624000000000001</v>
      </c>
      <c r="F392" s="12">
        <v>5.9269679999999996</v>
      </c>
      <c r="G392" s="20">
        <v>0.53050000000000008</v>
      </c>
    </row>
    <row r="393" spans="1:7" x14ac:dyDescent="0.25">
      <c r="A393" s="10" t="s">
        <v>374</v>
      </c>
      <c r="B393" s="18">
        <v>46075.042094907411</v>
      </c>
      <c r="C393" s="11" t="s">
        <v>1410</v>
      </c>
      <c r="D393" s="10">
        <v>1</v>
      </c>
      <c r="E393" s="12">
        <v>47.554699999999997</v>
      </c>
      <c r="F393" s="12">
        <v>23.325580349999999</v>
      </c>
      <c r="G393" s="20">
        <v>0.50949999999999995</v>
      </c>
    </row>
    <row r="394" spans="1:7" x14ac:dyDescent="0.25">
      <c r="A394" s="10" t="s">
        <v>375</v>
      </c>
      <c r="B394" s="18">
        <v>46075.175196759257</v>
      </c>
      <c r="C394" s="11" t="s">
        <v>1412</v>
      </c>
      <c r="D394" s="10">
        <v>2</v>
      </c>
      <c r="E394" s="12">
        <v>32.771459999999998</v>
      </c>
      <c r="F394" s="12">
        <v>17.729359859999999</v>
      </c>
      <c r="G394" s="20">
        <v>0.45900000000000002</v>
      </c>
    </row>
    <row r="395" spans="1:7" x14ac:dyDescent="0.25">
      <c r="A395" s="10" t="s">
        <v>376</v>
      </c>
      <c r="B395" s="18">
        <v>46075.308298611111</v>
      </c>
      <c r="C395" s="11" t="s">
        <v>1410</v>
      </c>
      <c r="D395" s="10">
        <v>2</v>
      </c>
      <c r="E395" s="12">
        <v>95.308999999999997</v>
      </c>
      <c r="F395" s="12">
        <v>48.655244500000002</v>
      </c>
      <c r="G395" s="20">
        <v>0.48949999999999999</v>
      </c>
    </row>
    <row r="396" spans="1:7" x14ac:dyDescent="0.25">
      <c r="A396" s="10" t="s">
        <v>377</v>
      </c>
      <c r="B396" s="18">
        <v>46075.441400462965</v>
      </c>
      <c r="C396" s="11" t="s">
        <v>1411</v>
      </c>
      <c r="D396" s="10">
        <v>2</v>
      </c>
      <c r="E396" s="12">
        <v>81.428280000000001</v>
      </c>
      <c r="F396" s="12">
        <v>38.597004719999994</v>
      </c>
      <c r="G396" s="20">
        <v>0.52600000000000013</v>
      </c>
    </row>
    <row r="397" spans="1:7" x14ac:dyDescent="0.25">
      <c r="A397" s="10" t="s">
        <v>378</v>
      </c>
      <c r="B397" s="18">
        <v>46075.574502314812</v>
      </c>
      <c r="C397" s="11" t="s">
        <v>1410</v>
      </c>
      <c r="D397" s="10">
        <v>2</v>
      </c>
      <c r="E397" s="12">
        <v>98.702199999999991</v>
      </c>
      <c r="F397" s="12">
        <v>51.029037399999993</v>
      </c>
      <c r="G397" s="20">
        <v>0.48300000000000004</v>
      </c>
    </row>
    <row r="398" spans="1:7" x14ac:dyDescent="0.25">
      <c r="A398" s="10" t="s">
        <v>379</v>
      </c>
      <c r="B398" s="18">
        <v>46075.707604166666</v>
      </c>
      <c r="C398" s="11" t="s">
        <v>1410</v>
      </c>
      <c r="D398" s="10">
        <v>2</v>
      </c>
      <c r="E398" s="12">
        <v>104.291</v>
      </c>
      <c r="F398" s="12">
        <v>49.121061000000005</v>
      </c>
      <c r="G398" s="20">
        <v>0.52899999999999991</v>
      </c>
    </row>
    <row r="399" spans="1:7" x14ac:dyDescent="0.25">
      <c r="A399" s="10" t="s">
        <v>380</v>
      </c>
      <c r="B399" s="18">
        <v>46075.840694444443</v>
      </c>
      <c r="C399" s="11" t="s">
        <v>1411</v>
      </c>
      <c r="D399" s="10">
        <v>4</v>
      </c>
      <c r="E399" s="12">
        <v>161.50692000000001</v>
      </c>
      <c r="F399" s="12">
        <v>72.678114000000008</v>
      </c>
      <c r="G399" s="20">
        <v>0.54999999999999993</v>
      </c>
    </row>
    <row r="400" spans="1:7" x14ac:dyDescent="0.25">
      <c r="A400" s="10" t="s">
        <v>381</v>
      </c>
      <c r="B400" s="18">
        <v>46075.973796296297</v>
      </c>
      <c r="C400" s="11" t="s">
        <v>1411</v>
      </c>
      <c r="D400" s="10">
        <v>3</v>
      </c>
      <c r="E400" s="12">
        <v>105.04697999999999</v>
      </c>
      <c r="F400" s="12">
        <v>48.269087309999996</v>
      </c>
      <c r="G400" s="20">
        <v>0.54049999999999998</v>
      </c>
    </row>
    <row r="401" spans="1:7" x14ac:dyDescent="0.25">
      <c r="A401" s="10" t="s">
        <v>382</v>
      </c>
      <c r="B401" s="18">
        <v>46076.106898148151</v>
      </c>
      <c r="C401" s="11" t="s">
        <v>1408</v>
      </c>
      <c r="D401" s="10">
        <v>4</v>
      </c>
      <c r="E401" s="12">
        <v>54.263520000000007</v>
      </c>
      <c r="F401" s="12">
        <v>26.263543680000002</v>
      </c>
      <c r="G401" s="20">
        <v>0.51600000000000001</v>
      </c>
    </row>
    <row r="402" spans="1:7" x14ac:dyDescent="0.25">
      <c r="A402" s="10" t="s">
        <v>383</v>
      </c>
      <c r="B402" s="18">
        <v>46076.24</v>
      </c>
      <c r="C402" s="11" t="s">
        <v>1411</v>
      </c>
      <c r="D402" s="10">
        <v>4</v>
      </c>
      <c r="E402" s="12">
        <v>157.458</v>
      </c>
      <c r="F402" s="12">
        <v>81.327056999999996</v>
      </c>
      <c r="G402" s="20">
        <v>0.48350000000000004</v>
      </c>
    </row>
    <row r="403" spans="1:7" x14ac:dyDescent="0.25">
      <c r="A403" s="10" t="s">
        <v>384</v>
      </c>
      <c r="B403" s="18">
        <v>46076.373101851852</v>
      </c>
      <c r="C403" s="11" t="s">
        <v>1412</v>
      </c>
      <c r="D403" s="10">
        <v>2</v>
      </c>
      <c r="E403" s="12">
        <v>36.114080000000001</v>
      </c>
      <c r="F403" s="12">
        <v>18.291781520000001</v>
      </c>
      <c r="G403" s="20">
        <v>0.49349999999999999</v>
      </c>
    </row>
    <row r="404" spans="1:7" x14ac:dyDescent="0.25">
      <c r="A404" s="10" t="s">
        <v>385</v>
      </c>
      <c r="B404" s="18">
        <v>46076.506203703706</v>
      </c>
      <c r="C404" s="11" t="s">
        <v>1408</v>
      </c>
      <c r="D404" s="10">
        <v>2</v>
      </c>
      <c r="E404" s="12">
        <v>26.363880000000002</v>
      </c>
      <c r="F404" s="12">
        <v>13.28739552</v>
      </c>
      <c r="G404" s="20">
        <v>0.496</v>
      </c>
    </row>
    <row r="405" spans="1:7" x14ac:dyDescent="0.25">
      <c r="A405" s="10" t="s">
        <v>386</v>
      </c>
      <c r="B405" s="18">
        <v>46076.639305555553</v>
      </c>
      <c r="C405" s="11" t="s">
        <v>1412</v>
      </c>
      <c r="D405" s="10">
        <v>1</v>
      </c>
      <c r="E405" s="12">
        <v>16.695869999999999</v>
      </c>
      <c r="F405" s="12">
        <v>8.3896746750000002</v>
      </c>
      <c r="G405" s="20">
        <v>0.49749999999999994</v>
      </c>
    </row>
    <row r="406" spans="1:7" x14ac:dyDescent="0.25">
      <c r="A406" s="10" t="s">
        <v>387</v>
      </c>
      <c r="B406" s="18">
        <v>46076.77239583333</v>
      </c>
      <c r="C406" s="11" t="s">
        <v>1410</v>
      </c>
      <c r="D406" s="10">
        <v>1</v>
      </c>
      <c r="E406" s="12">
        <v>50.648499999999999</v>
      </c>
      <c r="F406" s="12">
        <v>27.780702249999997</v>
      </c>
      <c r="G406" s="20">
        <v>0.45150000000000001</v>
      </c>
    </row>
    <row r="407" spans="1:7" x14ac:dyDescent="0.25">
      <c r="A407" s="10" t="s">
        <v>388</v>
      </c>
      <c r="B407" s="18">
        <v>46076.905497685184</v>
      </c>
      <c r="C407" s="11" t="s">
        <v>1411</v>
      </c>
      <c r="D407" s="10">
        <v>1</v>
      </c>
      <c r="E407" s="12">
        <v>40.26426</v>
      </c>
      <c r="F407" s="12">
        <v>18.763145160000001</v>
      </c>
      <c r="G407" s="20">
        <v>0.53400000000000003</v>
      </c>
    </row>
    <row r="408" spans="1:7" x14ac:dyDescent="0.25">
      <c r="A408" s="10" t="s">
        <v>389</v>
      </c>
      <c r="B408" s="18">
        <v>46077.038599537038</v>
      </c>
      <c r="C408" s="11" t="s">
        <v>1411</v>
      </c>
      <c r="D408" s="10">
        <v>4</v>
      </c>
      <c r="E408" s="12">
        <v>150.40988000000002</v>
      </c>
      <c r="F408" s="12">
        <v>75.806579520000014</v>
      </c>
      <c r="G408" s="20">
        <v>0.49599999999999994</v>
      </c>
    </row>
    <row r="409" spans="1:7" x14ac:dyDescent="0.25">
      <c r="A409" s="10" t="s">
        <v>390</v>
      </c>
      <c r="B409" s="18">
        <v>46077.171701388892</v>
      </c>
      <c r="C409" s="11" t="s">
        <v>1411</v>
      </c>
      <c r="D409" s="10">
        <v>2</v>
      </c>
      <c r="E409" s="12">
        <v>77.304380000000009</v>
      </c>
      <c r="F409" s="12">
        <v>37.569928680000004</v>
      </c>
      <c r="G409" s="20">
        <v>0.51400000000000001</v>
      </c>
    </row>
    <row r="410" spans="1:7" x14ac:dyDescent="0.25">
      <c r="A410" s="10" t="s">
        <v>391</v>
      </c>
      <c r="B410" s="18">
        <v>46077.304803240739</v>
      </c>
      <c r="C410" s="11" t="s">
        <v>1413</v>
      </c>
      <c r="D410" s="10">
        <v>3</v>
      </c>
      <c r="E410" s="12">
        <v>33.372</v>
      </c>
      <c r="F410" s="12">
        <v>17.670473999999999</v>
      </c>
      <c r="G410" s="20">
        <v>0.47050000000000003</v>
      </c>
    </row>
    <row r="411" spans="1:7" x14ac:dyDescent="0.25">
      <c r="A411" s="10" t="s">
        <v>392</v>
      </c>
      <c r="B411" s="18">
        <v>46077.437905092593</v>
      </c>
      <c r="C411" s="11" t="s">
        <v>1411</v>
      </c>
      <c r="D411" s="10">
        <v>2</v>
      </c>
      <c r="E411" s="12">
        <v>71.755859999999998</v>
      </c>
      <c r="F411" s="12">
        <v>34.622202449999996</v>
      </c>
      <c r="G411" s="20">
        <v>0.51750000000000007</v>
      </c>
    </row>
    <row r="412" spans="1:7" x14ac:dyDescent="0.25">
      <c r="A412" s="10" t="s">
        <v>393</v>
      </c>
      <c r="B412" s="18">
        <v>46077.57099537037</v>
      </c>
      <c r="C412" s="11" t="s">
        <v>1408</v>
      </c>
      <c r="D412" s="10">
        <v>4</v>
      </c>
      <c r="E412" s="12">
        <v>59.21208</v>
      </c>
      <c r="F412" s="12">
        <v>27.35598096</v>
      </c>
      <c r="G412" s="20">
        <v>0.53800000000000003</v>
      </c>
    </row>
    <row r="413" spans="1:7" x14ac:dyDescent="0.25">
      <c r="A413" s="10" t="s">
        <v>394</v>
      </c>
      <c r="B413" s="18">
        <v>46077.704097222224</v>
      </c>
      <c r="C413" s="11" t="s">
        <v>1408</v>
      </c>
      <c r="D413" s="10">
        <v>1</v>
      </c>
      <c r="E413" s="12">
        <v>13.693860000000001</v>
      </c>
      <c r="F413" s="12">
        <v>6.4224203400000004</v>
      </c>
      <c r="G413" s="20">
        <v>0.53100000000000003</v>
      </c>
    </row>
    <row r="414" spans="1:7" x14ac:dyDescent="0.25">
      <c r="A414" s="10" t="s">
        <v>395</v>
      </c>
      <c r="B414" s="18">
        <v>46077.837199074071</v>
      </c>
      <c r="C414" s="11" t="s">
        <v>1408</v>
      </c>
      <c r="D414" s="10">
        <v>2</v>
      </c>
      <c r="E414" s="12">
        <v>29.463840000000001</v>
      </c>
      <c r="F414" s="12">
        <v>15.100218</v>
      </c>
      <c r="G414" s="20">
        <v>0.48750000000000004</v>
      </c>
    </row>
    <row r="415" spans="1:7" x14ac:dyDescent="0.25">
      <c r="A415" s="10" t="s">
        <v>396</v>
      </c>
      <c r="B415" s="18">
        <v>46077.970300925925</v>
      </c>
      <c r="C415" s="11" t="s">
        <v>1412</v>
      </c>
      <c r="D415" s="10">
        <v>2</v>
      </c>
      <c r="E415" s="12">
        <v>36.734360000000002</v>
      </c>
      <c r="F415" s="12">
        <v>18.973296940000001</v>
      </c>
      <c r="G415" s="20">
        <v>0.48349999999999999</v>
      </c>
    </row>
    <row r="416" spans="1:7" x14ac:dyDescent="0.25">
      <c r="A416" s="10" t="s">
        <v>397</v>
      </c>
      <c r="B416" s="18">
        <v>46078.103402777779</v>
      </c>
      <c r="C416" s="11" t="s">
        <v>1410</v>
      </c>
      <c r="D416" s="10">
        <v>2</v>
      </c>
      <c r="E416" s="12">
        <v>95.408799999999999</v>
      </c>
      <c r="F416" s="12">
        <v>49.3263496</v>
      </c>
      <c r="G416" s="20">
        <v>0.48299999999999998</v>
      </c>
    </row>
    <row r="417" spans="1:7" x14ac:dyDescent="0.25">
      <c r="A417" s="10" t="s">
        <v>398</v>
      </c>
      <c r="B417" s="18">
        <v>46078.236504629633</v>
      </c>
      <c r="C417" s="11" t="s">
        <v>1411</v>
      </c>
      <c r="D417" s="10">
        <v>4</v>
      </c>
      <c r="E417" s="12">
        <v>144.26152000000002</v>
      </c>
      <c r="F417" s="12">
        <v>74.07829052000001</v>
      </c>
      <c r="G417" s="20">
        <v>0.48649999999999999</v>
      </c>
    </row>
    <row r="418" spans="1:7" x14ac:dyDescent="0.25">
      <c r="A418" s="10" t="s">
        <v>399</v>
      </c>
      <c r="B418" s="18">
        <v>46078.36959490741</v>
      </c>
      <c r="C418" s="11" t="s">
        <v>1410</v>
      </c>
      <c r="D418" s="10">
        <v>2</v>
      </c>
      <c r="E418" s="12">
        <v>98.103399999999993</v>
      </c>
      <c r="F418" s="12">
        <v>44.686098699999995</v>
      </c>
      <c r="G418" s="20">
        <v>0.54449999999999998</v>
      </c>
    </row>
    <row r="419" spans="1:7" x14ac:dyDescent="0.25">
      <c r="A419" s="10" t="s">
        <v>400</v>
      </c>
      <c r="B419" s="18">
        <v>46078.502696759257</v>
      </c>
      <c r="C419" s="11" t="s">
        <v>1410</v>
      </c>
      <c r="D419" s="10">
        <v>1</v>
      </c>
      <c r="E419" s="12">
        <v>46.307199999999995</v>
      </c>
      <c r="F419" s="12">
        <v>23.338828799999995</v>
      </c>
      <c r="G419" s="20">
        <v>0.49600000000000005</v>
      </c>
    </row>
    <row r="420" spans="1:7" x14ac:dyDescent="0.25">
      <c r="A420" s="10" t="s">
        <v>401</v>
      </c>
      <c r="B420" s="18">
        <v>46078.635798611111</v>
      </c>
      <c r="C420" s="11" t="s">
        <v>1410</v>
      </c>
      <c r="D420" s="10">
        <v>1</v>
      </c>
      <c r="E420" s="12">
        <v>49.750299999999996</v>
      </c>
      <c r="F420" s="12">
        <v>24.70102395</v>
      </c>
      <c r="G420" s="20">
        <v>0.50349999999999995</v>
      </c>
    </row>
    <row r="421" spans="1:7" x14ac:dyDescent="0.25">
      <c r="A421" s="10" t="s">
        <v>402</v>
      </c>
      <c r="B421" s="18">
        <v>46078.768900462965</v>
      </c>
      <c r="C421" s="11" t="s">
        <v>1410</v>
      </c>
      <c r="D421" s="10">
        <v>1</v>
      </c>
      <c r="E421" s="12">
        <v>48.552699999999994</v>
      </c>
      <c r="F421" s="12">
        <v>23.596612199999996</v>
      </c>
      <c r="G421" s="20">
        <v>0.51400000000000001</v>
      </c>
    </row>
    <row r="422" spans="1:7" x14ac:dyDescent="0.25">
      <c r="A422" s="10" t="s">
        <v>403</v>
      </c>
      <c r="B422" s="18">
        <v>46078.902002314811</v>
      </c>
      <c r="C422" s="11" t="s">
        <v>1411</v>
      </c>
      <c r="D422" s="10">
        <v>1</v>
      </c>
      <c r="E422" s="12">
        <v>37.340040000000002</v>
      </c>
      <c r="F422" s="12">
        <v>18.595339920000001</v>
      </c>
      <c r="G422" s="20">
        <v>0.502</v>
      </c>
    </row>
    <row r="423" spans="1:7" x14ac:dyDescent="0.25">
      <c r="A423" s="10" t="s">
        <v>404</v>
      </c>
      <c r="B423" s="18">
        <v>46079.035104166665</v>
      </c>
      <c r="C423" s="11" t="s">
        <v>1411</v>
      </c>
      <c r="D423" s="10">
        <v>4</v>
      </c>
      <c r="E423" s="12">
        <v>164.95599999999999</v>
      </c>
      <c r="F423" s="12">
        <v>86.519421999999992</v>
      </c>
      <c r="G423" s="20">
        <v>0.47550000000000003</v>
      </c>
    </row>
    <row r="424" spans="1:7" x14ac:dyDescent="0.25">
      <c r="A424" s="10" t="s">
        <v>405</v>
      </c>
      <c r="B424" s="18">
        <v>46079.168194444443</v>
      </c>
      <c r="C424" s="11" t="s">
        <v>1410</v>
      </c>
      <c r="D424" s="10">
        <v>1</v>
      </c>
      <c r="E424" s="12">
        <v>53.941900000000004</v>
      </c>
      <c r="F424" s="12">
        <v>27.105804750000004</v>
      </c>
      <c r="G424" s="20">
        <v>0.49749999999999994</v>
      </c>
    </row>
    <row r="425" spans="1:7" x14ac:dyDescent="0.25">
      <c r="A425" s="10" t="s">
        <v>406</v>
      </c>
      <c r="B425" s="18">
        <v>46079.301296296297</v>
      </c>
      <c r="C425" s="11" t="s">
        <v>1410</v>
      </c>
      <c r="D425" s="10">
        <v>1</v>
      </c>
      <c r="E425" s="12">
        <v>48.752299999999998</v>
      </c>
      <c r="F425" s="12">
        <v>22.621067199999999</v>
      </c>
      <c r="G425" s="20">
        <v>0.53600000000000003</v>
      </c>
    </row>
    <row r="426" spans="1:7" x14ac:dyDescent="0.25">
      <c r="A426" s="10" t="s">
        <v>407</v>
      </c>
      <c r="B426" s="18">
        <v>46079.434398148151</v>
      </c>
      <c r="C426" s="11" t="s">
        <v>1410</v>
      </c>
      <c r="D426" s="10">
        <v>1</v>
      </c>
      <c r="E426" s="12">
        <v>46.856099999999998</v>
      </c>
      <c r="F426" s="12">
        <v>21.43666575</v>
      </c>
      <c r="G426" s="20">
        <v>0.54249999999999998</v>
      </c>
    </row>
    <row r="427" spans="1:7" x14ac:dyDescent="0.25">
      <c r="A427" s="10" t="s">
        <v>408</v>
      </c>
      <c r="B427" s="18">
        <v>46079.567499999997</v>
      </c>
      <c r="C427" s="11" t="s">
        <v>1410</v>
      </c>
      <c r="D427" s="10">
        <v>2</v>
      </c>
      <c r="E427" s="12">
        <v>99.2012</v>
      </c>
      <c r="F427" s="12">
        <v>54.1638552</v>
      </c>
      <c r="G427" s="20">
        <v>0.45400000000000001</v>
      </c>
    </row>
    <row r="428" spans="1:7" x14ac:dyDescent="0.25">
      <c r="A428" s="10" t="s">
        <v>409</v>
      </c>
      <c r="B428" s="18">
        <v>46079.700601851851</v>
      </c>
      <c r="C428" s="11" t="s">
        <v>1410</v>
      </c>
      <c r="D428" s="10">
        <v>1</v>
      </c>
      <c r="E428" s="12">
        <v>46.307199999999995</v>
      </c>
      <c r="F428" s="12">
        <v>24.403894399999999</v>
      </c>
      <c r="G428" s="20">
        <v>0.47299999999999998</v>
      </c>
    </row>
    <row r="429" spans="1:7" x14ac:dyDescent="0.25">
      <c r="A429" s="10" t="s">
        <v>410</v>
      </c>
      <c r="B429" s="18">
        <v>46079.833703703705</v>
      </c>
      <c r="C429" s="11" t="s">
        <v>1412</v>
      </c>
      <c r="D429" s="10">
        <v>2</v>
      </c>
      <c r="E429" s="12">
        <v>36.286379999999994</v>
      </c>
      <c r="F429" s="12">
        <v>19.340640539999995</v>
      </c>
      <c r="G429" s="20">
        <v>0.46700000000000003</v>
      </c>
    </row>
    <row r="430" spans="1:7" x14ac:dyDescent="0.25">
      <c r="A430" s="10" t="s">
        <v>411</v>
      </c>
      <c r="B430" s="18">
        <v>46079.966805555552</v>
      </c>
      <c r="C430" s="11" t="s">
        <v>1411</v>
      </c>
      <c r="D430" s="10">
        <v>3</v>
      </c>
      <c r="E430" s="12">
        <v>113.14482</v>
      </c>
      <c r="F430" s="12">
        <v>58.213009890000002</v>
      </c>
      <c r="G430" s="20">
        <v>0.48549999999999999</v>
      </c>
    </row>
    <row r="431" spans="1:7" x14ac:dyDescent="0.25">
      <c r="A431" s="10" t="s">
        <v>412</v>
      </c>
      <c r="B431" s="18">
        <v>46080.099895833337</v>
      </c>
      <c r="C431" s="11" t="s">
        <v>1411</v>
      </c>
      <c r="D431" s="10">
        <v>2</v>
      </c>
      <c r="E431" s="12">
        <v>80.078639999999993</v>
      </c>
      <c r="F431" s="12">
        <v>40.59987048</v>
      </c>
      <c r="G431" s="20">
        <v>0.49299999999999994</v>
      </c>
    </row>
    <row r="432" spans="1:7" x14ac:dyDescent="0.25">
      <c r="A432" s="10" t="s">
        <v>413</v>
      </c>
      <c r="B432" s="18">
        <v>46080.232997685183</v>
      </c>
      <c r="C432" s="11" t="s">
        <v>1411</v>
      </c>
      <c r="D432" s="10">
        <v>2</v>
      </c>
      <c r="E432" s="12">
        <v>70.181280000000001</v>
      </c>
      <c r="F432" s="12">
        <v>38.038253759999996</v>
      </c>
      <c r="G432" s="20">
        <v>0.45800000000000007</v>
      </c>
    </row>
    <row r="433" spans="1:7" x14ac:dyDescent="0.25">
      <c r="A433" s="10" t="s">
        <v>414</v>
      </c>
      <c r="B433" s="18">
        <v>46080.366099537037</v>
      </c>
      <c r="C433" s="11" t="s">
        <v>1412</v>
      </c>
      <c r="D433" s="10">
        <v>2</v>
      </c>
      <c r="E433" s="12">
        <v>33.426200000000001</v>
      </c>
      <c r="F433" s="12">
        <v>16.963796500000001</v>
      </c>
      <c r="G433" s="20">
        <v>0.49249999999999999</v>
      </c>
    </row>
    <row r="434" spans="1:7" x14ac:dyDescent="0.25">
      <c r="A434" s="10" t="s">
        <v>415</v>
      </c>
      <c r="B434" s="18">
        <v>46080.499201388891</v>
      </c>
      <c r="C434" s="11" t="s">
        <v>1410</v>
      </c>
      <c r="D434" s="10">
        <v>1</v>
      </c>
      <c r="E434" s="12">
        <v>52.295199999999994</v>
      </c>
      <c r="F434" s="12">
        <v>25.912271599999997</v>
      </c>
      <c r="G434" s="20">
        <v>0.50450000000000006</v>
      </c>
    </row>
    <row r="435" spans="1:7" x14ac:dyDescent="0.25">
      <c r="A435" s="10" t="s">
        <v>416</v>
      </c>
      <c r="B435" s="18">
        <v>46080.632303240738</v>
      </c>
      <c r="C435" s="11" t="s">
        <v>1408</v>
      </c>
      <c r="D435" s="10">
        <v>1</v>
      </c>
      <c r="E435" s="12">
        <v>14.930999999999999</v>
      </c>
      <c r="F435" s="12">
        <v>7.570017</v>
      </c>
      <c r="G435" s="20">
        <v>0.49299999999999999</v>
      </c>
    </row>
    <row r="436" spans="1:7" x14ac:dyDescent="0.25">
      <c r="A436" s="10" t="s">
        <v>417</v>
      </c>
      <c r="B436" s="18">
        <v>46080.765405092592</v>
      </c>
      <c r="C436" s="11" t="s">
        <v>1411</v>
      </c>
      <c r="D436" s="10">
        <v>3</v>
      </c>
      <c r="E436" s="12">
        <v>103.92228</v>
      </c>
      <c r="F436" s="12">
        <v>48.012093360000001</v>
      </c>
      <c r="G436" s="20">
        <v>0.53800000000000003</v>
      </c>
    </row>
    <row r="437" spans="1:7" x14ac:dyDescent="0.25">
      <c r="A437" s="10" t="s">
        <v>418</v>
      </c>
      <c r="B437" s="18">
        <v>46080.898495370369</v>
      </c>
      <c r="C437" s="11" t="s">
        <v>1411</v>
      </c>
      <c r="D437" s="10">
        <v>1</v>
      </c>
      <c r="E437" s="12">
        <v>39.776890000000002</v>
      </c>
      <c r="F437" s="12">
        <v>19.908333445</v>
      </c>
      <c r="G437" s="20">
        <v>0.4995</v>
      </c>
    </row>
    <row r="438" spans="1:7" x14ac:dyDescent="0.25">
      <c r="A438" s="10" t="s">
        <v>419</v>
      </c>
      <c r="B438" s="18">
        <v>46081.031597222223</v>
      </c>
      <c r="C438" s="11" t="s">
        <v>1410</v>
      </c>
      <c r="D438" s="10">
        <v>2</v>
      </c>
      <c r="E438" s="12">
        <v>91.816000000000003</v>
      </c>
      <c r="F438" s="12">
        <v>45.724368000000005</v>
      </c>
      <c r="G438" s="20">
        <v>0.502</v>
      </c>
    </row>
    <row r="439" spans="1:7" x14ac:dyDescent="0.25">
      <c r="A439" s="10" t="s">
        <v>420</v>
      </c>
      <c r="B439" s="18">
        <v>46081.164699074077</v>
      </c>
      <c r="C439" s="11" t="s">
        <v>1411</v>
      </c>
      <c r="D439" s="10">
        <v>4</v>
      </c>
      <c r="E439" s="12">
        <v>146.81083999999998</v>
      </c>
      <c r="F439" s="12">
        <v>80.011907799999989</v>
      </c>
      <c r="G439" s="20">
        <v>0.45500000000000002</v>
      </c>
    </row>
    <row r="440" spans="1:7" x14ac:dyDescent="0.25">
      <c r="A440" s="10" t="s">
        <v>421</v>
      </c>
      <c r="B440" s="18">
        <v>46081.297800925924</v>
      </c>
      <c r="C440" s="11" t="s">
        <v>1408</v>
      </c>
      <c r="D440" s="10">
        <v>3</v>
      </c>
      <c r="E440" s="12">
        <v>46.926000000000009</v>
      </c>
      <c r="F440" s="12">
        <v>21.914442000000001</v>
      </c>
      <c r="G440" s="20">
        <v>0.53300000000000003</v>
      </c>
    </row>
    <row r="441" spans="1:7" x14ac:dyDescent="0.25">
      <c r="A441" s="10" t="s">
        <v>422</v>
      </c>
      <c r="B441" s="18">
        <v>46081.430902777778</v>
      </c>
      <c r="C441" s="11" t="s">
        <v>1410</v>
      </c>
      <c r="D441" s="10">
        <v>1</v>
      </c>
      <c r="E441" s="12">
        <v>47.654499999999999</v>
      </c>
      <c r="F441" s="12">
        <v>23.207741500000001</v>
      </c>
      <c r="G441" s="20">
        <v>0.51300000000000001</v>
      </c>
    </row>
    <row r="442" spans="1:7" x14ac:dyDescent="0.25">
      <c r="A442" s="10" t="s">
        <v>423</v>
      </c>
      <c r="B442" s="18">
        <v>46081.564004629632</v>
      </c>
      <c r="C442" s="11" t="s">
        <v>1410</v>
      </c>
      <c r="D442" s="10">
        <v>2</v>
      </c>
      <c r="E442" s="12">
        <v>102.99359999999999</v>
      </c>
      <c r="F442" s="12">
        <v>54.174633599999993</v>
      </c>
      <c r="G442" s="20">
        <v>0.47399999999999998</v>
      </c>
    </row>
    <row r="443" spans="1:7" x14ac:dyDescent="0.25">
      <c r="A443" s="10" t="s">
        <v>424</v>
      </c>
      <c r="B443" s="18">
        <v>46081.697094907409</v>
      </c>
      <c r="C443" s="11" t="s">
        <v>1410</v>
      </c>
      <c r="D443" s="10">
        <v>1</v>
      </c>
      <c r="E443" s="12">
        <v>50.548699999999997</v>
      </c>
      <c r="F443" s="12">
        <v>23.732614649999999</v>
      </c>
      <c r="G443" s="20">
        <v>0.53049999999999997</v>
      </c>
    </row>
    <row r="444" spans="1:7" x14ac:dyDescent="0.25">
      <c r="A444" s="10" t="s">
        <v>425</v>
      </c>
      <c r="B444" s="18">
        <v>46081.830196759256</v>
      </c>
      <c r="C444" s="11" t="s">
        <v>1410</v>
      </c>
      <c r="D444" s="10">
        <v>2</v>
      </c>
      <c r="E444" s="12">
        <v>104.49059999999999</v>
      </c>
      <c r="F444" s="12">
        <v>49.162827299999996</v>
      </c>
      <c r="G444" s="20">
        <v>0.52949999999999997</v>
      </c>
    </row>
    <row r="445" spans="1:7" x14ac:dyDescent="0.25">
      <c r="A445" s="10" t="s">
        <v>426</v>
      </c>
      <c r="B445" s="18">
        <v>46081.96329861111</v>
      </c>
      <c r="C445" s="11" t="s">
        <v>1412</v>
      </c>
      <c r="D445" s="10">
        <v>2</v>
      </c>
      <c r="E445" s="12">
        <v>34.666760000000004</v>
      </c>
      <c r="F445" s="12">
        <v>18.997384480000001</v>
      </c>
      <c r="G445" s="20">
        <v>0.45200000000000001</v>
      </c>
    </row>
    <row r="446" spans="1:7" x14ac:dyDescent="0.25">
      <c r="A446" s="10" t="s">
        <v>427</v>
      </c>
      <c r="B446" s="18">
        <v>46081</v>
      </c>
      <c r="C446" s="11" t="s">
        <v>1411</v>
      </c>
      <c r="D446" s="10">
        <v>4</v>
      </c>
      <c r="E446" s="12">
        <v>138.41308000000001</v>
      </c>
      <c r="F446" s="12">
        <v>74.950682819999997</v>
      </c>
      <c r="G446" s="20">
        <v>0.45850000000000007</v>
      </c>
    </row>
    <row r="447" spans="1:7" x14ac:dyDescent="0.25">
      <c r="A447" s="10" t="s">
        <v>428</v>
      </c>
      <c r="B447" s="18">
        <v>46081</v>
      </c>
      <c r="C447" s="11" t="s">
        <v>1410</v>
      </c>
      <c r="D447" s="10">
        <v>1</v>
      </c>
      <c r="E447" s="12">
        <v>53.892000000000003</v>
      </c>
      <c r="F447" s="12">
        <v>29.505870000000002</v>
      </c>
      <c r="G447" s="20">
        <v>0.45250000000000001</v>
      </c>
    </row>
    <row r="448" spans="1:7" x14ac:dyDescent="0.25">
      <c r="A448" s="10" t="s">
        <v>429</v>
      </c>
      <c r="B448" s="18">
        <v>46081</v>
      </c>
      <c r="C448" s="11" t="s">
        <v>1410</v>
      </c>
      <c r="D448" s="10">
        <v>2</v>
      </c>
      <c r="E448" s="12">
        <v>105.48859999999999</v>
      </c>
      <c r="F448" s="12">
        <v>49.843363499999995</v>
      </c>
      <c r="G448" s="20">
        <v>0.52749999999999997</v>
      </c>
    </row>
    <row r="449" spans="1:7" x14ac:dyDescent="0.25">
      <c r="A449" s="10" t="s">
        <v>430</v>
      </c>
      <c r="B449" s="18">
        <v>46081</v>
      </c>
      <c r="C449" s="11" t="s">
        <v>1408</v>
      </c>
      <c r="D449" s="10">
        <v>2</v>
      </c>
      <c r="E449" s="12">
        <v>25.994160000000001</v>
      </c>
      <c r="F449" s="12">
        <v>14.19281136</v>
      </c>
      <c r="G449" s="20">
        <v>0.45400000000000001</v>
      </c>
    </row>
    <row r="450" spans="1:7" x14ac:dyDescent="0.25">
      <c r="A450" s="10" t="s">
        <v>431</v>
      </c>
      <c r="B450" s="18">
        <v>46081</v>
      </c>
      <c r="C450" s="11" t="s">
        <v>1410</v>
      </c>
      <c r="D450" s="10">
        <v>2</v>
      </c>
      <c r="E450" s="12">
        <v>96.307000000000002</v>
      </c>
      <c r="F450" s="12">
        <v>50.272254000000004</v>
      </c>
      <c r="G450" s="20">
        <v>0.47799999999999998</v>
      </c>
    </row>
    <row r="451" spans="1:7" x14ac:dyDescent="0.25">
      <c r="A451" s="10" t="s">
        <v>432</v>
      </c>
      <c r="B451" s="18">
        <v>46081</v>
      </c>
      <c r="C451" s="11" t="s">
        <v>1413</v>
      </c>
      <c r="D451" s="10">
        <v>2</v>
      </c>
      <c r="E451" s="12">
        <v>24.288</v>
      </c>
      <c r="F451" s="12">
        <v>11.391071999999999</v>
      </c>
      <c r="G451" s="20">
        <v>0.53100000000000003</v>
      </c>
    </row>
    <row r="452" spans="1:7" x14ac:dyDescent="0.25">
      <c r="A452" s="10" t="s">
        <v>433</v>
      </c>
      <c r="B452" s="18">
        <v>46081</v>
      </c>
      <c r="C452" s="11" t="s">
        <v>1408</v>
      </c>
      <c r="D452" s="10">
        <v>4</v>
      </c>
      <c r="E452" s="12">
        <v>59.723999999999997</v>
      </c>
      <c r="F452" s="12">
        <v>32.728752</v>
      </c>
      <c r="G452" s="20">
        <v>0.45199999999999996</v>
      </c>
    </row>
    <row r="453" spans="1:7" x14ac:dyDescent="0.25">
      <c r="A453" s="10" t="s">
        <v>434</v>
      </c>
      <c r="B453" s="18">
        <v>46082.028101851851</v>
      </c>
      <c r="C453" s="11" t="s">
        <v>1412</v>
      </c>
      <c r="D453" s="10">
        <v>2</v>
      </c>
      <c r="E453" s="12">
        <v>37.216800000000006</v>
      </c>
      <c r="F453" s="12">
        <v>19.352736000000004</v>
      </c>
      <c r="G453" s="20">
        <v>0.48</v>
      </c>
    </row>
    <row r="454" spans="1:7" x14ac:dyDescent="0.25">
      <c r="A454" s="10" t="s">
        <v>435</v>
      </c>
      <c r="B454" s="18">
        <v>46082.161203703705</v>
      </c>
      <c r="C454" s="11" t="s">
        <v>1411</v>
      </c>
      <c r="D454" s="10">
        <v>3</v>
      </c>
      <c r="E454" s="12">
        <v>103.80981</v>
      </c>
      <c r="F454" s="12">
        <v>51.282046139999999</v>
      </c>
      <c r="G454" s="20">
        <v>0.50600000000000001</v>
      </c>
    </row>
    <row r="455" spans="1:7" x14ac:dyDescent="0.25">
      <c r="A455" s="10" t="s">
        <v>436</v>
      </c>
      <c r="B455" s="18">
        <v>46082.294305555559</v>
      </c>
      <c r="C455" s="11" t="s">
        <v>1412</v>
      </c>
      <c r="D455" s="10">
        <v>1</v>
      </c>
      <c r="E455" s="12">
        <v>15.524229999999999</v>
      </c>
      <c r="F455" s="12">
        <v>7.2110048349999998</v>
      </c>
      <c r="G455" s="20">
        <v>0.53549999999999998</v>
      </c>
    </row>
    <row r="456" spans="1:7" x14ac:dyDescent="0.25">
      <c r="A456" s="10" t="s">
        <v>437</v>
      </c>
      <c r="B456" s="18">
        <v>46082.427395833336</v>
      </c>
      <c r="C456" s="11" t="s">
        <v>1411</v>
      </c>
      <c r="D456" s="10">
        <v>1</v>
      </c>
      <c r="E456" s="12">
        <v>39.814380000000007</v>
      </c>
      <c r="F456" s="12">
        <v>20.265519420000004</v>
      </c>
      <c r="G456" s="20">
        <v>0.49099999999999999</v>
      </c>
    </row>
    <row r="457" spans="1:7" x14ac:dyDescent="0.25">
      <c r="A457" s="10" t="s">
        <v>278</v>
      </c>
      <c r="B457" s="18">
        <v>46082.560497685183</v>
      </c>
      <c r="C457" s="11" t="s">
        <v>1408</v>
      </c>
      <c r="D457" s="10">
        <v>1</v>
      </c>
      <c r="E457" s="12">
        <v>13.125060000000001</v>
      </c>
      <c r="F457" s="12">
        <v>6.332841450000001</v>
      </c>
      <c r="G457" s="20">
        <v>0.51749999999999996</v>
      </c>
    </row>
    <row r="458" spans="1:7" x14ac:dyDescent="0.25">
      <c r="A458" s="10" t="s">
        <v>438</v>
      </c>
      <c r="B458" s="18">
        <v>46082.693599537037</v>
      </c>
      <c r="C458" s="11" t="s">
        <v>1411</v>
      </c>
      <c r="D458" s="10">
        <v>3</v>
      </c>
      <c r="E458" s="12">
        <v>115.05681</v>
      </c>
      <c r="F458" s="12">
        <v>59.656955985000003</v>
      </c>
      <c r="G458" s="20">
        <v>0.48149999999999998</v>
      </c>
    </row>
    <row r="459" spans="1:7" x14ac:dyDescent="0.25">
      <c r="A459" s="10" t="s">
        <v>439</v>
      </c>
      <c r="B459" s="18">
        <v>46082.826701388891</v>
      </c>
      <c r="C459" s="11" t="s">
        <v>1408</v>
      </c>
      <c r="D459" s="10">
        <v>1</v>
      </c>
      <c r="E459" s="12">
        <v>13.437900000000001</v>
      </c>
      <c r="F459" s="12">
        <v>7.3102176000000005</v>
      </c>
      <c r="G459" s="20">
        <v>0.45600000000000002</v>
      </c>
    </row>
    <row r="460" spans="1:7" x14ac:dyDescent="0.25">
      <c r="A460" s="10" t="s">
        <v>440</v>
      </c>
      <c r="B460" s="18">
        <v>46082.959803240738</v>
      </c>
      <c r="C460" s="11" t="s">
        <v>1412</v>
      </c>
      <c r="D460" s="10">
        <v>1</v>
      </c>
      <c r="E460" s="12">
        <v>15.782680000000001</v>
      </c>
      <c r="F460" s="12">
        <v>8.6489086400000001</v>
      </c>
      <c r="G460" s="20">
        <v>0.45200000000000001</v>
      </c>
    </row>
    <row r="461" spans="1:7" x14ac:dyDescent="0.25">
      <c r="A461" s="10" t="s">
        <v>441</v>
      </c>
      <c r="B461" s="18">
        <v>46083.092905092592</v>
      </c>
      <c r="C461" s="11" t="s">
        <v>1412</v>
      </c>
      <c r="D461" s="10">
        <v>1</v>
      </c>
      <c r="E461" s="12">
        <v>17.4023</v>
      </c>
      <c r="F461" s="12">
        <v>8.8403683999999991</v>
      </c>
      <c r="G461" s="20">
        <v>0.49200000000000005</v>
      </c>
    </row>
    <row r="462" spans="1:7" x14ac:dyDescent="0.25">
      <c r="A462" s="10" t="s">
        <v>442</v>
      </c>
      <c r="B462" s="18">
        <v>46083.225995370369</v>
      </c>
      <c r="C462" s="11" t="s">
        <v>1410</v>
      </c>
      <c r="D462" s="10">
        <v>1</v>
      </c>
      <c r="E462" s="12">
        <v>50.698399999999999</v>
      </c>
      <c r="F462" s="12">
        <v>27.377136</v>
      </c>
      <c r="G462" s="20">
        <v>0.45999999999999996</v>
      </c>
    </row>
    <row r="463" spans="1:7" x14ac:dyDescent="0.25">
      <c r="A463" s="10" t="s">
        <v>443</v>
      </c>
      <c r="B463" s="18">
        <v>46083.359097222223</v>
      </c>
      <c r="C463" s="11" t="s">
        <v>1410</v>
      </c>
      <c r="D463" s="10">
        <v>1</v>
      </c>
      <c r="E463" s="12">
        <v>53.243299999999998</v>
      </c>
      <c r="F463" s="12">
        <v>26.328811849999997</v>
      </c>
      <c r="G463" s="20">
        <v>0.50550000000000006</v>
      </c>
    </row>
    <row r="464" spans="1:7" x14ac:dyDescent="0.25">
      <c r="A464" s="10" t="s">
        <v>444</v>
      </c>
      <c r="B464" s="18">
        <v>46083.492199074077</v>
      </c>
      <c r="C464" s="11" t="s">
        <v>1413</v>
      </c>
      <c r="D464" s="10">
        <v>2</v>
      </c>
      <c r="E464" s="12">
        <v>22.896000000000001</v>
      </c>
      <c r="F464" s="12">
        <v>12.226464</v>
      </c>
      <c r="G464" s="20">
        <v>0.46600000000000003</v>
      </c>
    </row>
    <row r="465" spans="1:7" x14ac:dyDescent="0.25">
      <c r="A465" s="10" t="s">
        <v>445</v>
      </c>
      <c r="B465" s="18">
        <v>46083.625300925924</v>
      </c>
      <c r="C465" s="11" t="s">
        <v>1411</v>
      </c>
      <c r="D465" s="10">
        <v>3</v>
      </c>
      <c r="E465" s="12">
        <v>123.04217999999999</v>
      </c>
      <c r="F465" s="12">
        <v>65.150834309999993</v>
      </c>
      <c r="G465" s="20">
        <v>0.47049999999999997</v>
      </c>
    </row>
    <row r="466" spans="1:7" x14ac:dyDescent="0.25">
      <c r="A466" s="10" t="s">
        <v>446</v>
      </c>
      <c r="B466" s="18">
        <v>46083.758402777778</v>
      </c>
      <c r="C466" s="11" t="s">
        <v>1410</v>
      </c>
      <c r="D466" s="10">
        <v>1</v>
      </c>
      <c r="E466" s="12">
        <v>44.91</v>
      </c>
      <c r="F466" s="12">
        <v>24.273855000000001</v>
      </c>
      <c r="G466" s="20">
        <v>0.45949999999999991</v>
      </c>
    </row>
    <row r="467" spans="1:7" x14ac:dyDescent="0.25">
      <c r="A467" s="10" t="s">
        <v>447</v>
      </c>
      <c r="B467" s="18">
        <v>46083.891504629632</v>
      </c>
      <c r="C467" s="11" t="s">
        <v>1410</v>
      </c>
      <c r="D467" s="10">
        <v>2</v>
      </c>
      <c r="E467" s="12">
        <v>95.608399999999989</v>
      </c>
      <c r="F467" s="12">
        <v>51.246102399999998</v>
      </c>
      <c r="G467" s="20">
        <v>0.46399999999999997</v>
      </c>
    </row>
    <row r="468" spans="1:7" x14ac:dyDescent="0.25">
      <c r="A468" s="10" t="s">
        <v>448</v>
      </c>
      <c r="B468" s="18">
        <v>46084.024594907409</v>
      </c>
      <c r="C468" s="11" t="s">
        <v>1410</v>
      </c>
      <c r="D468" s="10">
        <v>2</v>
      </c>
      <c r="E468" s="12">
        <v>105.68819999999999</v>
      </c>
      <c r="F468" s="12">
        <v>57.494380800000002</v>
      </c>
      <c r="G468" s="20">
        <v>0.45599999999999996</v>
      </c>
    </row>
    <row r="469" spans="1:7" x14ac:dyDescent="0.25">
      <c r="A469" s="10" t="s">
        <v>449</v>
      </c>
      <c r="B469" s="18">
        <v>46084.157696759263</v>
      </c>
      <c r="C469" s="11" t="s">
        <v>1410</v>
      </c>
      <c r="D469" s="10">
        <v>1</v>
      </c>
      <c r="E469" s="12">
        <v>50.598599999999998</v>
      </c>
      <c r="F469" s="12">
        <v>24.439123799999997</v>
      </c>
      <c r="G469" s="20">
        <v>0.51700000000000002</v>
      </c>
    </row>
    <row r="470" spans="1:7" x14ac:dyDescent="0.25">
      <c r="A470" s="10" t="s">
        <v>450</v>
      </c>
      <c r="B470" s="18">
        <v>46084.290798611109</v>
      </c>
      <c r="C470" s="11" t="s">
        <v>1411</v>
      </c>
      <c r="D470" s="10">
        <v>4</v>
      </c>
      <c r="E470" s="12">
        <v>158.20780000000002</v>
      </c>
      <c r="F470" s="12">
        <v>73.645730900000004</v>
      </c>
      <c r="G470" s="20">
        <v>0.53450000000000009</v>
      </c>
    </row>
    <row r="471" spans="1:7" x14ac:dyDescent="0.25">
      <c r="A471" s="10" t="s">
        <v>451</v>
      </c>
      <c r="B471" s="18">
        <v>46084.423900462964</v>
      </c>
      <c r="C471" s="11" t="s">
        <v>1411</v>
      </c>
      <c r="D471" s="10">
        <v>3</v>
      </c>
      <c r="E471" s="12">
        <v>114.60692999999999</v>
      </c>
      <c r="F471" s="12">
        <v>53.922560564999991</v>
      </c>
      <c r="G471" s="20">
        <v>0.52950000000000008</v>
      </c>
    </row>
    <row r="472" spans="1:7" x14ac:dyDescent="0.25">
      <c r="A472" s="10" t="s">
        <v>75</v>
      </c>
      <c r="B472" s="18">
        <v>46084.557002314818</v>
      </c>
      <c r="C472" s="11" t="s">
        <v>1411</v>
      </c>
      <c r="D472" s="10">
        <v>1</v>
      </c>
      <c r="E472" s="12">
        <v>38.764660000000006</v>
      </c>
      <c r="F472" s="12">
        <v>19.343565340000005</v>
      </c>
      <c r="G472" s="20">
        <v>0.501</v>
      </c>
    </row>
    <row r="473" spans="1:7" x14ac:dyDescent="0.25">
      <c r="A473" s="10" t="s">
        <v>76</v>
      </c>
      <c r="B473" s="18">
        <v>46084.690104166664</v>
      </c>
      <c r="C473" s="11" t="s">
        <v>1410</v>
      </c>
      <c r="D473" s="10">
        <v>2</v>
      </c>
      <c r="E473" s="12">
        <v>103.6922</v>
      </c>
      <c r="F473" s="12">
        <v>51.638715600000005</v>
      </c>
      <c r="G473" s="20">
        <v>0.502</v>
      </c>
    </row>
    <row r="474" spans="1:7" x14ac:dyDescent="0.25">
      <c r="A474" s="10" t="s">
        <v>77</v>
      </c>
      <c r="B474" s="18">
        <v>46084.823194444441</v>
      </c>
      <c r="C474" s="11" t="s">
        <v>1411</v>
      </c>
      <c r="D474" s="10">
        <v>3</v>
      </c>
      <c r="E474" s="12">
        <v>121.4676</v>
      </c>
      <c r="F474" s="12">
        <v>60.308663400000007</v>
      </c>
      <c r="G474" s="20">
        <v>0.50349999999999995</v>
      </c>
    </row>
    <row r="475" spans="1:7" x14ac:dyDescent="0.25">
      <c r="A475" s="10" t="s">
        <v>78</v>
      </c>
      <c r="B475" s="18">
        <v>46084.956296296295</v>
      </c>
      <c r="C475" s="11" t="s">
        <v>1412</v>
      </c>
      <c r="D475" s="10">
        <v>1</v>
      </c>
      <c r="E475" s="12">
        <v>17.074930000000002</v>
      </c>
      <c r="F475" s="12">
        <v>8.0422920300000005</v>
      </c>
      <c r="G475" s="20">
        <v>0.52900000000000003</v>
      </c>
    </row>
    <row r="476" spans="1:7" x14ac:dyDescent="0.25">
      <c r="A476" s="10" t="s">
        <v>79</v>
      </c>
      <c r="B476" s="18">
        <v>46085.089398148149</v>
      </c>
      <c r="C476" s="11" t="s">
        <v>1411</v>
      </c>
      <c r="D476" s="10">
        <v>4</v>
      </c>
      <c r="E476" s="12">
        <v>154.00892000000002</v>
      </c>
      <c r="F476" s="12">
        <v>81.085696380000002</v>
      </c>
      <c r="G476" s="20">
        <v>0.47350000000000003</v>
      </c>
    </row>
    <row r="477" spans="1:7" x14ac:dyDescent="0.25">
      <c r="A477" s="10" t="s">
        <v>80</v>
      </c>
      <c r="B477" s="18">
        <v>46085.222500000003</v>
      </c>
      <c r="C477" s="11" t="s">
        <v>1412</v>
      </c>
      <c r="D477" s="10">
        <v>1</v>
      </c>
      <c r="E477" s="12">
        <v>17.247229999999998</v>
      </c>
      <c r="F477" s="12">
        <v>7.9509730299999992</v>
      </c>
      <c r="G477" s="20">
        <v>0.53899999999999992</v>
      </c>
    </row>
    <row r="478" spans="1:7" x14ac:dyDescent="0.25">
      <c r="A478" s="10" t="s">
        <v>81</v>
      </c>
      <c r="B478" s="18">
        <v>46085.35560185185</v>
      </c>
      <c r="C478" s="11" t="s">
        <v>1412</v>
      </c>
      <c r="D478" s="10">
        <v>2</v>
      </c>
      <c r="E478" s="12">
        <v>37.49248</v>
      </c>
      <c r="F478" s="12">
        <v>19.964745600000001</v>
      </c>
      <c r="G478" s="20">
        <v>0.46749999999999997</v>
      </c>
    </row>
    <row r="479" spans="1:7" x14ac:dyDescent="0.25">
      <c r="A479" s="10" t="s">
        <v>90</v>
      </c>
      <c r="B479" s="18">
        <v>46085.488703703704</v>
      </c>
      <c r="C479" s="11" t="s">
        <v>1410</v>
      </c>
      <c r="D479" s="10">
        <v>2</v>
      </c>
      <c r="E479" s="12">
        <v>93.512599999999992</v>
      </c>
      <c r="F479" s="12">
        <v>45.213342099999991</v>
      </c>
      <c r="G479" s="20">
        <v>0.51650000000000007</v>
      </c>
    </row>
    <row r="480" spans="1:7" x14ac:dyDescent="0.25">
      <c r="A480" s="10" t="s">
        <v>286</v>
      </c>
      <c r="B480" s="18">
        <v>46085.621805555558</v>
      </c>
      <c r="C480" s="11" t="s">
        <v>1408</v>
      </c>
      <c r="D480" s="10">
        <v>3</v>
      </c>
      <c r="E480" s="12">
        <v>39.289859999999997</v>
      </c>
      <c r="F480" s="12">
        <v>21.196879469999999</v>
      </c>
      <c r="G480" s="20">
        <v>0.46049999999999996</v>
      </c>
    </row>
    <row r="481" spans="1:7" x14ac:dyDescent="0.25">
      <c r="A481" s="10" t="s">
        <v>287</v>
      </c>
      <c r="B481" s="18">
        <v>46085.754895833335</v>
      </c>
      <c r="C481" s="11" t="s">
        <v>1410</v>
      </c>
      <c r="D481" s="10">
        <v>2</v>
      </c>
      <c r="E481" s="12">
        <v>97.7042</v>
      </c>
      <c r="F481" s="12">
        <v>44.113446300000007</v>
      </c>
      <c r="G481" s="20">
        <v>0.54849999999999988</v>
      </c>
    </row>
    <row r="482" spans="1:7" x14ac:dyDescent="0.25">
      <c r="A482" s="10" t="s">
        <v>288</v>
      </c>
      <c r="B482" s="18">
        <v>46085.887997685182</v>
      </c>
      <c r="C482" s="11" t="s">
        <v>1411</v>
      </c>
      <c r="D482" s="10">
        <v>3</v>
      </c>
      <c r="E482" s="12">
        <v>102.79758</v>
      </c>
      <c r="F482" s="12">
        <v>49.754028719999994</v>
      </c>
      <c r="G482" s="20">
        <v>0.51600000000000001</v>
      </c>
    </row>
    <row r="483" spans="1:7" x14ac:dyDescent="0.25">
      <c r="A483" s="10" t="s">
        <v>289</v>
      </c>
      <c r="B483" s="18">
        <v>46086.021099537036</v>
      </c>
      <c r="C483" s="11" t="s">
        <v>1410</v>
      </c>
      <c r="D483" s="10">
        <v>1</v>
      </c>
      <c r="E483" s="12">
        <v>48.502799999999993</v>
      </c>
      <c r="F483" s="12">
        <v>26.191511999999996</v>
      </c>
      <c r="G483" s="20">
        <v>0.46</v>
      </c>
    </row>
    <row r="484" spans="1:7" x14ac:dyDescent="0.25">
      <c r="A484" s="10" t="s">
        <v>290</v>
      </c>
      <c r="B484" s="18">
        <v>46086.15420138889</v>
      </c>
      <c r="C484" s="11" t="s">
        <v>1412</v>
      </c>
      <c r="D484" s="10">
        <v>2</v>
      </c>
      <c r="E484" s="12">
        <v>33.529580000000003</v>
      </c>
      <c r="F484" s="12">
        <v>17.921560510000003</v>
      </c>
      <c r="G484" s="20">
        <v>0.46549999999999997</v>
      </c>
    </row>
    <row r="485" spans="1:7" x14ac:dyDescent="0.25">
      <c r="A485" s="10" t="s">
        <v>291</v>
      </c>
      <c r="B485" s="18">
        <v>46086.287303240744</v>
      </c>
      <c r="C485" s="11" t="s">
        <v>1412</v>
      </c>
      <c r="D485" s="10">
        <v>2</v>
      </c>
      <c r="E485" s="12">
        <v>34.976900000000001</v>
      </c>
      <c r="F485" s="12">
        <v>16.8938427</v>
      </c>
      <c r="G485" s="20">
        <v>0.51700000000000002</v>
      </c>
    </row>
    <row r="486" spans="1:7" x14ac:dyDescent="0.25">
      <c r="A486" s="10" t="s">
        <v>292</v>
      </c>
      <c r="B486" s="18">
        <v>46086.420405092591</v>
      </c>
      <c r="C486" s="11" t="s">
        <v>1408</v>
      </c>
      <c r="D486" s="10">
        <v>3</v>
      </c>
      <c r="E486" s="12">
        <v>40.057740000000003</v>
      </c>
      <c r="F486" s="12">
        <v>21.611150730000002</v>
      </c>
      <c r="G486" s="20">
        <v>0.46049999999999996</v>
      </c>
    </row>
    <row r="487" spans="1:7" x14ac:dyDescent="0.25">
      <c r="A487" s="10" t="s">
        <v>452</v>
      </c>
      <c r="B487" s="18">
        <v>46086.553495370368</v>
      </c>
      <c r="C487" s="11" t="s">
        <v>1408</v>
      </c>
      <c r="D487" s="10">
        <v>3</v>
      </c>
      <c r="E487" s="12">
        <v>45.347580000000001</v>
      </c>
      <c r="F487" s="12">
        <v>24.23828151</v>
      </c>
      <c r="G487" s="20">
        <v>0.46550000000000002</v>
      </c>
    </row>
    <row r="488" spans="1:7" x14ac:dyDescent="0.25">
      <c r="A488" s="10" t="s">
        <v>91</v>
      </c>
      <c r="B488" s="18">
        <v>46086.686597222222</v>
      </c>
      <c r="C488" s="11" t="s">
        <v>1413</v>
      </c>
      <c r="D488" s="10">
        <v>2</v>
      </c>
      <c r="E488" s="12">
        <v>22.128</v>
      </c>
      <c r="F488" s="12">
        <v>11.141448</v>
      </c>
      <c r="G488" s="20">
        <v>0.4965</v>
      </c>
    </row>
    <row r="489" spans="1:7" x14ac:dyDescent="0.25">
      <c r="A489" s="10" t="s">
        <v>92</v>
      </c>
      <c r="B489" s="18">
        <v>46086.819699074076</v>
      </c>
      <c r="C489" s="11" t="s">
        <v>1410</v>
      </c>
      <c r="D489" s="10">
        <v>1</v>
      </c>
      <c r="E489" s="12">
        <v>45.408999999999999</v>
      </c>
      <c r="F489" s="12">
        <v>21.455752499999999</v>
      </c>
      <c r="G489" s="20">
        <v>0.52749999999999997</v>
      </c>
    </row>
    <row r="490" spans="1:7" x14ac:dyDescent="0.25">
      <c r="A490" s="10" t="s">
        <v>93</v>
      </c>
      <c r="B490" s="18">
        <v>46086.952800925923</v>
      </c>
      <c r="C490" s="11" t="s">
        <v>1411</v>
      </c>
      <c r="D490" s="10">
        <v>3</v>
      </c>
      <c r="E490" s="12">
        <v>101.89782</v>
      </c>
      <c r="F490" s="12">
        <v>50.082778529999999</v>
      </c>
      <c r="G490" s="20">
        <v>0.50849999999999995</v>
      </c>
    </row>
    <row r="491" spans="1:7" x14ac:dyDescent="0.25">
      <c r="A491" s="10" t="s">
        <v>94</v>
      </c>
      <c r="B491" s="18">
        <v>46087.085902777777</v>
      </c>
      <c r="C491" s="11" t="s">
        <v>1411</v>
      </c>
      <c r="D491" s="10">
        <v>4</v>
      </c>
      <c r="E491" s="12">
        <v>161.65688</v>
      </c>
      <c r="F491" s="12">
        <v>78.88855744</v>
      </c>
      <c r="G491" s="20">
        <v>0.51200000000000001</v>
      </c>
    </row>
    <row r="492" spans="1:7" x14ac:dyDescent="0.25">
      <c r="A492" s="10" t="s">
        <v>95</v>
      </c>
      <c r="B492" s="18">
        <v>46087.219004629631</v>
      </c>
      <c r="C492" s="11" t="s">
        <v>1408</v>
      </c>
      <c r="D492" s="10">
        <v>3</v>
      </c>
      <c r="E492" s="12">
        <v>42.361380000000004</v>
      </c>
      <c r="F492" s="12">
        <v>22.875145200000002</v>
      </c>
      <c r="G492" s="20">
        <v>0.46</v>
      </c>
    </row>
    <row r="493" spans="1:7" x14ac:dyDescent="0.25">
      <c r="A493" s="10" t="s">
        <v>96</v>
      </c>
      <c r="B493" s="18">
        <v>46087.352094907408</v>
      </c>
      <c r="C493" s="11" t="s">
        <v>1411</v>
      </c>
      <c r="D493" s="10">
        <v>2</v>
      </c>
      <c r="E493" s="12">
        <v>71.680880000000002</v>
      </c>
      <c r="F493" s="12">
        <v>33.6900136</v>
      </c>
      <c r="G493" s="20">
        <v>0.53</v>
      </c>
    </row>
    <row r="494" spans="1:7" x14ac:dyDescent="0.25">
      <c r="A494" s="10" t="s">
        <v>97</v>
      </c>
      <c r="B494" s="18">
        <v>46087.485196759262</v>
      </c>
      <c r="C494" s="11" t="s">
        <v>1410</v>
      </c>
      <c r="D494" s="10">
        <v>1</v>
      </c>
      <c r="E494" s="12">
        <v>48.502799999999993</v>
      </c>
      <c r="F494" s="12">
        <v>22.238533799999999</v>
      </c>
      <c r="G494" s="20">
        <v>0.54149999999999998</v>
      </c>
    </row>
    <row r="495" spans="1:7" x14ac:dyDescent="0.25">
      <c r="A495" s="10" t="s">
        <v>105</v>
      </c>
      <c r="B495" s="18">
        <v>46087.618298611109</v>
      </c>
      <c r="C495" s="11" t="s">
        <v>1412</v>
      </c>
      <c r="D495" s="10">
        <v>2</v>
      </c>
      <c r="E495" s="12">
        <v>37.733700000000006</v>
      </c>
      <c r="F495" s="12">
        <v>17.848040100000002</v>
      </c>
      <c r="G495" s="20">
        <v>0.52700000000000002</v>
      </c>
    </row>
    <row r="496" spans="1:7" x14ac:dyDescent="0.25">
      <c r="A496" s="10" t="s">
        <v>301</v>
      </c>
      <c r="B496" s="18">
        <v>46087.751400462963</v>
      </c>
      <c r="C496" s="11" t="s">
        <v>1411</v>
      </c>
      <c r="D496" s="10">
        <v>3</v>
      </c>
      <c r="E496" s="12">
        <v>115.61916000000001</v>
      </c>
      <c r="F496" s="12">
        <v>62.318727240000008</v>
      </c>
      <c r="G496" s="20">
        <v>0.46099999999999997</v>
      </c>
    </row>
    <row r="497" spans="1:7" x14ac:dyDescent="0.25">
      <c r="A497" s="10" t="s">
        <v>302</v>
      </c>
      <c r="B497" s="18">
        <v>46087.884502314817</v>
      </c>
      <c r="C497" s="11" t="s">
        <v>1408</v>
      </c>
      <c r="D497" s="10">
        <v>1</v>
      </c>
      <c r="E497" s="12">
        <v>14.56128</v>
      </c>
      <c r="F497" s="12">
        <v>7.60098816</v>
      </c>
      <c r="G497" s="20">
        <v>0.47799999999999998</v>
      </c>
    </row>
    <row r="498" spans="1:7" x14ac:dyDescent="0.25">
      <c r="A498" s="10" t="s">
        <v>303</v>
      </c>
      <c r="B498" s="18">
        <v>46088.017604166664</v>
      </c>
      <c r="C498" s="11" t="s">
        <v>1412</v>
      </c>
      <c r="D498" s="10">
        <v>2</v>
      </c>
      <c r="E498" s="12">
        <v>32.943760000000005</v>
      </c>
      <c r="F498" s="12">
        <v>16.356576840000002</v>
      </c>
      <c r="G498" s="20">
        <v>0.50349999999999995</v>
      </c>
    </row>
    <row r="499" spans="1:7" x14ac:dyDescent="0.25">
      <c r="A499" s="10" t="s">
        <v>304</v>
      </c>
      <c r="B499" s="18">
        <v>46088.150694444441</v>
      </c>
      <c r="C499" s="11" t="s">
        <v>1410</v>
      </c>
      <c r="D499" s="10">
        <v>1</v>
      </c>
      <c r="E499" s="12">
        <v>50.648499999999999</v>
      </c>
      <c r="F499" s="12">
        <v>27.324865750000001</v>
      </c>
      <c r="G499" s="20">
        <v>0.46049999999999996</v>
      </c>
    </row>
    <row r="500" spans="1:7" x14ac:dyDescent="0.25">
      <c r="A500" s="10" t="s">
        <v>305</v>
      </c>
      <c r="B500" s="18">
        <v>46088.283796296295</v>
      </c>
      <c r="C500" s="11" t="s">
        <v>1410</v>
      </c>
      <c r="D500" s="10">
        <v>1</v>
      </c>
      <c r="E500" s="12">
        <v>49.999799999999993</v>
      </c>
      <c r="F500" s="12">
        <v>23.524905899999997</v>
      </c>
      <c r="G500" s="20">
        <v>0.52949999999999997</v>
      </c>
    </row>
    <row r="501" spans="1:7" x14ac:dyDescent="0.25">
      <c r="A501" s="10" t="s">
        <v>306</v>
      </c>
      <c r="B501" s="18">
        <v>46088.416898148149</v>
      </c>
      <c r="C501" s="11" t="s">
        <v>1411</v>
      </c>
      <c r="D501" s="10">
        <v>2</v>
      </c>
      <c r="E501" s="12">
        <v>80.678480000000008</v>
      </c>
      <c r="F501" s="12">
        <v>43.243665280000002</v>
      </c>
      <c r="G501" s="20">
        <v>0.46400000000000002</v>
      </c>
    </row>
    <row r="502" spans="1:7" x14ac:dyDescent="0.25">
      <c r="A502" s="10" t="s">
        <v>307</v>
      </c>
      <c r="B502" s="18">
        <v>46088.55</v>
      </c>
      <c r="C502" s="11" t="s">
        <v>1410</v>
      </c>
      <c r="D502" s="10">
        <v>2</v>
      </c>
      <c r="E502" s="12">
        <v>108.98159999999999</v>
      </c>
      <c r="F502" s="12">
        <v>56.670431999999991</v>
      </c>
      <c r="G502" s="20">
        <v>0.48000000000000004</v>
      </c>
    </row>
    <row r="503" spans="1:7" x14ac:dyDescent="0.25">
      <c r="A503" s="10" t="s">
        <v>438</v>
      </c>
      <c r="B503" s="18">
        <v>46088.68310185185</v>
      </c>
      <c r="C503" s="11" t="s">
        <v>1411</v>
      </c>
      <c r="D503" s="10">
        <v>5</v>
      </c>
      <c r="E503" s="12">
        <v>176.57790000000003</v>
      </c>
      <c r="F503" s="12">
        <v>82.197012450000003</v>
      </c>
      <c r="G503" s="20">
        <v>0.53450000000000009</v>
      </c>
    </row>
    <row r="504" spans="1:7" x14ac:dyDescent="0.25">
      <c r="A504" s="10" t="s">
        <v>439</v>
      </c>
      <c r="B504" s="18">
        <v>46088.816203703704</v>
      </c>
      <c r="C504" s="11" t="s">
        <v>1408</v>
      </c>
      <c r="D504" s="10">
        <v>2</v>
      </c>
      <c r="E504" s="12">
        <v>30.971160000000001</v>
      </c>
      <c r="F504" s="12">
        <v>15.593979059999999</v>
      </c>
      <c r="G504" s="20">
        <v>0.49650000000000005</v>
      </c>
    </row>
    <row r="505" spans="1:7" x14ac:dyDescent="0.25">
      <c r="A505" s="10" t="s">
        <v>440</v>
      </c>
      <c r="B505" s="18">
        <v>46088.949305555558</v>
      </c>
      <c r="C505" s="11" t="s">
        <v>1412</v>
      </c>
      <c r="D505" s="10">
        <v>1</v>
      </c>
      <c r="E505" s="12">
        <v>16.850939999999998</v>
      </c>
      <c r="F505" s="12">
        <v>7.7008795799999987</v>
      </c>
      <c r="G505" s="20">
        <v>0.54300000000000004</v>
      </c>
    </row>
    <row r="506" spans="1:7" x14ac:dyDescent="0.25">
      <c r="A506" s="10" t="s">
        <v>441</v>
      </c>
      <c r="B506" s="18">
        <v>46089.082395833335</v>
      </c>
      <c r="C506" s="11" t="s">
        <v>1412</v>
      </c>
      <c r="D506" s="10">
        <v>1</v>
      </c>
      <c r="E506" s="12">
        <v>16.74756</v>
      </c>
      <c r="F506" s="12">
        <v>7.5447757800000002</v>
      </c>
      <c r="G506" s="20">
        <v>0.54949999999999999</v>
      </c>
    </row>
    <row r="507" spans="1:7" x14ac:dyDescent="0.25">
      <c r="A507" s="10" t="s">
        <v>442</v>
      </c>
      <c r="B507" s="18">
        <v>46089.215497685182</v>
      </c>
      <c r="C507" s="11" t="s">
        <v>1410</v>
      </c>
      <c r="D507" s="10">
        <v>1</v>
      </c>
      <c r="E507" s="12">
        <v>54.690400000000004</v>
      </c>
      <c r="F507" s="12">
        <v>24.9114772</v>
      </c>
      <c r="G507" s="20">
        <v>0.54449999999999998</v>
      </c>
    </row>
    <row r="508" spans="1:7" x14ac:dyDescent="0.25">
      <c r="A508" s="10" t="s">
        <v>443</v>
      </c>
      <c r="B508" s="18">
        <v>46089.348599537036</v>
      </c>
      <c r="C508" s="11" t="s">
        <v>1410</v>
      </c>
      <c r="D508" s="10">
        <v>1</v>
      </c>
      <c r="E508" s="12">
        <v>54.740299999999998</v>
      </c>
      <c r="F508" s="12">
        <v>28.656547049999997</v>
      </c>
      <c r="G508" s="20">
        <v>0.47650000000000003</v>
      </c>
    </row>
    <row r="509" spans="1:7" x14ac:dyDescent="0.25">
      <c r="A509" s="10" t="s">
        <v>453</v>
      </c>
      <c r="B509" s="18">
        <v>46089.48170138889</v>
      </c>
      <c r="C509" s="11" t="s">
        <v>1411</v>
      </c>
      <c r="D509" s="10">
        <v>2</v>
      </c>
      <c r="E509" s="12">
        <v>71.230999999999995</v>
      </c>
      <c r="F509" s="12">
        <v>37.716814499999998</v>
      </c>
      <c r="G509" s="20">
        <v>0.47049999999999997</v>
      </c>
    </row>
    <row r="510" spans="1:7" x14ac:dyDescent="0.25">
      <c r="A510" s="10" t="s">
        <v>444</v>
      </c>
      <c r="B510" s="18">
        <v>46089.614803240744</v>
      </c>
      <c r="C510" s="11" t="s">
        <v>1413</v>
      </c>
      <c r="D510" s="10">
        <v>3</v>
      </c>
      <c r="E510" s="12">
        <v>35.712000000000003</v>
      </c>
      <c r="F510" s="12">
        <v>16.427520000000001</v>
      </c>
      <c r="G510" s="20">
        <v>0.54</v>
      </c>
    </row>
    <row r="511" spans="1:7" x14ac:dyDescent="0.25">
      <c r="A511" s="10" t="s">
        <v>445</v>
      </c>
      <c r="B511" s="18">
        <v>46089.74790509259</v>
      </c>
      <c r="C511" s="11" t="s">
        <v>1411</v>
      </c>
      <c r="D511" s="10">
        <v>2</v>
      </c>
      <c r="E511" s="12">
        <v>74.45514</v>
      </c>
      <c r="F511" s="12">
        <v>35.961832620000003</v>
      </c>
      <c r="G511" s="20">
        <v>0.51700000000000002</v>
      </c>
    </row>
    <row r="512" spans="1:7" x14ac:dyDescent="0.25">
      <c r="A512" s="10" t="s">
        <v>446</v>
      </c>
      <c r="B512" s="18">
        <v>46089.880995370368</v>
      </c>
      <c r="C512" s="11" t="s">
        <v>1410</v>
      </c>
      <c r="D512" s="10">
        <v>2</v>
      </c>
      <c r="E512" s="12">
        <v>109.1812</v>
      </c>
      <c r="F512" s="12">
        <v>52.843700800000001</v>
      </c>
      <c r="G512" s="20">
        <v>0.51600000000000001</v>
      </c>
    </row>
    <row r="513" spans="1:7" x14ac:dyDescent="0.25">
      <c r="A513" s="10" t="s">
        <v>447</v>
      </c>
      <c r="B513" s="18">
        <v>46090.014097222222</v>
      </c>
      <c r="C513" s="11" t="s">
        <v>1410</v>
      </c>
      <c r="D513" s="10">
        <v>1</v>
      </c>
      <c r="E513" s="12">
        <v>51.446899999999999</v>
      </c>
      <c r="F513" s="12">
        <v>24.102872650000002</v>
      </c>
      <c r="G513" s="20">
        <v>0.53149999999999997</v>
      </c>
    </row>
    <row r="514" spans="1:7" x14ac:dyDescent="0.25">
      <c r="A514" s="10" t="s">
        <v>448</v>
      </c>
      <c r="B514" s="18">
        <v>46090.147199074076</v>
      </c>
      <c r="C514" s="11" t="s">
        <v>1410</v>
      </c>
      <c r="D514" s="10">
        <v>2</v>
      </c>
      <c r="E514" s="12">
        <v>89.919800000000009</v>
      </c>
      <c r="F514" s="12">
        <v>45.544378700000003</v>
      </c>
      <c r="G514" s="20">
        <v>0.49349999999999999</v>
      </c>
    </row>
    <row r="515" spans="1:7" x14ac:dyDescent="0.25">
      <c r="A515" s="10" t="s">
        <v>449</v>
      </c>
      <c r="B515" s="18">
        <v>46090.280300925922</v>
      </c>
      <c r="C515" s="11" t="s">
        <v>1410</v>
      </c>
      <c r="D515" s="10">
        <v>2</v>
      </c>
      <c r="E515" s="12">
        <v>90.019599999999997</v>
      </c>
      <c r="F515" s="12">
        <v>49.465770200000001</v>
      </c>
      <c r="G515" s="20">
        <v>0.45049999999999996</v>
      </c>
    </row>
    <row r="516" spans="1:7" x14ac:dyDescent="0.25">
      <c r="A516" s="10" t="s">
        <v>450</v>
      </c>
      <c r="B516" s="18">
        <v>46090.413402777776</v>
      </c>
      <c r="C516" s="11" t="s">
        <v>1411</v>
      </c>
      <c r="D516" s="10">
        <v>5</v>
      </c>
      <c r="E516" s="12">
        <v>194.57310000000001</v>
      </c>
      <c r="F516" s="12">
        <v>104.4857547</v>
      </c>
      <c r="G516" s="20">
        <v>0.46300000000000002</v>
      </c>
    </row>
    <row r="517" spans="1:7" x14ac:dyDescent="0.25">
      <c r="A517" s="10" t="s">
        <v>454</v>
      </c>
      <c r="B517" s="18">
        <v>46090.54650462963</v>
      </c>
      <c r="C517" s="11" t="s">
        <v>1412</v>
      </c>
      <c r="D517" s="10">
        <v>2</v>
      </c>
      <c r="E517" s="12">
        <v>36.148540000000004</v>
      </c>
      <c r="F517" s="12">
        <v>17.82123022</v>
      </c>
      <c r="G517" s="20">
        <v>0.50700000000000001</v>
      </c>
    </row>
    <row r="518" spans="1:7" x14ac:dyDescent="0.25">
      <c r="A518" s="10" t="s">
        <v>455</v>
      </c>
      <c r="B518" s="18">
        <v>46090.679594907408</v>
      </c>
      <c r="C518" s="11" t="s">
        <v>1410</v>
      </c>
      <c r="D518" s="10">
        <v>4</v>
      </c>
      <c r="E518" s="12">
        <v>190.21879999999999</v>
      </c>
      <c r="F518" s="12">
        <v>89.593054800000004</v>
      </c>
      <c r="G518" s="20">
        <v>0.52899999999999991</v>
      </c>
    </row>
    <row r="519" spans="1:7" x14ac:dyDescent="0.25">
      <c r="A519" s="10" t="s">
        <v>456</v>
      </c>
      <c r="B519" s="18">
        <v>46090.812696759262</v>
      </c>
      <c r="C519" s="11" t="s">
        <v>1411</v>
      </c>
      <c r="D519" s="10">
        <v>1</v>
      </c>
      <c r="E519" s="12">
        <v>40.301749999999998</v>
      </c>
      <c r="F519" s="12">
        <v>19.828461000000001</v>
      </c>
      <c r="G519" s="20">
        <v>0.50800000000000001</v>
      </c>
    </row>
    <row r="520" spans="1:7" x14ac:dyDescent="0.25">
      <c r="A520" s="10" t="s">
        <v>457</v>
      </c>
      <c r="B520" s="18">
        <v>46090.945798611108</v>
      </c>
      <c r="C520" s="11" t="s">
        <v>1410</v>
      </c>
      <c r="D520" s="10">
        <v>2</v>
      </c>
      <c r="E520" s="12">
        <v>107.285</v>
      </c>
      <c r="F520" s="12">
        <v>50.155737499999994</v>
      </c>
      <c r="G520" s="20">
        <v>0.53250000000000008</v>
      </c>
    </row>
    <row r="521" spans="1:7" x14ac:dyDescent="0.25">
      <c r="A521" s="10" t="s">
        <v>458</v>
      </c>
      <c r="B521" s="18">
        <v>46091.078900462962</v>
      </c>
      <c r="C521" s="11" t="s">
        <v>1411</v>
      </c>
      <c r="D521" s="10">
        <v>5</v>
      </c>
      <c r="E521" s="12">
        <v>204.32050000000004</v>
      </c>
      <c r="F521" s="12">
        <v>93.476628750000017</v>
      </c>
      <c r="G521" s="20">
        <v>0.54249999999999998</v>
      </c>
    </row>
    <row r="522" spans="1:7" x14ac:dyDescent="0.25">
      <c r="A522" s="10" t="s">
        <v>459</v>
      </c>
      <c r="B522" s="18">
        <v>46091.212002314816</v>
      </c>
      <c r="C522" s="11" t="s">
        <v>1410</v>
      </c>
      <c r="D522" s="10">
        <v>4</v>
      </c>
      <c r="E522" s="12">
        <v>217.56399999999999</v>
      </c>
      <c r="F522" s="12">
        <v>98.338927999999996</v>
      </c>
      <c r="G522" s="20">
        <v>0.54800000000000004</v>
      </c>
    </row>
    <row r="523" spans="1:7" x14ac:dyDescent="0.25">
      <c r="A523" s="10" t="s">
        <v>460</v>
      </c>
      <c r="B523" s="18">
        <v>46091.345104166663</v>
      </c>
      <c r="C523" s="11" t="s">
        <v>1410</v>
      </c>
      <c r="D523" s="10">
        <v>4</v>
      </c>
      <c r="E523" s="12">
        <v>214.17079999999999</v>
      </c>
      <c r="F523" s="12">
        <v>112.8680116</v>
      </c>
      <c r="G523" s="20">
        <v>0.47299999999999998</v>
      </c>
    </row>
    <row r="524" spans="1:7" x14ac:dyDescent="0.25">
      <c r="A524" s="10" t="s">
        <v>461</v>
      </c>
      <c r="B524" s="18">
        <v>46091.478194444448</v>
      </c>
      <c r="C524" s="11" t="s">
        <v>1408</v>
      </c>
      <c r="D524" s="10">
        <v>3</v>
      </c>
      <c r="E524" s="12">
        <v>40.399020000000007</v>
      </c>
      <c r="F524" s="12">
        <v>20.603500200000003</v>
      </c>
      <c r="G524" s="20">
        <v>0.49000000000000005</v>
      </c>
    </row>
    <row r="525" spans="1:7" x14ac:dyDescent="0.25">
      <c r="A525" s="10" t="s">
        <v>462</v>
      </c>
      <c r="B525" s="18">
        <v>46091.611296296294</v>
      </c>
      <c r="C525" s="11" t="s">
        <v>1411</v>
      </c>
      <c r="D525" s="10">
        <v>4</v>
      </c>
      <c r="E525" s="12">
        <v>136.91348000000002</v>
      </c>
      <c r="F525" s="12">
        <v>67.840629340000021</v>
      </c>
      <c r="G525" s="20">
        <v>0.50449999999999995</v>
      </c>
    </row>
    <row r="526" spans="1:7" x14ac:dyDescent="0.25">
      <c r="A526" s="10" t="s">
        <v>463</v>
      </c>
      <c r="B526" s="18">
        <v>46091.744398148148</v>
      </c>
      <c r="C526" s="11" t="s">
        <v>1410</v>
      </c>
      <c r="D526" s="10">
        <v>1</v>
      </c>
      <c r="E526" s="12">
        <v>45.359099999999998</v>
      </c>
      <c r="F526" s="12">
        <v>23.745488849999997</v>
      </c>
      <c r="G526" s="20">
        <v>0.47650000000000003</v>
      </c>
    </row>
    <row r="527" spans="1:7" x14ac:dyDescent="0.25">
      <c r="A527" s="10" t="s">
        <v>464</v>
      </c>
      <c r="B527" s="18">
        <v>46091.877500000002</v>
      </c>
      <c r="C527" s="11" t="s">
        <v>1413</v>
      </c>
      <c r="D527" s="10">
        <v>4</v>
      </c>
      <c r="E527" s="12">
        <v>49.247999999999998</v>
      </c>
      <c r="F527" s="12">
        <v>22.457087999999999</v>
      </c>
      <c r="G527" s="20">
        <v>0.54400000000000004</v>
      </c>
    </row>
    <row r="528" spans="1:7" x14ac:dyDescent="0.25">
      <c r="A528" s="10" t="s">
        <v>465</v>
      </c>
      <c r="B528" s="18">
        <v>46092.010601851849</v>
      </c>
      <c r="C528" s="11" t="s">
        <v>1411</v>
      </c>
      <c r="D528" s="10">
        <v>2</v>
      </c>
      <c r="E528" s="12">
        <v>68.306780000000003</v>
      </c>
      <c r="F528" s="12">
        <v>36.100133229999997</v>
      </c>
      <c r="G528" s="20">
        <v>0.47150000000000009</v>
      </c>
    </row>
    <row r="529" spans="1:7" x14ac:dyDescent="0.25">
      <c r="A529" s="10" t="s">
        <v>466</v>
      </c>
      <c r="B529" s="18">
        <v>46092.143703703703</v>
      </c>
      <c r="C529" s="11" t="s">
        <v>1411</v>
      </c>
      <c r="D529" s="10">
        <v>5</v>
      </c>
      <c r="E529" s="12">
        <v>179.5771</v>
      </c>
      <c r="F529" s="12">
        <v>87.274470600000001</v>
      </c>
      <c r="G529" s="20">
        <v>0.51400000000000001</v>
      </c>
    </row>
    <row r="530" spans="1:7" x14ac:dyDescent="0.25">
      <c r="A530" s="10" t="s">
        <v>467</v>
      </c>
      <c r="B530" s="18">
        <v>46092.276805555557</v>
      </c>
      <c r="C530" s="11" t="s">
        <v>1408</v>
      </c>
      <c r="D530" s="10">
        <v>2</v>
      </c>
      <c r="E530" s="12">
        <v>26.562960000000004</v>
      </c>
      <c r="F530" s="12">
        <v>12.471309720000001</v>
      </c>
      <c r="G530" s="20">
        <v>0.53050000000000008</v>
      </c>
    </row>
    <row r="531" spans="1:7" x14ac:dyDescent="0.25">
      <c r="A531" s="10" t="s">
        <v>468</v>
      </c>
      <c r="B531" s="18">
        <v>46092.409895833334</v>
      </c>
      <c r="C531" s="11" t="s">
        <v>1410</v>
      </c>
      <c r="D531" s="10">
        <v>3</v>
      </c>
      <c r="E531" s="12">
        <v>151.197</v>
      </c>
      <c r="F531" s="12">
        <v>68.341043999999997</v>
      </c>
      <c r="G531" s="20">
        <v>0.54800000000000004</v>
      </c>
    </row>
    <row r="532" spans="1:7" x14ac:dyDescent="0.25">
      <c r="A532" s="10" t="s">
        <v>469</v>
      </c>
      <c r="B532" s="18">
        <v>46092.542997685188</v>
      </c>
      <c r="C532" s="11" t="s">
        <v>1412</v>
      </c>
      <c r="D532" s="10">
        <v>1</v>
      </c>
      <c r="E532" s="12">
        <v>16.127279999999999</v>
      </c>
      <c r="F532" s="12">
        <v>7.5395033999999992</v>
      </c>
      <c r="G532" s="20">
        <v>0.53249999999999997</v>
      </c>
    </row>
    <row r="533" spans="1:7" x14ac:dyDescent="0.25">
      <c r="A533" s="10" t="s">
        <v>470</v>
      </c>
      <c r="B533" s="18">
        <v>46092.676099537035</v>
      </c>
      <c r="C533" s="11" t="s">
        <v>1408</v>
      </c>
      <c r="D533" s="10">
        <v>2</v>
      </c>
      <c r="E533" s="12">
        <v>28.724400000000003</v>
      </c>
      <c r="F533" s="12">
        <v>14.965412400000002</v>
      </c>
      <c r="G533" s="20">
        <v>0.47899999999999998</v>
      </c>
    </row>
    <row r="534" spans="1:7" x14ac:dyDescent="0.25">
      <c r="A534" s="10" t="s">
        <v>471</v>
      </c>
      <c r="B534" s="18">
        <v>46092.809201388889</v>
      </c>
      <c r="C534" s="11" t="s">
        <v>1411</v>
      </c>
      <c r="D534" s="10">
        <v>5</v>
      </c>
      <c r="E534" s="12">
        <v>203.38325000000003</v>
      </c>
      <c r="F534" s="12">
        <v>91.82753737500002</v>
      </c>
      <c r="G534" s="20">
        <v>0.54849999999999999</v>
      </c>
    </row>
    <row r="535" spans="1:7" x14ac:dyDescent="0.25">
      <c r="A535" s="10" t="s">
        <v>472</v>
      </c>
      <c r="B535" s="18">
        <v>46092.942303240743</v>
      </c>
      <c r="C535" s="11" t="s">
        <v>1410</v>
      </c>
      <c r="D535" s="10">
        <v>1</v>
      </c>
      <c r="E535" s="12">
        <v>45.658499999999997</v>
      </c>
      <c r="F535" s="12">
        <v>22.806420749999997</v>
      </c>
      <c r="G535" s="20">
        <v>0.50050000000000006</v>
      </c>
    </row>
    <row r="536" spans="1:7" x14ac:dyDescent="0.25">
      <c r="A536" s="10" t="s">
        <v>473</v>
      </c>
      <c r="B536" s="18">
        <v>46093.07540509259</v>
      </c>
      <c r="C536" s="11" t="s">
        <v>1411</v>
      </c>
      <c r="D536" s="10">
        <v>1</v>
      </c>
      <c r="E536" s="12">
        <v>36.102870000000003</v>
      </c>
      <c r="F536" s="12">
        <v>18.394412265000003</v>
      </c>
      <c r="G536" s="20">
        <v>0.49049999999999994</v>
      </c>
    </row>
    <row r="537" spans="1:7" x14ac:dyDescent="0.25">
      <c r="A537" s="10" t="s">
        <v>474</v>
      </c>
      <c r="B537" s="18">
        <v>46093.208495370367</v>
      </c>
      <c r="C537" s="11" t="s">
        <v>1411</v>
      </c>
      <c r="D537" s="10">
        <v>3</v>
      </c>
      <c r="E537" s="12">
        <v>114.71939999999999</v>
      </c>
      <c r="F537" s="12">
        <v>55.409470199999994</v>
      </c>
      <c r="G537" s="20">
        <v>0.51700000000000002</v>
      </c>
    </row>
    <row r="538" spans="1:7" x14ac:dyDescent="0.25">
      <c r="A538" s="10" t="s">
        <v>475</v>
      </c>
      <c r="B538" s="18">
        <v>46093.341597222221</v>
      </c>
      <c r="C538" s="11" t="s">
        <v>1410</v>
      </c>
      <c r="D538" s="10">
        <v>3</v>
      </c>
      <c r="E538" s="12">
        <v>141.4665</v>
      </c>
      <c r="F538" s="12">
        <v>69.177118499999992</v>
      </c>
      <c r="G538" s="20">
        <v>0.51100000000000001</v>
      </c>
    </row>
    <row r="539" spans="1:7" x14ac:dyDescent="0.25">
      <c r="A539" s="10" t="s">
        <v>476</v>
      </c>
      <c r="B539" s="18">
        <v>46093.474699074075</v>
      </c>
      <c r="C539" s="11" t="s">
        <v>1411</v>
      </c>
      <c r="D539" s="10">
        <v>5</v>
      </c>
      <c r="E539" s="12">
        <v>193.26095000000001</v>
      </c>
      <c r="F539" s="12">
        <v>94.891126450000016</v>
      </c>
      <c r="G539" s="20">
        <v>0.5089999999999999</v>
      </c>
    </row>
    <row r="540" spans="1:7" x14ac:dyDescent="0.25">
      <c r="A540" s="10" t="s">
        <v>477</v>
      </c>
      <c r="B540" s="18">
        <v>46093.607800925929</v>
      </c>
      <c r="C540" s="11" t="s">
        <v>1411</v>
      </c>
      <c r="D540" s="10">
        <v>4</v>
      </c>
      <c r="E540" s="12">
        <v>160.90708000000001</v>
      </c>
      <c r="F540" s="12">
        <v>82.706239119999992</v>
      </c>
      <c r="G540" s="20">
        <v>0.4860000000000001</v>
      </c>
    </row>
    <row r="541" spans="1:7" x14ac:dyDescent="0.25">
      <c r="A541" s="10" t="s">
        <v>478</v>
      </c>
      <c r="B541" s="18">
        <v>46093.740902777776</v>
      </c>
      <c r="C541" s="11" t="s">
        <v>1410</v>
      </c>
      <c r="D541" s="10">
        <v>3</v>
      </c>
      <c r="E541" s="12">
        <v>139.5204</v>
      </c>
      <c r="F541" s="12">
        <v>63.970103399999999</v>
      </c>
      <c r="G541" s="20">
        <v>0.54149999999999998</v>
      </c>
    </row>
    <row r="542" spans="1:7" x14ac:dyDescent="0.25">
      <c r="A542" s="10" t="s">
        <v>479</v>
      </c>
      <c r="B542" s="18">
        <v>46093.87400462963</v>
      </c>
      <c r="C542" s="11" t="s">
        <v>1412</v>
      </c>
      <c r="D542" s="10">
        <v>2</v>
      </c>
      <c r="E542" s="12">
        <v>32.840379999999996</v>
      </c>
      <c r="F542" s="12">
        <v>15.451398789999997</v>
      </c>
      <c r="G542" s="20">
        <v>0.52949999999999997</v>
      </c>
    </row>
    <row r="543" spans="1:7" x14ac:dyDescent="0.25">
      <c r="A543" s="10" t="s">
        <v>480</v>
      </c>
      <c r="B543" s="18">
        <v>46094.007094907407</v>
      </c>
      <c r="C543" s="11" t="s">
        <v>1408</v>
      </c>
      <c r="D543" s="10">
        <v>5</v>
      </c>
      <c r="E543" s="12">
        <v>74.157300000000006</v>
      </c>
      <c r="F543" s="12">
        <v>33.85280745</v>
      </c>
      <c r="G543" s="20">
        <v>0.54349999999999998</v>
      </c>
    </row>
    <row r="544" spans="1:7" x14ac:dyDescent="0.25">
      <c r="A544" s="10" t="s">
        <v>481</v>
      </c>
      <c r="B544" s="18">
        <v>46094.140196759261</v>
      </c>
      <c r="C544" s="11" t="s">
        <v>1411</v>
      </c>
      <c r="D544" s="10">
        <v>2</v>
      </c>
      <c r="E544" s="12">
        <v>69.131559999999993</v>
      </c>
      <c r="F544" s="12">
        <v>32.526398979999996</v>
      </c>
      <c r="G544" s="20">
        <v>0.52949999999999997</v>
      </c>
    </row>
    <row r="545" spans="1:7" x14ac:dyDescent="0.25">
      <c r="A545" s="10" t="s">
        <v>482</v>
      </c>
      <c r="B545" s="18">
        <v>46094.273298611108</v>
      </c>
      <c r="C545" s="11" t="s">
        <v>1411</v>
      </c>
      <c r="D545" s="10">
        <v>2</v>
      </c>
      <c r="E545" s="12">
        <v>68.906620000000004</v>
      </c>
      <c r="F545" s="12">
        <v>33.902057040000003</v>
      </c>
      <c r="G545" s="20">
        <v>0.50800000000000001</v>
      </c>
    </row>
    <row r="546" spans="1:7" x14ac:dyDescent="0.25">
      <c r="A546" s="10" t="s">
        <v>483</v>
      </c>
      <c r="B546" s="18">
        <v>46094.406400462962</v>
      </c>
      <c r="C546" s="11" t="s">
        <v>1410</v>
      </c>
      <c r="D546" s="10">
        <v>3</v>
      </c>
      <c r="E546" s="12">
        <v>141.76589999999999</v>
      </c>
      <c r="F546" s="12">
        <v>70.599418200000002</v>
      </c>
      <c r="G546" s="20">
        <v>0.50199999999999989</v>
      </c>
    </row>
    <row r="547" spans="1:7" x14ac:dyDescent="0.25">
      <c r="A547" s="10" t="s">
        <v>484</v>
      </c>
      <c r="B547" s="18">
        <v>46094.539502314816</v>
      </c>
      <c r="C547" s="11" t="s">
        <v>1410</v>
      </c>
      <c r="D547" s="10">
        <v>2</v>
      </c>
      <c r="E547" s="12">
        <v>108.0834</v>
      </c>
      <c r="F547" s="12">
        <v>55.068492299999996</v>
      </c>
      <c r="G547" s="20">
        <v>0.49050000000000005</v>
      </c>
    </row>
    <row r="548" spans="1:7" x14ac:dyDescent="0.25">
      <c r="A548" s="10" t="s">
        <v>485</v>
      </c>
      <c r="B548" s="18">
        <v>46094.67260416667</v>
      </c>
      <c r="C548" s="11" t="s">
        <v>1410</v>
      </c>
      <c r="D548" s="10">
        <v>2</v>
      </c>
      <c r="E548" s="12">
        <v>91.816000000000003</v>
      </c>
      <c r="F548" s="12">
        <v>41.409016000000001</v>
      </c>
      <c r="G548" s="20">
        <v>0.54900000000000004</v>
      </c>
    </row>
    <row r="549" spans="1:7" x14ac:dyDescent="0.25">
      <c r="A549" s="10" t="s">
        <v>486</v>
      </c>
      <c r="B549" s="18">
        <v>46094.805694444447</v>
      </c>
      <c r="C549" s="11" t="s">
        <v>1411</v>
      </c>
      <c r="D549" s="10">
        <v>2</v>
      </c>
      <c r="E549" s="12">
        <v>71.905820000000006</v>
      </c>
      <c r="F549" s="12">
        <v>33.867641220000003</v>
      </c>
      <c r="G549" s="20">
        <v>0.52900000000000003</v>
      </c>
    </row>
    <row r="550" spans="1:7" x14ac:dyDescent="0.25">
      <c r="A550" s="10" t="s">
        <v>487</v>
      </c>
      <c r="B550" s="18">
        <v>46094.938796296294</v>
      </c>
      <c r="C550" s="11" t="s">
        <v>1410</v>
      </c>
      <c r="D550" s="10">
        <v>2</v>
      </c>
      <c r="E550" s="12">
        <v>90.119399999999999</v>
      </c>
      <c r="F550" s="12">
        <v>48.709535700000004</v>
      </c>
      <c r="G550" s="20">
        <v>0.45949999999999996</v>
      </c>
    </row>
    <row r="551" spans="1:7" x14ac:dyDescent="0.25">
      <c r="A551" s="10" t="s">
        <v>488</v>
      </c>
      <c r="B551" s="18">
        <v>46095.071898148148</v>
      </c>
      <c r="C551" s="11" t="s">
        <v>1410</v>
      </c>
      <c r="D551" s="10">
        <v>2</v>
      </c>
      <c r="E551" s="12">
        <v>105.8878</v>
      </c>
      <c r="F551" s="12">
        <v>54.585160900000005</v>
      </c>
      <c r="G551" s="20">
        <v>0.48449999999999993</v>
      </c>
    </row>
    <row r="552" spans="1:7" x14ac:dyDescent="0.25">
      <c r="A552" s="10" t="s">
        <v>489</v>
      </c>
      <c r="B552" s="18">
        <v>46095.205000000002</v>
      </c>
      <c r="C552" s="11" t="s">
        <v>1410</v>
      </c>
      <c r="D552" s="10">
        <v>1</v>
      </c>
      <c r="E552" s="12">
        <v>51.546699999999994</v>
      </c>
      <c r="F552" s="12">
        <v>24.690869299999999</v>
      </c>
      <c r="G552" s="20">
        <v>0.52099999999999991</v>
      </c>
    </row>
    <row r="553" spans="1:7" x14ac:dyDescent="0.25">
      <c r="A553" s="10" t="s">
        <v>490</v>
      </c>
      <c r="B553" s="18">
        <v>46095.338101851848</v>
      </c>
      <c r="C553" s="11" t="s">
        <v>1410</v>
      </c>
      <c r="D553" s="10">
        <v>1</v>
      </c>
      <c r="E553" s="12">
        <v>48.752299999999998</v>
      </c>
      <c r="F553" s="12">
        <v>24.766168399999998</v>
      </c>
      <c r="G553" s="20">
        <v>0.49200000000000005</v>
      </c>
    </row>
    <row r="554" spans="1:7" x14ac:dyDescent="0.25">
      <c r="A554" s="10" t="s">
        <v>491</v>
      </c>
      <c r="B554" s="18">
        <v>46095.471203703702</v>
      </c>
      <c r="C554" s="11" t="s">
        <v>1411</v>
      </c>
      <c r="D554" s="10">
        <v>2</v>
      </c>
      <c r="E554" s="12">
        <v>79.478800000000007</v>
      </c>
      <c r="F554" s="12">
        <v>42.084024600000006</v>
      </c>
      <c r="G554" s="20">
        <v>0.47049999999999997</v>
      </c>
    </row>
    <row r="555" spans="1:7" x14ac:dyDescent="0.25">
      <c r="A555" s="10" t="s">
        <v>492</v>
      </c>
      <c r="B555" s="18">
        <v>46095.604305555556</v>
      </c>
      <c r="C555" s="11" t="s">
        <v>1411</v>
      </c>
      <c r="D555" s="10">
        <v>3</v>
      </c>
      <c r="E555" s="12">
        <v>106.05920999999999</v>
      </c>
      <c r="F555" s="12">
        <v>55.999262879999996</v>
      </c>
      <c r="G555" s="20">
        <v>0.47199999999999998</v>
      </c>
    </row>
    <row r="556" spans="1:7" x14ac:dyDescent="0.25">
      <c r="A556" s="10" t="s">
        <v>493</v>
      </c>
      <c r="B556" s="18">
        <v>46095.737395833334</v>
      </c>
      <c r="C556" s="11" t="s">
        <v>1411</v>
      </c>
      <c r="D556" s="10">
        <v>1</v>
      </c>
      <c r="E556" s="12">
        <v>37.22757</v>
      </c>
      <c r="F556" s="12">
        <v>17.515571684999998</v>
      </c>
      <c r="G556" s="20">
        <v>0.52950000000000008</v>
      </c>
    </row>
    <row r="557" spans="1:7" x14ac:dyDescent="0.25">
      <c r="A557" s="10" t="s">
        <v>494</v>
      </c>
      <c r="B557" s="18">
        <v>46095.870497685188</v>
      </c>
      <c r="C557" s="11" t="s">
        <v>1408</v>
      </c>
      <c r="D557" s="10">
        <v>4</v>
      </c>
      <c r="E557" s="12">
        <v>53.23968</v>
      </c>
      <c r="F557" s="12">
        <v>28.53646848</v>
      </c>
      <c r="G557" s="20">
        <v>0.46400000000000002</v>
      </c>
    </row>
    <row r="558" spans="1:7" x14ac:dyDescent="0.25">
      <c r="A558" s="10" t="s">
        <v>495</v>
      </c>
      <c r="B558" s="18">
        <v>46096.003599537034</v>
      </c>
      <c r="C558" s="11" t="s">
        <v>1413</v>
      </c>
      <c r="D558" s="10">
        <v>1</v>
      </c>
      <c r="E558" s="12">
        <v>12.24</v>
      </c>
      <c r="F558" s="12">
        <v>6.0343200000000001</v>
      </c>
      <c r="G558" s="20">
        <v>0.50700000000000001</v>
      </c>
    </row>
    <row r="559" spans="1:7" x14ac:dyDescent="0.25">
      <c r="A559" s="10" t="s">
        <v>496</v>
      </c>
      <c r="B559" s="18">
        <v>46096.136701388888</v>
      </c>
      <c r="C559" s="11" t="s">
        <v>1410</v>
      </c>
      <c r="D559" s="10">
        <v>2</v>
      </c>
      <c r="E559" s="12">
        <v>105.788</v>
      </c>
      <c r="F559" s="12">
        <v>48.080646000000002</v>
      </c>
      <c r="G559" s="20">
        <v>0.54549999999999998</v>
      </c>
    </row>
    <row r="560" spans="1:7" x14ac:dyDescent="0.25">
      <c r="A560" s="10" t="s">
        <v>497</v>
      </c>
      <c r="B560" s="18">
        <v>46096.269803240742</v>
      </c>
      <c r="C560" s="11" t="s">
        <v>1408</v>
      </c>
      <c r="D560" s="10">
        <v>1</v>
      </c>
      <c r="E560" s="12">
        <v>14.859900000000001</v>
      </c>
      <c r="F560" s="12">
        <v>7.0584525000000005</v>
      </c>
      <c r="G560" s="20">
        <v>0.52500000000000002</v>
      </c>
    </row>
    <row r="561" spans="1:7" x14ac:dyDescent="0.25">
      <c r="A561" s="10" t="s">
        <v>498</v>
      </c>
      <c r="B561" s="18">
        <v>46096.402905092589</v>
      </c>
      <c r="C561" s="11" t="s">
        <v>1410</v>
      </c>
      <c r="D561" s="10">
        <v>1</v>
      </c>
      <c r="E561" s="12">
        <v>52.5946</v>
      </c>
      <c r="F561" s="12">
        <v>26.455083800000001</v>
      </c>
      <c r="G561" s="20">
        <v>0.497</v>
      </c>
    </row>
    <row r="562" spans="1:7" x14ac:dyDescent="0.25">
      <c r="A562" s="10" t="s">
        <v>499</v>
      </c>
      <c r="B562" s="18">
        <v>46096.535995370374</v>
      </c>
      <c r="C562" s="11" t="s">
        <v>1410</v>
      </c>
      <c r="D562" s="10">
        <v>2</v>
      </c>
      <c r="E562" s="12">
        <v>109.08139999999999</v>
      </c>
      <c r="F562" s="12">
        <v>51.268257999999996</v>
      </c>
      <c r="G562" s="20">
        <v>0.53</v>
      </c>
    </row>
    <row r="563" spans="1:7" x14ac:dyDescent="0.25">
      <c r="A563" s="10" t="s">
        <v>500</v>
      </c>
      <c r="B563" s="18">
        <v>46096.66909722222</v>
      </c>
      <c r="C563" s="11" t="s">
        <v>1411</v>
      </c>
      <c r="D563" s="10">
        <v>4</v>
      </c>
      <c r="E563" s="12">
        <v>140.06264000000002</v>
      </c>
      <c r="F563" s="12">
        <v>64.708939680000015</v>
      </c>
      <c r="G563" s="20">
        <v>0.53799999999999992</v>
      </c>
    </row>
    <row r="564" spans="1:7" x14ac:dyDescent="0.25">
      <c r="A564" s="10" t="s">
        <v>501</v>
      </c>
      <c r="B564" s="18">
        <v>46096.802199074074</v>
      </c>
      <c r="C564" s="11" t="s">
        <v>1410</v>
      </c>
      <c r="D564" s="10">
        <v>2</v>
      </c>
      <c r="E564" s="12">
        <v>94.81</v>
      </c>
      <c r="F564" s="12">
        <v>44.845130000000005</v>
      </c>
      <c r="G564" s="20">
        <v>0.52699999999999991</v>
      </c>
    </row>
    <row r="565" spans="1:7" x14ac:dyDescent="0.25">
      <c r="A565" s="10" t="s">
        <v>502</v>
      </c>
      <c r="B565" s="18">
        <v>46096.935300925928</v>
      </c>
      <c r="C565" s="11" t="s">
        <v>1410</v>
      </c>
      <c r="D565" s="10">
        <v>1</v>
      </c>
      <c r="E565" s="12">
        <v>52.993799999999993</v>
      </c>
      <c r="F565" s="12">
        <v>25.940465099999997</v>
      </c>
      <c r="G565" s="20">
        <v>0.51049999999999995</v>
      </c>
    </row>
    <row r="566" spans="1:7" x14ac:dyDescent="0.25">
      <c r="A566" s="10" t="s">
        <v>503</v>
      </c>
      <c r="B566" s="18">
        <v>46097.068402777775</v>
      </c>
      <c r="C566" s="11" t="s">
        <v>1410</v>
      </c>
      <c r="D566" s="10">
        <v>1</v>
      </c>
      <c r="E566" s="12">
        <v>48.402999999999999</v>
      </c>
      <c r="F566" s="12">
        <v>23.0640295</v>
      </c>
      <c r="G566" s="20">
        <v>0.52349999999999997</v>
      </c>
    </row>
    <row r="567" spans="1:7" x14ac:dyDescent="0.25">
      <c r="A567" s="10" t="s">
        <v>504</v>
      </c>
      <c r="B567" s="18">
        <v>46097.201504629629</v>
      </c>
      <c r="C567" s="11" t="s">
        <v>1411</v>
      </c>
      <c r="D567" s="10">
        <v>2</v>
      </c>
      <c r="E567" s="12">
        <v>77.379360000000005</v>
      </c>
      <c r="F567" s="12">
        <v>39.386094240000006</v>
      </c>
      <c r="G567" s="20">
        <v>0.49099999999999994</v>
      </c>
    </row>
    <row r="568" spans="1:7" x14ac:dyDescent="0.25">
      <c r="A568" s="10" t="s">
        <v>505</v>
      </c>
      <c r="B568" s="18">
        <v>46097.334594907406</v>
      </c>
      <c r="C568" s="11" t="s">
        <v>1410</v>
      </c>
      <c r="D568" s="10">
        <v>1</v>
      </c>
      <c r="E568" s="12">
        <v>52.145499999999998</v>
      </c>
      <c r="F568" s="12">
        <v>23.934784499999999</v>
      </c>
      <c r="G568" s="20">
        <v>0.54100000000000004</v>
      </c>
    </row>
    <row r="569" spans="1:7" x14ac:dyDescent="0.25">
      <c r="A569" s="10" t="s">
        <v>506</v>
      </c>
      <c r="B569" s="18">
        <v>46097.46769675926</v>
      </c>
      <c r="C569" s="11" t="s">
        <v>1411</v>
      </c>
      <c r="D569" s="10">
        <v>3</v>
      </c>
      <c r="E569" s="12">
        <v>111.57024</v>
      </c>
      <c r="F569" s="12">
        <v>61.252061759999997</v>
      </c>
      <c r="G569" s="20">
        <v>0.45100000000000001</v>
      </c>
    </row>
    <row r="570" spans="1:7" x14ac:dyDescent="0.25">
      <c r="A570" s="10" t="s">
        <v>507</v>
      </c>
      <c r="B570" s="18">
        <v>46097.600798611114</v>
      </c>
      <c r="C570" s="11" t="s">
        <v>1408</v>
      </c>
      <c r="D570" s="10">
        <v>1</v>
      </c>
      <c r="E570" s="12">
        <v>14.09202</v>
      </c>
      <c r="F570" s="12">
        <v>6.8205376799999993</v>
      </c>
      <c r="G570" s="20">
        <v>0.51600000000000001</v>
      </c>
    </row>
    <row r="571" spans="1:7" x14ac:dyDescent="0.25">
      <c r="A571" s="10" t="s">
        <v>508</v>
      </c>
      <c r="B571" s="18">
        <v>46097.733900462961</v>
      </c>
      <c r="C571" s="11" t="s">
        <v>1410</v>
      </c>
      <c r="D571" s="10">
        <v>1</v>
      </c>
      <c r="E571" s="12">
        <v>51.197400000000002</v>
      </c>
      <c r="F571" s="12">
        <v>26.7762402</v>
      </c>
      <c r="G571" s="20">
        <v>0.47700000000000004</v>
      </c>
    </row>
    <row r="572" spans="1:7" x14ac:dyDescent="0.25">
      <c r="A572" s="10" t="s">
        <v>509</v>
      </c>
      <c r="B572" s="18">
        <v>46097.867002314815</v>
      </c>
      <c r="C572" s="11" t="s">
        <v>1411</v>
      </c>
      <c r="D572" s="10">
        <v>3</v>
      </c>
      <c r="E572" s="12">
        <v>105.60933</v>
      </c>
      <c r="F572" s="12">
        <v>48.421877804999994</v>
      </c>
      <c r="G572" s="20">
        <v>0.54150000000000009</v>
      </c>
    </row>
    <row r="573" spans="1:7" x14ac:dyDescent="0.25">
      <c r="A573" s="10" t="s">
        <v>510</v>
      </c>
      <c r="B573" s="18">
        <v>46098.000104166669</v>
      </c>
      <c r="C573" s="11" t="s">
        <v>1408</v>
      </c>
      <c r="D573" s="10">
        <v>1</v>
      </c>
      <c r="E573" s="12">
        <v>13.523220000000002</v>
      </c>
      <c r="F573" s="12">
        <v>6.7548483900000011</v>
      </c>
      <c r="G573" s="20">
        <v>0.50049999999999994</v>
      </c>
    </row>
    <row r="574" spans="1:7" x14ac:dyDescent="0.25">
      <c r="A574" s="10" t="s">
        <v>511</v>
      </c>
      <c r="B574" s="18">
        <v>46098.133194444446</v>
      </c>
      <c r="C574" s="11" t="s">
        <v>1410</v>
      </c>
      <c r="D574" s="10">
        <v>1</v>
      </c>
      <c r="E574" s="12">
        <v>48.353099999999998</v>
      </c>
      <c r="F574" s="12">
        <v>24.829316849999998</v>
      </c>
      <c r="G574" s="20">
        <v>0.48650000000000004</v>
      </c>
    </row>
    <row r="575" spans="1:7" x14ac:dyDescent="0.25">
      <c r="A575" s="10" t="s">
        <v>512</v>
      </c>
      <c r="B575" s="18">
        <v>46098.266296296293</v>
      </c>
      <c r="C575" s="11" t="s">
        <v>1410</v>
      </c>
      <c r="D575" s="10">
        <v>2</v>
      </c>
      <c r="E575" s="12">
        <v>91.316999999999993</v>
      </c>
      <c r="F575" s="12">
        <v>50.178691499999992</v>
      </c>
      <c r="G575" s="20">
        <v>0.45050000000000007</v>
      </c>
    </row>
    <row r="576" spans="1:7" x14ac:dyDescent="0.25">
      <c r="A576" s="10" t="s">
        <v>513</v>
      </c>
      <c r="B576" s="18">
        <v>46098.399398148147</v>
      </c>
      <c r="C576" s="11" t="s">
        <v>1412</v>
      </c>
      <c r="D576" s="10">
        <v>1</v>
      </c>
      <c r="E576" s="12">
        <v>17.729670000000002</v>
      </c>
      <c r="F576" s="12">
        <v>8.2708910550000017</v>
      </c>
      <c r="G576" s="20">
        <v>0.53349999999999997</v>
      </c>
    </row>
    <row r="577" spans="1:7" x14ac:dyDescent="0.25">
      <c r="A577" s="10" t="s">
        <v>514</v>
      </c>
      <c r="B577" s="18">
        <v>46098.532500000001</v>
      </c>
      <c r="C577" s="11" t="s">
        <v>1410</v>
      </c>
      <c r="D577" s="10">
        <v>1</v>
      </c>
      <c r="E577" s="12">
        <v>44.91</v>
      </c>
      <c r="F577" s="12">
        <v>23.62266</v>
      </c>
      <c r="G577" s="20">
        <v>0.47399999999999998</v>
      </c>
    </row>
    <row r="578" spans="1:7" x14ac:dyDescent="0.25">
      <c r="A578" s="10" t="s">
        <v>515</v>
      </c>
      <c r="B578" s="18">
        <v>46098.665601851855</v>
      </c>
      <c r="C578" s="11" t="s">
        <v>1411</v>
      </c>
      <c r="D578" s="10">
        <v>3</v>
      </c>
      <c r="E578" s="12">
        <v>102.23523</v>
      </c>
      <c r="F578" s="12">
        <v>51.884379225000004</v>
      </c>
      <c r="G578" s="20">
        <v>0.49249999999999999</v>
      </c>
    </row>
    <row r="579" spans="1:7" x14ac:dyDescent="0.25">
      <c r="A579" s="10" t="s">
        <v>516</v>
      </c>
      <c r="B579" s="18">
        <v>46098.798703703702</v>
      </c>
      <c r="C579" s="11" t="s">
        <v>1411</v>
      </c>
      <c r="D579" s="10">
        <v>4</v>
      </c>
      <c r="E579" s="12">
        <v>150.40988000000002</v>
      </c>
      <c r="F579" s="12">
        <v>70.767848540000003</v>
      </c>
      <c r="G579" s="20">
        <v>0.52950000000000008</v>
      </c>
    </row>
    <row r="580" spans="1:7" x14ac:dyDescent="0.25">
      <c r="A580" s="10" t="s">
        <v>517</v>
      </c>
      <c r="B580" s="18">
        <v>46098.931805555556</v>
      </c>
      <c r="C580" s="11" t="s">
        <v>1411</v>
      </c>
      <c r="D580" s="10">
        <v>4</v>
      </c>
      <c r="E580" s="12">
        <v>149.06024000000002</v>
      </c>
      <c r="F580" s="12">
        <v>77.585854920000017</v>
      </c>
      <c r="G580" s="20">
        <v>0.47949999999999998</v>
      </c>
    </row>
    <row r="581" spans="1:7" x14ac:dyDescent="0.25">
      <c r="A581" s="10" t="s">
        <v>518</v>
      </c>
      <c r="B581" s="18">
        <v>46099.064895833333</v>
      </c>
      <c r="C581" s="11" t="s">
        <v>1411</v>
      </c>
      <c r="D581" s="10">
        <v>2</v>
      </c>
      <c r="E581" s="12">
        <v>68.906620000000004</v>
      </c>
      <c r="F581" s="12">
        <v>35.452455990000004</v>
      </c>
      <c r="G581" s="20">
        <v>0.48549999999999999</v>
      </c>
    </row>
    <row r="582" spans="1:7" x14ac:dyDescent="0.25">
      <c r="A582" s="10" t="s">
        <v>519</v>
      </c>
      <c r="B582" s="18">
        <v>46099.197997685187</v>
      </c>
      <c r="C582" s="11" t="s">
        <v>1411</v>
      </c>
      <c r="D582" s="10">
        <v>1</v>
      </c>
      <c r="E582" s="12">
        <v>38.464740000000006</v>
      </c>
      <c r="F582" s="12">
        <v>17.559153810000005</v>
      </c>
      <c r="G582" s="20">
        <v>0.54349999999999998</v>
      </c>
    </row>
    <row r="583" spans="1:7" x14ac:dyDescent="0.25">
      <c r="A583" s="10" t="s">
        <v>520</v>
      </c>
      <c r="B583" s="18">
        <v>46099.331099537034</v>
      </c>
      <c r="C583" s="11" t="s">
        <v>1411</v>
      </c>
      <c r="D583" s="10">
        <v>4</v>
      </c>
      <c r="E583" s="12">
        <v>163.30644000000001</v>
      </c>
      <c r="F583" s="12">
        <v>83.2862844</v>
      </c>
      <c r="G583" s="20">
        <v>0.49000000000000005</v>
      </c>
    </row>
    <row r="584" spans="1:7" x14ac:dyDescent="0.25">
      <c r="A584" s="10" t="s">
        <v>521</v>
      </c>
      <c r="B584" s="18">
        <v>46099.464201388888</v>
      </c>
      <c r="C584" s="11" t="s">
        <v>1411</v>
      </c>
      <c r="D584" s="10">
        <v>2</v>
      </c>
      <c r="E584" s="12">
        <v>71.305980000000005</v>
      </c>
      <c r="F584" s="12">
        <v>35.474725050000004</v>
      </c>
      <c r="G584" s="20">
        <v>0.50249999999999995</v>
      </c>
    </row>
    <row r="585" spans="1:7" x14ac:dyDescent="0.25">
      <c r="A585" s="10" t="s">
        <v>522</v>
      </c>
      <c r="B585" s="18">
        <v>46099.597303240742</v>
      </c>
      <c r="C585" s="11" t="s">
        <v>1410</v>
      </c>
      <c r="D585" s="10">
        <v>2</v>
      </c>
      <c r="E585" s="12">
        <v>106.38680000000001</v>
      </c>
      <c r="F585" s="12">
        <v>53.406173600000002</v>
      </c>
      <c r="G585" s="20">
        <v>0.498</v>
      </c>
    </row>
    <row r="586" spans="1:7" x14ac:dyDescent="0.25">
      <c r="A586" s="10" t="s">
        <v>523</v>
      </c>
      <c r="B586" s="18">
        <v>46099.730405092596</v>
      </c>
      <c r="C586" s="11" t="s">
        <v>1408</v>
      </c>
      <c r="D586" s="10">
        <v>3</v>
      </c>
      <c r="E586" s="12">
        <v>43.001280000000008</v>
      </c>
      <c r="F586" s="12">
        <v>23.091687360000005</v>
      </c>
      <c r="G586" s="20">
        <v>0.46299999999999997</v>
      </c>
    </row>
    <row r="587" spans="1:7" x14ac:dyDescent="0.25">
      <c r="A587" s="10" t="s">
        <v>524</v>
      </c>
      <c r="B587" s="18">
        <v>46099.863495370373</v>
      </c>
      <c r="C587" s="11" t="s">
        <v>1410</v>
      </c>
      <c r="D587" s="10">
        <v>2</v>
      </c>
      <c r="E587" s="12">
        <v>100.09939999999999</v>
      </c>
      <c r="F587" s="12">
        <v>53.152781399999995</v>
      </c>
      <c r="G587" s="20">
        <v>0.46899999999999997</v>
      </c>
    </row>
    <row r="588" spans="1:7" x14ac:dyDescent="0.25">
      <c r="A588" s="10" t="s">
        <v>525</v>
      </c>
      <c r="B588" s="18">
        <v>46099.99659722222</v>
      </c>
      <c r="C588" s="11" t="s">
        <v>1410</v>
      </c>
      <c r="D588" s="10">
        <v>2</v>
      </c>
      <c r="E588" s="12">
        <v>102.99359999999999</v>
      </c>
      <c r="F588" s="12">
        <v>53.093200799999991</v>
      </c>
      <c r="G588" s="20">
        <v>0.48450000000000004</v>
      </c>
    </row>
    <row r="589" spans="1:7" x14ac:dyDescent="0.25">
      <c r="A589" s="10" t="s">
        <v>526</v>
      </c>
      <c r="B589" s="18">
        <v>46100.129699074074</v>
      </c>
      <c r="C589" s="11" t="s">
        <v>1410</v>
      </c>
      <c r="D589" s="10">
        <v>1</v>
      </c>
      <c r="E589" s="12">
        <v>53.093599999999995</v>
      </c>
      <c r="F589" s="12">
        <v>23.971760400000001</v>
      </c>
      <c r="G589" s="20">
        <v>0.54849999999999999</v>
      </c>
    </row>
    <row r="590" spans="1:7" x14ac:dyDescent="0.25">
      <c r="A590" s="10" t="s">
        <v>527</v>
      </c>
      <c r="B590" s="18">
        <v>46100.262800925928</v>
      </c>
      <c r="C590" s="11" t="s">
        <v>1410</v>
      </c>
      <c r="D590" s="10">
        <v>1</v>
      </c>
      <c r="E590" s="12">
        <v>54.341099999999997</v>
      </c>
      <c r="F590" s="12">
        <v>27.822643199999998</v>
      </c>
      <c r="G590" s="20">
        <v>0.48799999999999999</v>
      </c>
    </row>
    <row r="591" spans="1:7" x14ac:dyDescent="0.25">
      <c r="A591" s="10" t="s">
        <v>528</v>
      </c>
      <c r="B591" s="18">
        <v>46100.395902777775</v>
      </c>
      <c r="C591" s="11" t="s">
        <v>1412</v>
      </c>
      <c r="D591" s="10">
        <v>2</v>
      </c>
      <c r="E591" s="12">
        <v>33.943100000000001</v>
      </c>
      <c r="F591" s="12">
        <v>17.15823705</v>
      </c>
      <c r="G591" s="20">
        <v>0.4945</v>
      </c>
    </row>
    <row r="592" spans="1:7" x14ac:dyDescent="0.25">
      <c r="A592" s="10" t="s">
        <v>529</v>
      </c>
      <c r="B592" s="18">
        <v>46100.529004629629</v>
      </c>
      <c r="C592" s="11" t="s">
        <v>1413</v>
      </c>
      <c r="D592" s="10">
        <v>3</v>
      </c>
      <c r="E592" s="12">
        <v>35.207999999999998</v>
      </c>
      <c r="F592" s="12">
        <v>16.847027999999998</v>
      </c>
      <c r="G592" s="20">
        <v>0.52150000000000007</v>
      </c>
    </row>
    <row r="593" spans="1:7" x14ac:dyDescent="0.25">
      <c r="A593" s="10" t="s">
        <v>530</v>
      </c>
      <c r="B593" s="18">
        <v>46100.662094907406</v>
      </c>
      <c r="C593" s="11" t="s">
        <v>1410</v>
      </c>
      <c r="D593" s="10">
        <v>2</v>
      </c>
      <c r="E593" s="12">
        <v>95.608399999999989</v>
      </c>
      <c r="F593" s="12">
        <v>50.242214199999992</v>
      </c>
      <c r="G593" s="20">
        <v>0.47450000000000003</v>
      </c>
    </row>
    <row r="594" spans="1:7" x14ac:dyDescent="0.25">
      <c r="A594" s="10" t="s">
        <v>531</v>
      </c>
      <c r="B594" s="18">
        <v>46100.79519675926</v>
      </c>
      <c r="C594" s="11" t="s">
        <v>1410</v>
      </c>
      <c r="D594" s="10">
        <v>1</v>
      </c>
      <c r="E594" s="12">
        <v>53.143500000000003</v>
      </c>
      <c r="F594" s="12">
        <v>25.376021250000001</v>
      </c>
      <c r="G594" s="20">
        <v>0.52249999999999996</v>
      </c>
    </row>
    <row r="595" spans="1:7" x14ac:dyDescent="0.25">
      <c r="A595" s="10" t="s">
        <v>532</v>
      </c>
      <c r="B595" s="18">
        <v>46100.928298611114</v>
      </c>
      <c r="C595" s="11" t="s">
        <v>1410</v>
      </c>
      <c r="D595" s="10">
        <v>1</v>
      </c>
      <c r="E595" s="12">
        <v>49.401000000000003</v>
      </c>
      <c r="F595" s="12">
        <v>25.910824500000004</v>
      </c>
      <c r="G595" s="20">
        <v>0.47549999999999998</v>
      </c>
    </row>
    <row r="596" spans="1:7" x14ac:dyDescent="0.25">
      <c r="A596" s="10" t="s">
        <v>533</v>
      </c>
      <c r="B596" s="18">
        <v>46101.061400462961</v>
      </c>
      <c r="C596" s="11" t="s">
        <v>1410</v>
      </c>
      <c r="D596" s="10">
        <v>1</v>
      </c>
      <c r="E596" s="12">
        <v>49.251299999999993</v>
      </c>
      <c r="F596" s="12">
        <v>23.763752249999996</v>
      </c>
      <c r="G596" s="20">
        <v>0.51750000000000007</v>
      </c>
    </row>
    <row r="597" spans="1:7" x14ac:dyDescent="0.25">
      <c r="A597" s="10" t="s">
        <v>534</v>
      </c>
      <c r="B597" s="18">
        <v>46101.194502314815</v>
      </c>
      <c r="C597" s="11" t="s">
        <v>1410</v>
      </c>
      <c r="D597" s="10">
        <v>2</v>
      </c>
      <c r="E597" s="12">
        <v>98.103399999999993</v>
      </c>
      <c r="F597" s="12">
        <v>53.172042799999993</v>
      </c>
      <c r="G597" s="20">
        <v>0.45800000000000002</v>
      </c>
    </row>
    <row r="598" spans="1:7" x14ac:dyDescent="0.25">
      <c r="A598" s="10" t="s">
        <v>535</v>
      </c>
      <c r="B598" s="18">
        <v>46101.327604166669</v>
      </c>
      <c r="C598" s="11" t="s">
        <v>1411</v>
      </c>
      <c r="D598" s="10">
        <v>1</v>
      </c>
      <c r="E598" s="12">
        <v>38.952109999999998</v>
      </c>
      <c r="F598" s="12">
        <v>20.410905639999996</v>
      </c>
      <c r="G598" s="20">
        <v>0.47600000000000009</v>
      </c>
    </row>
    <row r="599" spans="1:7" x14ac:dyDescent="0.25">
      <c r="A599" s="10" t="s">
        <v>536</v>
      </c>
      <c r="B599" s="18">
        <v>46101.460694444446</v>
      </c>
      <c r="C599" s="11" t="s">
        <v>1411</v>
      </c>
      <c r="D599" s="10">
        <v>3</v>
      </c>
      <c r="E599" s="12">
        <v>109.77072</v>
      </c>
      <c r="F599" s="12">
        <v>55.269557519999999</v>
      </c>
      <c r="G599" s="20">
        <v>0.4965</v>
      </c>
    </row>
    <row r="600" spans="1:7" x14ac:dyDescent="0.25">
      <c r="A600" s="10" t="s">
        <v>537</v>
      </c>
      <c r="B600" s="18">
        <v>46101.5937962963</v>
      </c>
      <c r="C600" s="11" t="s">
        <v>1410</v>
      </c>
      <c r="D600" s="10">
        <v>2</v>
      </c>
      <c r="E600" s="12">
        <v>100.798</v>
      </c>
      <c r="F600" s="12">
        <v>53.977328999999997</v>
      </c>
      <c r="G600" s="20">
        <v>0.46450000000000002</v>
      </c>
    </row>
    <row r="601" spans="1:7" x14ac:dyDescent="0.25">
      <c r="A601" s="10" t="s">
        <v>538</v>
      </c>
      <c r="B601" s="18">
        <v>46101.726898148147</v>
      </c>
      <c r="C601" s="11" t="s">
        <v>1411</v>
      </c>
      <c r="D601" s="10">
        <v>3</v>
      </c>
      <c r="E601" s="12">
        <v>118.20597000000001</v>
      </c>
      <c r="F601" s="12">
        <v>56.443350675000005</v>
      </c>
      <c r="G601" s="20">
        <v>0.52249999999999996</v>
      </c>
    </row>
    <row r="602" spans="1:7" x14ac:dyDescent="0.25">
      <c r="A602" s="10" t="s">
        <v>539</v>
      </c>
      <c r="B602" s="18">
        <v>46101.86</v>
      </c>
      <c r="C602" s="11" t="s">
        <v>1412</v>
      </c>
      <c r="D602" s="10">
        <v>2</v>
      </c>
      <c r="E602" s="12">
        <v>33.83972</v>
      </c>
      <c r="F602" s="12">
        <v>16.632222379999998</v>
      </c>
      <c r="G602" s="20">
        <v>0.50850000000000006</v>
      </c>
    </row>
    <row r="603" spans="1:7" x14ac:dyDescent="0.25">
      <c r="A603" s="10" t="s">
        <v>540</v>
      </c>
      <c r="B603" s="18">
        <v>46101.993101851855</v>
      </c>
      <c r="C603" s="11" t="s">
        <v>1408</v>
      </c>
      <c r="D603" s="10">
        <v>4</v>
      </c>
      <c r="E603" s="12">
        <v>61.657920000000004</v>
      </c>
      <c r="F603" s="12">
        <v>32.70952656</v>
      </c>
      <c r="G603" s="20">
        <v>0.46950000000000003</v>
      </c>
    </row>
    <row r="604" spans="1:7" x14ac:dyDescent="0.25">
      <c r="A604" s="10" t="s">
        <v>541</v>
      </c>
      <c r="B604" s="18">
        <v>46102.126203703701</v>
      </c>
      <c r="C604" s="11" t="s">
        <v>1410</v>
      </c>
      <c r="D604" s="10">
        <v>2</v>
      </c>
      <c r="E604" s="12">
        <v>92.913800000000009</v>
      </c>
      <c r="F604" s="12">
        <v>46.178158600000003</v>
      </c>
      <c r="G604" s="20">
        <v>0.503</v>
      </c>
    </row>
    <row r="605" spans="1:7" x14ac:dyDescent="0.25">
      <c r="A605" s="10" t="s">
        <v>542</v>
      </c>
      <c r="B605" s="18">
        <v>46102.259305555555</v>
      </c>
      <c r="C605" s="11" t="s">
        <v>1410</v>
      </c>
      <c r="D605" s="10">
        <v>1</v>
      </c>
      <c r="E605" s="12">
        <v>46.2074</v>
      </c>
      <c r="F605" s="12">
        <v>22.549211200000002</v>
      </c>
      <c r="G605" s="20">
        <v>0.5119999999999999</v>
      </c>
    </row>
    <row r="606" spans="1:7" x14ac:dyDescent="0.25">
      <c r="A606" s="10" t="s">
        <v>543</v>
      </c>
      <c r="B606" s="18">
        <v>46102.392395833333</v>
      </c>
      <c r="C606" s="11" t="s">
        <v>1413</v>
      </c>
      <c r="D606" s="10">
        <v>2</v>
      </c>
      <c r="E606" s="12">
        <v>24.744</v>
      </c>
      <c r="F606" s="12">
        <v>11.147172000000001</v>
      </c>
      <c r="G606" s="20">
        <v>0.54949999999999999</v>
      </c>
    </row>
    <row r="607" spans="1:7" x14ac:dyDescent="0.25">
      <c r="A607" s="10" t="s">
        <v>544</v>
      </c>
      <c r="B607" s="18">
        <v>46102.525497685187</v>
      </c>
      <c r="C607" s="11" t="s">
        <v>1408</v>
      </c>
      <c r="D607" s="10">
        <v>2</v>
      </c>
      <c r="E607" s="12">
        <v>25.624440000000003</v>
      </c>
      <c r="F607" s="12">
        <v>13.683450960000002</v>
      </c>
      <c r="G607" s="20">
        <v>0.46600000000000003</v>
      </c>
    </row>
    <row r="608" spans="1:7" x14ac:dyDescent="0.25">
      <c r="A608" s="10" t="s">
        <v>545</v>
      </c>
      <c r="B608" s="18">
        <v>46102.658599537041</v>
      </c>
      <c r="C608" s="11" t="s">
        <v>1410</v>
      </c>
      <c r="D608" s="10">
        <v>2</v>
      </c>
      <c r="E608" s="12">
        <v>102.49459999999999</v>
      </c>
      <c r="F608" s="12">
        <v>56.064546199999995</v>
      </c>
      <c r="G608" s="20">
        <v>0.45300000000000001</v>
      </c>
    </row>
    <row r="609" spans="1:7" x14ac:dyDescent="0.25">
      <c r="A609" s="10" t="s">
        <v>546</v>
      </c>
      <c r="B609" s="18">
        <v>46102.791701388887</v>
      </c>
      <c r="C609" s="11" t="s">
        <v>1408</v>
      </c>
      <c r="D609" s="10">
        <v>3</v>
      </c>
      <c r="E609" s="12">
        <v>39.460500000000003</v>
      </c>
      <c r="F609" s="12">
        <v>20.085394500000003</v>
      </c>
      <c r="G609" s="20">
        <v>0.49099999999999994</v>
      </c>
    </row>
    <row r="610" spans="1:7" x14ac:dyDescent="0.25">
      <c r="A610" s="10" t="s">
        <v>547</v>
      </c>
      <c r="B610" s="18">
        <v>46102.924803240741</v>
      </c>
      <c r="C610" s="11" t="s">
        <v>1408</v>
      </c>
      <c r="D610" s="10">
        <v>3</v>
      </c>
      <c r="E610" s="12">
        <v>42.83064000000001</v>
      </c>
      <c r="F610" s="12">
        <v>21.586642560000005</v>
      </c>
      <c r="G610" s="20">
        <v>0.496</v>
      </c>
    </row>
    <row r="611" spans="1:7" x14ac:dyDescent="0.25">
      <c r="A611" s="10" t="s">
        <v>548</v>
      </c>
      <c r="B611" s="18">
        <v>46103.057905092595</v>
      </c>
      <c r="C611" s="11" t="s">
        <v>1413</v>
      </c>
      <c r="D611" s="10">
        <v>1</v>
      </c>
      <c r="E611" s="12">
        <v>10.992000000000001</v>
      </c>
      <c r="F611" s="12">
        <v>5.2926479999999998</v>
      </c>
      <c r="G611" s="20">
        <v>0.51850000000000007</v>
      </c>
    </row>
    <row r="612" spans="1:7" x14ac:dyDescent="0.25">
      <c r="A612" s="10" t="s">
        <v>549</v>
      </c>
      <c r="B612" s="18">
        <v>46103.190995370373</v>
      </c>
      <c r="C612" s="11" t="s">
        <v>1412</v>
      </c>
      <c r="D612" s="10">
        <v>1</v>
      </c>
      <c r="E612" s="12">
        <v>18.66009</v>
      </c>
      <c r="F612" s="12">
        <v>8.4530207700000002</v>
      </c>
      <c r="G612" s="20">
        <v>0.54700000000000004</v>
      </c>
    </row>
    <row r="613" spans="1:7" x14ac:dyDescent="0.25">
      <c r="A613" s="10" t="s">
        <v>550</v>
      </c>
      <c r="B613" s="18">
        <v>46103.324097222219</v>
      </c>
      <c r="C613" s="11" t="s">
        <v>1411</v>
      </c>
      <c r="D613" s="10">
        <v>3</v>
      </c>
      <c r="E613" s="12">
        <v>122.47983000000001</v>
      </c>
      <c r="F613" s="12">
        <v>58.239159165000004</v>
      </c>
      <c r="G613" s="20">
        <v>0.52449999999999997</v>
      </c>
    </row>
    <row r="614" spans="1:7" x14ac:dyDescent="0.25">
      <c r="A614" s="10" t="s">
        <v>551</v>
      </c>
      <c r="B614" s="18">
        <v>46103.457199074073</v>
      </c>
      <c r="C614" s="11" t="s">
        <v>1408</v>
      </c>
      <c r="D614" s="10">
        <v>3</v>
      </c>
      <c r="E614" s="12">
        <v>45.987480000000005</v>
      </c>
      <c r="F614" s="12">
        <v>23.545589760000002</v>
      </c>
      <c r="G614" s="20">
        <v>0.48799999999999999</v>
      </c>
    </row>
    <row r="615" spans="1:7" x14ac:dyDescent="0.25">
      <c r="A615" s="10" t="s">
        <v>552</v>
      </c>
      <c r="B615" s="18">
        <v>46103.590300925927</v>
      </c>
      <c r="C615" s="11" t="s">
        <v>1411</v>
      </c>
      <c r="D615" s="10">
        <v>3</v>
      </c>
      <c r="E615" s="12">
        <v>120.68030999999999</v>
      </c>
      <c r="F615" s="12">
        <v>63.779543834999998</v>
      </c>
      <c r="G615" s="20">
        <v>0.47149999999999997</v>
      </c>
    </row>
    <row r="616" spans="1:7" x14ac:dyDescent="0.25">
      <c r="A616" s="10" t="s">
        <v>553</v>
      </c>
      <c r="B616" s="18">
        <v>46103.723402777781</v>
      </c>
      <c r="C616" s="11" t="s">
        <v>1410</v>
      </c>
      <c r="D616" s="10">
        <v>2</v>
      </c>
      <c r="E616" s="12">
        <v>90.718199999999996</v>
      </c>
      <c r="F616" s="12">
        <v>46.493077499999998</v>
      </c>
      <c r="G616" s="20">
        <v>0.48749999999999999</v>
      </c>
    </row>
    <row r="617" spans="1:7" x14ac:dyDescent="0.25">
      <c r="A617" s="10" t="s">
        <v>554</v>
      </c>
      <c r="B617" s="18">
        <v>46103.856504629628</v>
      </c>
      <c r="C617" s="11" t="s">
        <v>1411</v>
      </c>
      <c r="D617" s="10">
        <v>3</v>
      </c>
      <c r="E617" s="12">
        <v>111.45777000000001</v>
      </c>
      <c r="F617" s="12">
        <v>51.437760855000008</v>
      </c>
      <c r="G617" s="20">
        <v>0.53849999999999998</v>
      </c>
    </row>
    <row r="618" spans="1:7" x14ac:dyDescent="0.25">
      <c r="A618" s="10" t="s">
        <v>555</v>
      </c>
      <c r="B618" s="18">
        <v>46103.989594907405</v>
      </c>
      <c r="C618" s="11" t="s">
        <v>1412</v>
      </c>
      <c r="D618" s="10">
        <v>2</v>
      </c>
      <c r="E618" s="12">
        <v>35.080280000000002</v>
      </c>
      <c r="F618" s="12">
        <v>15.89136684</v>
      </c>
      <c r="G618" s="20">
        <v>0.54700000000000004</v>
      </c>
    </row>
    <row r="619" spans="1:7" x14ac:dyDescent="0.25">
      <c r="A619" s="10" t="s">
        <v>556</v>
      </c>
      <c r="B619" s="18">
        <v>46104.122696759259</v>
      </c>
      <c r="C619" s="11" t="s">
        <v>1410</v>
      </c>
      <c r="D619" s="10">
        <v>1</v>
      </c>
      <c r="E619" s="12">
        <v>54.0916</v>
      </c>
      <c r="F619" s="12">
        <v>25.747601599999999</v>
      </c>
      <c r="G619" s="20">
        <v>0.52400000000000002</v>
      </c>
    </row>
    <row r="620" spans="1:7" x14ac:dyDescent="0.25">
      <c r="A620" s="10" t="s">
        <v>557</v>
      </c>
      <c r="B620" s="18">
        <v>46104.255798611113</v>
      </c>
      <c r="C620" s="11" t="s">
        <v>1413</v>
      </c>
      <c r="D620" s="10">
        <v>2</v>
      </c>
      <c r="E620" s="12">
        <v>25.103999999999999</v>
      </c>
      <c r="F620" s="12">
        <v>13.430639999999999</v>
      </c>
      <c r="G620" s="20">
        <v>0.46500000000000002</v>
      </c>
    </row>
    <row r="621" spans="1:7" x14ac:dyDescent="0.25">
      <c r="A621" s="10" t="s">
        <v>558</v>
      </c>
      <c r="B621" s="18">
        <v>46104.38890046296</v>
      </c>
      <c r="C621" s="11" t="s">
        <v>1408</v>
      </c>
      <c r="D621" s="10">
        <v>4</v>
      </c>
      <c r="E621" s="12">
        <v>52.443359999999998</v>
      </c>
      <c r="F621" s="12">
        <v>27.768759119999999</v>
      </c>
      <c r="G621" s="20">
        <v>0.47050000000000003</v>
      </c>
    </row>
    <row r="622" spans="1:7" x14ac:dyDescent="0.25">
      <c r="A622" s="10" t="s">
        <v>559</v>
      </c>
      <c r="B622" s="18">
        <v>46104.522002314814</v>
      </c>
      <c r="C622" s="11" t="s">
        <v>1410</v>
      </c>
      <c r="D622" s="10">
        <v>1</v>
      </c>
      <c r="E622" s="12">
        <v>52.494799999999998</v>
      </c>
      <c r="F622" s="12">
        <v>25.801194199999998</v>
      </c>
      <c r="G622" s="20">
        <v>0.50850000000000006</v>
      </c>
    </row>
    <row r="623" spans="1:7" x14ac:dyDescent="0.25">
      <c r="A623" s="10" t="s">
        <v>560</v>
      </c>
      <c r="B623" s="18">
        <v>46104.655104166668</v>
      </c>
      <c r="C623" s="11" t="s">
        <v>1410</v>
      </c>
      <c r="D623" s="10">
        <v>2</v>
      </c>
      <c r="E623" s="12">
        <v>94.510599999999997</v>
      </c>
      <c r="F623" s="12">
        <v>49.334533199999996</v>
      </c>
      <c r="G623" s="20">
        <v>0.47800000000000004</v>
      </c>
    </row>
    <row r="624" spans="1:7" x14ac:dyDescent="0.25">
      <c r="A624" s="10" t="s">
        <v>561</v>
      </c>
      <c r="B624" s="18">
        <v>46104.788194444445</v>
      </c>
      <c r="C624" s="11" t="s">
        <v>1408</v>
      </c>
      <c r="D624" s="10">
        <v>1</v>
      </c>
      <c r="E624" s="12">
        <v>14.74614</v>
      </c>
      <c r="F624" s="12">
        <v>7.7122312200000005</v>
      </c>
      <c r="G624" s="20">
        <v>0.47699999999999998</v>
      </c>
    </row>
    <row r="625" spans="1:7" x14ac:dyDescent="0.25">
      <c r="A625" s="10" t="s">
        <v>562</v>
      </c>
      <c r="B625" s="18">
        <v>46104.921296296299</v>
      </c>
      <c r="C625" s="11" t="s">
        <v>1411</v>
      </c>
      <c r="D625" s="10">
        <v>2</v>
      </c>
      <c r="E625" s="12">
        <v>77.454340000000016</v>
      </c>
      <c r="F625" s="12">
        <v>37.720263580000008</v>
      </c>
      <c r="G625" s="20">
        <v>0.51300000000000001</v>
      </c>
    </row>
    <row r="626" spans="1:7" x14ac:dyDescent="0.25">
      <c r="A626" s="10" t="s">
        <v>563</v>
      </c>
      <c r="B626" s="18">
        <v>46105.054398148146</v>
      </c>
      <c r="C626" s="11" t="s">
        <v>1410</v>
      </c>
      <c r="D626" s="10">
        <v>1</v>
      </c>
      <c r="E626" s="12">
        <v>44.959900000000005</v>
      </c>
      <c r="F626" s="12">
        <v>20.973793350000005</v>
      </c>
      <c r="G626" s="20">
        <v>0.53349999999999997</v>
      </c>
    </row>
    <row r="627" spans="1:7" x14ac:dyDescent="0.25">
      <c r="A627" s="10" t="s">
        <v>564</v>
      </c>
      <c r="B627" s="18">
        <v>46105.1875</v>
      </c>
      <c r="C627" s="11" t="s">
        <v>1410</v>
      </c>
      <c r="D627" s="10">
        <v>1</v>
      </c>
      <c r="E627" s="12">
        <v>52.844099999999997</v>
      </c>
      <c r="F627" s="12">
        <v>28.033795049999998</v>
      </c>
      <c r="G627" s="20">
        <v>0.46950000000000003</v>
      </c>
    </row>
    <row r="628" spans="1:7" x14ac:dyDescent="0.25">
      <c r="A628" s="10" t="s">
        <v>565</v>
      </c>
      <c r="B628" s="18">
        <v>46105.320601851854</v>
      </c>
      <c r="C628" s="11" t="s">
        <v>1410</v>
      </c>
      <c r="D628" s="10">
        <v>1</v>
      </c>
      <c r="E628" s="12">
        <v>50.947900000000004</v>
      </c>
      <c r="F628" s="12">
        <v>23.410560050000004</v>
      </c>
      <c r="G628" s="20">
        <v>0.54049999999999998</v>
      </c>
    </row>
    <row r="629" spans="1:7" x14ac:dyDescent="0.25">
      <c r="A629" s="10" t="s">
        <v>566</v>
      </c>
      <c r="B629" s="18">
        <v>46105.453703703701</v>
      </c>
      <c r="C629" s="11" t="s">
        <v>1411</v>
      </c>
      <c r="D629" s="10">
        <v>3</v>
      </c>
      <c r="E629" s="12">
        <v>113.81963999999999</v>
      </c>
      <c r="F629" s="12">
        <v>61.348785959999994</v>
      </c>
      <c r="G629" s="20">
        <v>0.46100000000000002</v>
      </c>
    </row>
    <row r="630" spans="1:7" x14ac:dyDescent="0.25">
      <c r="A630" s="10" t="s">
        <v>567</v>
      </c>
      <c r="B630" s="18">
        <v>46105.586805555555</v>
      </c>
      <c r="C630" s="11" t="s">
        <v>1410</v>
      </c>
      <c r="D630" s="10">
        <v>1</v>
      </c>
      <c r="E630" s="12">
        <v>52.444900000000004</v>
      </c>
      <c r="F630" s="12">
        <v>28.241578650000005</v>
      </c>
      <c r="G630" s="20">
        <v>0.46149999999999997</v>
      </c>
    </row>
    <row r="631" spans="1:7" x14ac:dyDescent="0.25">
      <c r="A631" s="10" t="s">
        <v>568</v>
      </c>
      <c r="B631" s="18">
        <v>46105.719895833332</v>
      </c>
      <c r="C631" s="11" t="s">
        <v>1411</v>
      </c>
      <c r="D631" s="10">
        <v>4</v>
      </c>
      <c r="E631" s="12">
        <v>136.31364000000002</v>
      </c>
      <c r="F631" s="12">
        <v>71.700974640000013</v>
      </c>
      <c r="G631" s="20">
        <v>0.47399999999999998</v>
      </c>
    </row>
    <row r="632" spans="1:7" x14ac:dyDescent="0.25">
      <c r="A632" s="10" t="s">
        <v>569</v>
      </c>
      <c r="B632" s="18">
        <v>46105.852997685186</v>
      </c>
      <c r="C632" s="11" t="s">
        <v>1410</v>
      </c>
      <c r="D632" s="10">
        <v>1</v>
      </c>
      <c r="E632" s="12">
        <v>47.754299999999994</v>
      </c>
      <c r="F632" s="12">
        <v>23.805518549999999</v>
      </c>
      <c r="G632" s="20">
        <v>0.50149999999999995</v>
      </c>
    </row>
    <row r="633" spans="1:7" x14ac:dyDescent="0.25">
      <c r="A633" s="10" t="s">
        <v>570</v>
      </c>
      <c r="B633" s="18">
        <v>46105.98609953704</v>
      </c>
      <c r="C633" s="11" t="s">
        <v>1410</v>
      </c>
      <c r="D633" s="10">
        <v>2</v>
      </c>
      <c r="E633" s="12">
        <v>94.610399999999998</v>
      </c>
      <c r="F633" s="12">
        <v>50.616563999999997</v>
      </c>
      <c r="G633" s="20">
        <v>0.46500000000000002</v>
      </c>
    </row>
    <row r="634" spans="1:7" x14ac:dyDescent="0.25">
      <c r="A634" s="10" t="s">
        <v>571</v>
      </c>
      <c r="B634" s="18">
        <v>46106.119201388887</v>
      </c>
      <c r="C634" s="11" t="s">
        <v>1411</v>
      </c>
      <c r="D634" s="10">
        <v>1</v>
      </c>
      <c r="E634" s="12">
        <v>36.327810000000007</v>
      </c>
      <c r="F634" s="12">
        <v>18.218396715000004</v>
      </c>
      <c r="G634" s="20">
        <v>0.4985</v>
      </c>
    </row>
    <row r="635" spans="1:7" x14ac:dyDescent="0.25">
      <c r="A635" s="10" t="s">
        <v>572</v>
      </c>
      <c r="B635" s="18">
        <v>46106.252303240741</v>
      </c>
      <c r="C635" s="11" t="s">
        <v>1410</v>
      </c>
      <c r="D635" s="10">
        <v>1</v>
      </c>
      <c r="E635" s="12">
        <v>48.8521</v>
      </c>
      <c r="F635" s="12">
        <v>23.326877750000001</v>
      </c>
      <c r="G635" s="20">
        <v>0.52249999999999996</v>
      </c>
    </row>
    <row r="636" spans="1:7" x14ac:dyDescent="0.25">
      <c r="A636" s="10" t="s">
        <v>573</v>
      </c>
      <c r="B636" s="18">
        <v>46106.385405092595</v>
      </c>
      <c r="C636" s="11" t="s">
        <v>1408</v>
      </c>
      <c r="D636" s="10">
        <v>1</v>
      </c>
      <c r="E636" s="12">
        <v>15.215400000000001</v>
      </c>
      <c r="F636" s="12">
        <v>7.0979841000000006</v>
      </c>
      <c r="G636" s="20">
        <v>0.53350000000000009</v>
      </c>
    </row>
    <row r="637" spans="1:7" x14ac:dyDescent="0.25">
      <c r="A637" s="10" t="s">
        <v>574</v>
      </c>
      <c r="B637" s="18">
        <v>46106.518495370372</v>
      </c>
      <c r="C637" s="11" t="s">
        <v>1411</v>
      </c>
      <c r="D637" s="10">
        <v>3</v>
      </c>
      <c r="E637" s="12">
        <v>120.68030999999999</v>
      </c>
      <c r="F637" s="12">
        <v>55.874983529999994</v>
      </c>
      <c r="G637" s="20">
        <v>0.53700000000000003</v>
      </c>
    </row>
    <row r="638" spans="1:7" x14ac:dyDescent="0.25">
      <c r="A638" s="10" t="s">
        <v>575</v>
      </c>
      <c r="B638" s="18">
        <v>46106.651597222219</v>
      </c>
      <c r="C638" s="11" t="s">
        <v>1410</v>
      </c>
      <c r="D638" s="10">
        <v>2</v>
      </c>
      <c r="E638" s="12">
        <v>105.98759999999999</v>
      </c>
      <c r="F638" s="12">
        <v>49.920159599999991</v>
      </c>
      <c r="G638" s="20">
        <v>0.52900000000000003</v>
      </c>
    </row>
    <row r="639" spans="1:7" x14ac:dyDescent="0.25">
      <c r="A639" s="10" t="s">
        <v>576</v>
      </c>
      <c r="B639" s="18">
        <v>46106.784699074073</v>
      </c>
      <c r="C639" s="11" t="s">
        <v>1410</v>
      </c>
      <c r="D639" s="10">
        <v>1</v>
      </c>
      <c r="E639" s="12">
        <v>51.8461</v>
      </c>
      <c r="F639" s="12">
        <v>25.197204599999999</v>
      </c>
      <c r="G639" s="20">
        <v>0.51400000000000001</v>
      </c>
    </row>
    <row r="640" spans="1:7" x14ac:dyDescent="0.25">
      <c r="A640" s="10" t="s">
        <v>577</v>
      </c>
      <c r="B640" s="18">
        <v>46106.917800925927</v>
      </c>
      <c r="C640" s="11" t="s">
        <v>1412</v>
      </c>
      <c r="D640" s="10">
        <v>2</v>
      </c>
      <c r="E640" s="12">
        <v>35.011360000000003</v>
      </c>
      <c r="F640" s="12">
        <v>16.262776720000002</v>
      </c>
      <c r="G640" s="20">
        <v>0.53549999999999998</v>
      </c>
    </row>
    <row r="641" spans="1:7" x14ac:dyDescent="0.25">
      <c r="A641" s="10" t="s">
        <v>578</v>
      </c>
      <c r="B641" s="18">
        <v>46107.050902777781</v>
      </c>
      <c r="C641" s="11" t="s">
        <v>1411</v>
      </c>
      <c r="D641" s="10">
        <v>3</v>
      </c>
      <c r="E641" s="12">
        <v>115.39422</v>
      </c>
      <c r="F641" s="12">
        <v>60.235782839999999</v>
      </c>
      <c r="G641" s="20">
        <v>0.47800000000000004</v>
      </c>
    </row>
    <row r="642" spans="1:7" x14ac:dyDescent="0.25">
      <c r="A642" s="10" t="s">
        <v>579</v>
      </c>
      <c r="B642" s="18">
        <v>46107.184004629627</v>
      </c>
      <c r="C642" s="11" t="s">
        <v>1413</v>
      </c>
      <c r="D642" s="10">
        <v>2</v>
      </c>
      <c r="E642" s="12">
        <v>23.064</v>
      </c>
      <c r="F642" s="12">
        <v>12.454559999999999</v>
      </c>
      <c r="G642" s="20">
        <v>0.46</v>
      </c>
    </row>
    <row r="643" spans="1:7" x14ac:dyDescent="0.25">
      <c r="A643" s="10" t="s">
        <v>580</v>
      </c>
      <c r="B643" s="18">
        <v>46107.317094907405</v>
      </c>
      <c r="C643" s="11" t="s">
        <v>1412</v>
      </c>
      <c r="D643" s="10">
        <v>2</v>
      </c>
      <c r="E643" s="12">
        <v>32.289020000000001</v>
      </c>
      <c r="F643" s="12">
        <v>17.339203740000002</v>
      </c>
      <c r="G643" s="20">
        <v>0.46299999999999997</v>
      </c>
    </row>
    <row r="644" spans="1:7" x14ac:dyDescent="0.25">
      <c r="A644" s="10" t="s">
        <v>581</v>
      </c>
      <c r="B644" s="18">
        <v>46107.450196759259</v>
      </c>
      <c r="C644" s="11" t="s">
        <v>1411</v>
      </c>
      <c r="D644" s="10">
        <v>2</v>
      </c>
      <c r="E644" s="12">
        <v>82.028120000000015</v>
      </c>
      <c r="F644" s="12">
        <v>42.900706760000006</v>
      </c>
      <c r="G644" s="20">
        <v>0.47700000000000004</v>
      </c>
    </row>
    <row r="645" spans="1:7" x14ac:dyDescent="0.25">
      <c r="A645" s="10" t="s">
        <v>582</v>
      </c>
      <c r="B645" s="18">
        <v>46107.583298611113</v>
      </c>
      <c r="C645" s="11" t="s">
        <v>1411</v>
      </c>
      <c r="D645" s="10">
        <v>4</v>
      </c>
      <c r="E645" s="12">
        <v>162.40668000000002</v>
      </c>
      <c r="F645" s="12">
        <v>75.356699520000006</v>
      </c>
      <c r="G645" s="20">
        <v>0.53600000000000003</v>
      </c>
    </row>
    <row r="646" spans="1:7" x14ac:dyDescent="0.25">
      <c r="A646" s="10" t="s">
        <v>583</v>
      </c>
      <c r="B646" s="18">
        <v>46107.716400462959</v>
      </c>
      <c r="C646" s="11" t="s">
        <v>1410</v>
      </c>
      <c r="D646" s="10">
        <v>1</v>
      </c>
      <c r="E646" s="12">
        <v>53.642499999999998</v>
      </c>
      <c r="F646" s="12">
        <v>27.143104999999998</v>
      </c>
      <c r="G646" s="20">
        <v>0.49399999999999999</v>
      </c>
    </row>
    <row r="647" spans="1:7" x14ac:dyDescent="0.25">
      <c r="A647" s="10" t="s">
        <v>584</v>
      </c>
      <c r="B647" s="18">
        <v>46107.849502314813</v>
      </c>
      <c r="C647" s="11" t="s">
        <v>1411</v>
      </c>
      <c r="D647" s="10">
        <v>4</v>
      </c>
      <c r="E647" s="12">
        <v>146.81083999999998</v>
      </c>
      <c r="F647" s="12">
        <v>71.056446559999998</v>
      </c>
      <c r="G647" s="20">
        <v>0.51600000000000001</v>
      </c>
    </row>
    <row r="648" spans="1:7" x14ac:dyDescent="0.25">
      <c r="A648" s="10" t="s">
        <v>585</v>
      </c>
      <c r="B648" s="18">
        <v>46107.982604166667</v>
      </c>
      <c r="C648" s="11" t="s">
        <v>1411</v>
      </c>
      <c r="D648" s="10">
        <v>1</v>
      </c>
      <c r="E648" s="12">
        <v>40.901590000000006</v>
      </c>
      <c r="F648" s="12">
        <v>21.739195085000002</v>
      </c>
      <c r="G648" s="20">
        <v>0.46850000000000003</v>
      </c>
    </row>
    <row r="649" spans="1:7" x14ac:dyDescent="0.25">
      <c r="A649" s="10" t="s">
        <v>586</v>
      </c>
      <c r="B649" s="18">
        <v>46108.115694444445</v>
      </c>
      <c r="C649" s="11" t="s">
        <v>1410</v>
      </c>
      <c r="D649" s="10">
        <v>2</v>
      </c>
      <c r="E649" s="12">
        <v>102.49459999999999</v>
      </c>
      <c r="F649" s="12">
        <v>49.556139099999996</v>
      </c>
      <c r="G649" s="20">
        <v>0.51649999999999996</v>
      </c>
    </row>
    <row r="650" spans="1:7" x14ac:dyDescent="0.25">
      <c r="A650" s="10" t="s">
        <v>587</v>
      </c>
      <c r="B650" s="18">
        <v>46108.248796296299</v>
      </c>
      <c r="C650" s="11" t="s">
        <v>1411</v>
      </c>
      <c r="D650" s="10">
        <v>3</v>
      </c>
      <c r="E650" s="12">
        <v>110.89542</v>
      </c>
      <c r="F650" s="12">
        <v>60.881585579999999</v>
      </c>
      <c r="G650" s="20">
        <v>0.45100000000000001</v>
      </c>
    </row>
    <row r="651" spans="1:7" x14ac:dyDescent="0.25">
      <c r="A651" s="10" t="s">
        <v>588</v>
      </c>
      <c r="B651" s="18">
        <v>46108.381898148145</v>
      </c>
      <c r="C651" s="11" t="s">
        <v>1411</v>
      </c>
      <c r="D651" s="10">
        <v>3</v>
      </c>
      <c r="E651" s="12">
        <v>118.99325999999999</v>
      </c>
      <c r="F651" s="12">
        <v>58.306697399999997</v>
      </c>
      <c r="G651" s="20">
        <v>0.51</v>
      </c>
    </row>
    <row r="652" spans="1:7" x14ac:dyDescent="0.25">
      <c r="A652" s="10" t="s">
        <v>589</v>
      </c>
      <c r="B652" s="18">
        <v>46108.514999999999</v>
      </c>
      <c r="C652" s="11" t="s">
        <v>1411</v>
      </c>
      <c r="D652" s="10">
        <v>1</v>
      </c>
      <c r="E652" s="12">
        <v>39.476970000000001</v>
      </c>
      <c r="F652" s="12">
        <v>18.71208378</v>
      </c>
      <c r="G652" s="20">
        <v>0.52600000000000002</v>
      </c>
    </row>
    <row r="653" spans="1:7" x14ac:dyDescent="0.25">
      <c r="A653" s="10" t="s">
        <v>590</v>
      </c>
      <c r="B653" s="18">
        <v>46108.648101851853</v>
      </c>
      <c r="C653" s="11" t="s">
        <v>1411</v>
      </c>
      <c r="D653" s="10">
        <v>3</v>
      </c>
      <c r="E653" s="12">
        <v>101.56041</v>
      </c>
      <c r="F653" s="12">
        <v>45.803744909999999</v>
      </c>
      <c r="G653" s="20">
        <v>0.54900000000000004</v>
      </c>
    </row>
    <row r="654" spans="1:7" x14ac:dyDescent="0.25">
      <c r="A654" s="10" t="s">
        <v>591</v>
      </c>
      <c r="B654" s="18">
        <v>46108.7812037037</v>
      </c>
      <c r="C654" s="11" t="s">
        <v>1408</v>
      </c>
      <c r="D654" s="10">
        <v>3</v>
      </c>
      <c r="E654" s="12">
        <v>41.038920000000005</v>
      </c>
      <c r="F654" s="12">
        <v>22.161016800000002</v>
      </c>
      <c r="G654" s="20">
        <v>0.46</v>
      </c>
    </row>
    <row r="655" spans="1:7" x14ac:dyDescent="0.25">
      <c r="A655" s="10" t="s">
        <v>592</v>
      </c>
      <c r="B655" s="18">
        <v>46108.914305555554</v>
      </c>
      <c r="C655" s="11" t="s">
        <v>1411</v>
      </c>
      <c r="D655" s="10">
        <v>4</v>
      </c>
      <c r="E655" s="12">
        <v>136.91348000000002</v>
      </c>
      <c r="F655" s="12">
        <v>72.358774180000012</v>
      </c>
      <c r="G655" s="20">
        <v>0.47149999999999997</v>
      </c>
    </row>
    <row r="656" spans="1:7" x14ac:dyDescent="0.25">
      <c r="A656" s="10" t="s">
        <v>593</v>
      </c>
      <c r="B656" s="18">
        <v>46109.047395833331</v>
      </c>
      <c r="C656" s="11" t="s">
        <v>1412</v>
      </c>
      <c r="D656" s="10">
        <v>2</v>
      </c>
      <c r="E656" s="12">
        <v>37.83708</v>
      </c>
      <c r="F656" s="12">
        <v>19.088806860000002</v>
      </c>
      <c r="G656" s="20">
        <v>0.49549999999999994</v>
      </c>
    </row>
    <row r="657" spans="1:7" x14ac:dyDescent="0.25">
      <c r="A657" s="10" t="s">
        <v>594</v>
      </c>
      <c r="B657" s="18">
        <v>46109.180497685185</v>
      </c>
      <c r="C657" s="11" t="s">
        <v>1411</v>
      </c>
      <c r="D657" s="10">
        <v>2</v>
      </c>
      <c r="E657" s="12">
        <v>82.477999999999994</v>
      </c>
      <c r="F657" s="12">
        <v>38.228552999999998</v>
      </c>
      <c r="G657" s="20">
        <v>0.53649999999999998</v>
      </c>
    </row>
    <row r="658" spans="1:7" x14ac:dyDescent="0.25">
      <c r="A658" s="10" t="s">
        <v>595</v>
      </c>
      <c r="B658" s="18">
        <v>46109.313599537039</v>
      </c>
      <c r="C658" s="11" t="s">
        <v>1411</v>
      </c>
      <c r="D658" s="10">
        <v>1</v>
      </c>
      <c r="E658" s="12">
        <v>34.4908</v>
      </c>
      <c r="F658" s="12">
        <v>17.141927599999999</v>
      </c>
      <c r="G658" s="20">
        <v>0.503</v>
      </c>
    </row>
    <row r="659" spans="1:7" x14ac:dyDescent="0.25">
      <c r="A659" s="10" t="s">
        <v>596</v>
      </c>
      <c r="B659" s="18">
        <v>46109.446701388886</v>
      </c>
      <c r="C659" s="11" t="s">
        <v>1411</v>
      </c>
      <c r="D659" s="10">
        <v>2</v>
      </c>
      <c r="E659" s="12">
        <v>79.778720000000007</v>
      </c>
      <c r="F659" s="12">
        <v>42.881062000000007</v>
      </c>
      <c r="G659" s="20">
        <v>0.46249999999999997</v>
      </c>
    </row>
    <row r="660" spans="1:7" x14ac:dyDescent="0.25">
      <c r="A660" s="10" t="s">
        <v>597</v>
      </c>
      <c r="B660" s="18">
        <v>46109.57980324074</v>
      </c>
      <c r="C660" s="11" t="s">
        <v>1411</v>
      </c>
      <c r="D660" s="10">
        <v>3</v>
      </c>
      <c r="E660" s="12">
        <v>101.78535000000001</v>
      </c>
      <c r="F660" s="12">
        <v>51.961421175000005</v>
      </c>
      <c r="G660" s="20">
        <v>0.48949999999999999</v>
      </c>
    </row>
    <row r="661" spans="1:7" x14ac:dyDescent="0.25">
      <c r="A661" s="10" t="s">
        <v>598</v>
      </c>
      <c r="B661" s="18">
        <v>46109.712905092594</v>
      </c>
      <c r="C661" s="11" t="s">
        <v>1410</v>
      </c>
      <c r="D661" s="10">
        <v>2</v>
      </c>
      <c r="E661" s="12">
        <v>95.009599999999992</v>
      </c>
      <c r="F661" s="12">
        <v>50.022554399999997</v>
      </c>
      <c r="G661" s="20">
        <v>0.47349999999999998</v>
      </c>
    </row>
    <row r="662" spans="1:7" x14ac:dyDescent="0.25">
      <c r="A662" s="10" t="s">
        <v>599</v>
      </c>
      <c r="B662" s="18">
        <v>46109.845995370371</v>
      </c>
      <c r="C662" s="11" t="s">
        <v>1410</v>
      </c>
      <c r="D662" s="10">
        <v>1</v>
      </c>
      <c r="E662" s="12">
        <v>54.141500000000001</v>
      </c>
      <c r="F662" s="12">
        <v>28.126509249999998</v>
      </c>
      <c r="G662" s="20">
        <v>0.48050000000000004</v>
      </c>
    </row>
    <row r="663" spans="1:7" x14ac:dyDescent="0.25">
      <c r="A663" s="10" t="s">
        <v>600</v>
      </c>
      <c r="B663" s="18">
        <v>46109.979097222225</v>
      </c>
      <c r="C663" s="11" t="s">
        <v>1411</v>
      </c>
      <c r="D663" s="10">
        <v>1</v>
      </c>
      <c r="E663" s="12">
        <v>34.79072</v>
      </c>
      <c r="F663" s="12">
        <v>15.77759152</v>
      </c>
      <c r="G663" s="20">
        <v>0.54649999999999999</v>
      </c>
    </row>
    <row r="664" spans="1:7" x14ac:dyDescent="0.25">
      <c r="A664" s="10" t="s">
        <v>601</v>
      </c>
      <c r="B664" s="18">
        <v>46110.112199074072</v>
      </c>
      <c r="C664" s="11" t="s">
        <v>1410</v>
      </c>
      <c r="D664" s="10">
        <v>2</v>
      </c>
      <c r="E664" s="12">
        <v>99.600399999999993</v>
      </c>
      <c r="F664" s="12">
        <v>46.712587599999999</v>
      </c>
      <c r="G664" s="20">
        <v>0.53100000000000003</v>
      </c>
    </row>
    <row r="665" spans="1:7" x14ac:dyDescent="0.25">
      <c r="A665" s="10" t="s">
        <v>602</v>
      </c>
      <c r="B665" s="18">
        <v>46110.245300925926</v>
      </c>
      <c r="C665" s="11" t="s">
        <v>1410</v>
      </c>
      <c r="D665" s="10">
        <v>2</v>
      </c>
      <c r="E665" s="12">
        <v>103.29300000000001</v>
      </c>
      <c r="F665" s="12">
        <v>56.811150000000005</v>
      </c>
      <c r="G665" s="20">
        <v>0.45</v>
      </c>
    </row>
    <row r="666" spans="1:7" x14ac:dyDescent="0.25">
      <c r="A666" s="10" t="s">
        <v>603</v>
      </c>
      <c r="B666" s="18">
        <v>46110.37840277778</v>
      </c>
      <c r="C666" s="11" t="s">
        <v>1411</v>
      </c>
      <c r="D666" s="10">
        <v>3</v>
      </c>
      <c r="E666" s="12">
        <v>103.24745999999999</v>
      </c>
      <c r="F666" s="12">
        <v>49.662028259999992</v>
      </c>
      <c r="G666" s="20">
        <v>0.51900000000000002</v>
      </c>
    </row>
    <row r="667" spans="1:7" x14ac:dyDescent="0.25">
      <c r="A667" s="10" t="s">
        <v>604</v>
      </c>
      <c r="B667" s="18">
        <v>46110.511504629627</v>
      </c>
      <c r="C667" s="11" t="s">
        <v>1408</v>
      </c>
      <c r="D667" s="10">
        <v>1</v>
      </c>
      <c r="E667" s="12">
        <v>14.632380000000001</v>
      </c>
      <c r="F667" s="12">
        <v>7.9234337700000008</v>
      </c>
      <c r="G667" s="20">
        <v>0.45850000000000002</v>
      </c>
    </row>
    <row r="668" spans="1:7" x14ac:dyDescent="0.25">
      <c r="A668" s="10" t="s">
        <v>605</v>
      </c>
      <c r="B668" s="18">
        <v>46110.644594907404</v>
      </c>
      <c r="C668" s="11" t="s">
        <v>1411</v>
      </c>
      <c r="D668" s="10">
        <v>2</v>
      </c>
      <c r="E668" s="12">
        <v>70.706140000000005</v>
      </c>
      <c r="F668" s="12">
        <v>37.014664289999999</v>
      </c>
      <c r="G668" s="20">
        <v>0.47650000000000003</v>
      </c>
    </row>
    <row r="669" spans="1:7" x14ac:dyDescent="0.25">
      <c r="A669" s="10" t="s">
        <v>606</v>
      </c>
      <c r="B669" s="18">
        <v>46110.777696759258</v>
      </c>
      <c r="C669" s="11" t="s">
        <v>1411</v>
      </c>
      <c r="D669" s="10">
        <v>1</v>
      </c>
      <c r="E669" s="12">
        <v>34.865700000000004</v>
      </c>
      <c r="F669" s="12">
        <v>17.328252900000003</v>
      </c>
      <c r="G669" s="20">
        <v>0.503</v>
      </c>
    </row>
    <row r="670" spans="1:7" x14ac:dyDescent="0.25">
      <c r="A670" s="10" t="s">
        <v>607</v>
      </c>
      <c r="B670" s="18">
        <v>46110.910798611112</v>
      </c>
      <c r="C670" s="11" t="s">
        <v>1411</v>
      </c>
      <c r="D670" s="10">
        <v>3</v>
      </c>
      <c r="E670" s="12">
        <v>118.20597000000001</v>
      </c>
      <c r="F670" s="12">
        <v>57.270792465000007</v>
      </c>
      <c r="G670" s="20">
        <v>0.51549999999999996</v>
      </c>
    </row>
    <row r="671" spans="1:7" x14ac:dyDescent="0.25">
      <c r="A671" s="10" t="s">
        <v>608</v>
      </c>
      <c r="B671" s="18">
        <v>46111.043900462966</v>
      </c>
      <c r="C671" s="11" t="s">
        <v>1410</v>
      </c>
      <c r="D671" s="10">
        <v>1</v>
      </c>
      <c r="E671" s="12">
        <v>54.690400000000004</v>
      </c>
      <c r="F671" s="12">
        <v>27.481926000000001</v>
      </c>
      <c r="G671" s="20">
        <v>0.4975</v>
      </c>
    </row>
    <row r="672" spans="1:7" x14ac:dyDescent="0.25">
      <c r="A672" s="10" t="s">
        <v>609</v>
      </c>
      <c r="B672" s="18">
        <v>46111.177002314813</v>
      </c>
      <c r="C672" s="11" t="s">
        <v>1412</v>
      </c>
      <c r="D672" s="10">
        <v>2</v>
      </c>
      <c r="E672" s="12">
        <v>35.4938</v>
      </c>
      <c r="F672" s="12">
        <v>18.7407264</v>
      </c>
      <c r="G672" s="20">
        <v>0.47200000000000003</v>
      </c>
    </row>
    <row r="673" spans="1:7" x14ac:dyDescent="0.25">
      <c r="A673" s="10" t="s">
        <v>610</v>
      </c>
      <c r="B673" s="18">
        <v>46111.310104166667</v>
      </c>
      <c r="C673" s="11" t="s">
        <v>1408</v>
      </c>
      <c r="D673" s="10">
        <v>4</v>
      </c>
      <c r="E673" s="12">
        <v>61.373520000000006</v>
      </c>
      <c r="F673" s="12">
        <v>30.533326200000005</v>
      </c>
      <c r="G673" s="20">
        <v>0.50249999999999995</v>
      </c>
    </row>
    <row r="674" spans="1:7" x14ac:dyDescent="0.25">
      <c r="A674" s="10" t="s">
        <v>611</v>
      </c>
      <c r="B674" s="18">
        <v>46111.443194444444</v>
      </c>
      <c r="C674" s="11" t="s">
        <v>1410</v>
      </c>
      <c r="D674" s="10">
        <v>2</v>
      </c>
      <c r="E674" s="12">
        <v>108.58239999999999</v>
      </c>
      <c r="F674" s="12">
        <v>56.354265599999998</v>
      </c>
      <c r="G674" s="20">
        <v>0.48099999999999998</v>
      </c>
    </row>
    <row r="675" spans="1:7" x14ac:dyDescent="0.25">
      <c r="A675" s="10" t="s">
        <v>612</v>
      </c>
      <c r="B675" s="18">
        <v>46111.576296296298</v>
      </c>
      <c r="C675" s="11" t="s">
        <v>1410</v>
      </c>
      <c r="D675" s="10">
        <v>2</v>
      </c>
      <c r="E675" s="12">
        <v>97.504599999999996</v>
      </c>
      <c r="F675" s="12">
        <v>50.946153500000001</v>
      </c>
      <c r="G675" s="20">
        <v>0.47749999999999998</v>
      </c>
    </row>
    <row r="676" spans="1:7" x14ac:dyDescent="0.25">
      <c r="A676" s="10" t="s">
        <v>613</v>
      </c>
      <c r="B676" s="18">
        <v>46111.709398148145</v>
      </c>
      <c r="C676" s="11" t="s">
        <v>1411</v>
      </c>
      <c r="D676" s="10">
        <v>1</v>
      </c>
      <c r="E676" s="12">
        <v>37.040120000000002</v>
      </c>
      <c r="F676" s="12">
        <v>19.59422348</v>
      </c>
      <c r="G676" s="20">
        <v>0.47100000000000003</v>
      </c>
    </row>
    <row r="677" spans="1:7" x14ac:dyDescent="0.25">
      <c r="A677" s="10" t="s">
        <v>614</v>
      </c>
      <c r="B677" s="18">
        <v>46111.842499999999</v>
      </c>
      <c r="C677" s="11" t="s">
        <v>1411</v>
      </c>
      <c r="D677" s="10">
        <v>3</v>
      </c>
      <c r="E677" s="12">
        <v>114.71939999999999</v>
      </c>
      <c r="F677" s="12">
        <v>59.2525701</v>
      </c>
      <c r="G677" s="20">
        <v>0.48349999999999999</v>
      </c>
    </row>
    <row r="678" spans="1:7" x14ac:dyDescent="0.25">
      <c r="A678" s="10" t="s">
        <v>615</v>
      </c>
      <c r="B678" s="18">
        <v>46111.975601851853</v>
      </c>
      <c r="C678" s="11" t="s">
        <v>1410</v>
      </c>
      <c r="D678" s="10">
        <v>2</v>
      </c>
      <c r="E678" s="12">
        <v>106.786</v>
      </c>
      <c r="F678" s="12">
        <v>53.446393</v>
      </c>
      <c r="G678" s="20">
        <v>0.4995</v>
      </c>
    </row>
    <row r="679" spans="1:7" x14ac:dyDescent="0.25">
      <c r="A679" s="10" t="s">
        <v>616</v>
      </c>
      <c r="B679" s="18">
        <v>46112.108703703707</v>
      </c>
      <c r="C679" s="11" t="s">
        <v>1411</v>
      </c>
      <c r="D679" s="10">
        <v>4</v>
      </c>
      <c r="E679" s="12">
        <v>137.51331999999999</v>
      </c>
      <c r="F679" s="12">
        <v>75.082272719999992</v>
      </c>
      <c r="G679" s="20">
        <v>0.45400000000000001</v>
      </c>
    </row>
    <row r="680" spans="1:7" x14ac:dyDescent="0.25">
      <c r="A680" s="10" t="s">
        <v>617</v>
      </c>
      <c r="B680" s="18">
        <v>46112.241805555554</v>
      </c>
      <c r="C680" s="11" t="s">
        <v>1411</v>
      </c>
      <c r="D680" s="10">
        <v>2</v>
      </c>
      <c r="E680" s="12">
        <v>77.979199999999992</v>
      </c>
      <c r="F680" s="12">
        <v>41.0950384</v>
      </c>
      <c r="G680" s="20">
        <v>0.47299999999999992</v>
      </c>
    </row>
    <row r="681" spans="1:7" x14ac:dyDescent="0.25">
      <c r="A681" s="10" t="s">
        <v>618</v>
      </c>
      <c r="B681" s="18">
        <v>46112.374895833331</v>
      </c>
      <c r="C681" s="11" t="s">
        <v>1411</v>
      </c>
      <c r="D681" s="10">
        <v>4</v>
      </c>
      <c r="E681" s="12">
        <v>161.50692000000001</v>
      </c>
      <c r="F681" s="12">
        <v>84.710379540000005</v>
      </c>
      <c r="G681" s="20">
        <v>0.47549999999999998</v>
      </c>
    </row>
    <row r="682" spans="1:7" x14ac:dyDescent="0.25">
      <c r="A682" s="10" t="s">
        <v>619</v>
      </c>
      <c r="B682" s="18">
        <v>46112.507997685185</v>
      </c>
      <c r="C682" s="11" t="s">
        <v>1411</v>
      </c>
      <c r="D682" s="10">
        <v>1</v>
      </c>
      <c r="E682" s="12">
        <v>40.339240000000004</v>
      </c>
      <c r="F682" s="12">
        <v>19.48385292</v>
      </c>
      <c r="G682" s="20">
        <v>0.51700000000000002</v>
      </c>
    </row>
    <row r="683" spans="1:7" x14ac:dyDescent="0.25">
      <c r="A683" s="10" t="s">
        <v>620</v>
      </c>
      <c r="B683" s="18">
        <v>46112.641099537039</v>
      </c>
      <c r="C683" s="11" t="s">
        <v>1410</v>
      </c>
      <c r="D683" s="10">
        <v>1</v>
      </c>
      <c r="E683" s="12">
        <v>54.341099999999997</v>
      </c>
      <c r="F683" s="12">
        <v>28.5290775</v>
      </c>
      <c r="G683" s="20">
        <v>0.47499999999999998</v>
      </c>
    </row>
    <row r="684" spans="1:7" x14ac:dyDescent="0.25">
      <c r="A684" s="10" t="s">
        <v>621</v>
      </c>
      <c r="B684" s="18">
        <v>46112.774201388886</v>
      </c>
      <c r="C684" s="11" t="s">
        <v>1410</v>
      </c>
      <c r="D684" s="10">
        <v>2</v>
      </c>
      <c r="E684" s="12">
        <v>99.500599999999991</v>
      </c>
      <c r="F684" s="12">
        <v>54.476578499999995</v>
      </c>
      <c r="G684" s="20">
        <v>0.45250000000000001</v>
      </c>
    </row>
    <row r="685" spans="1:7" x14ac:dyDescent="0.25">
      <c r="A685" s="10" t="s">
        <v>622</v>
      </c>
      <c r="B685" s="18">
        <v>46112.90730324074</v>
      </c>
      <c r="C685" s="11" t="s">
        <v>1410</v>
      </c>
      <c r="D685" s="10">
        <v>2</v>
      </c>
      <c r="E685" s="12">
        <v>100.09939999999999</v>
      </c>
      <c r="F685" s="12">
        <v>50.049699999999994</v>
      </c>
      <c r="G685" s="20">
        <v>0.5</v>
      </c>
    </row>
    <row r="686" spans="1:7" x14ac:dyDescent="0.25">
      <c r="A686" s="10" t="s">
        <v>623</v>
      </c>
      <c r="B686" s="18">
        <v>46113.040405092594</v>
      </c>
      <c r="C686" s="11" t="s">
        <v>1411</v>
      </c>
      <c r="D686" s="10">
        <v>1</v>
      </c>
      <c r="E686" s="12">
        <v>35.053150000000002</v>
      </c>
      <c r="F686" s="12">
        <v>17.701840749999999</v>
      </c>
      <c r="G686" s="20">
        <v>0.49500000000000005</v>
      </c>
    </row>
    <row r="687" spans="1:7" x14ac:dyDescent="0.25">
      <c r="A687" s="10" t="s">
        <v>624</v>
      </c>
      <c r="B687" s="18">
        <v>46113.173495370371</v>
      </c>
      <c r="C687" s="11" t="s">
        <v>1410</v>
      </c>
      <c r="D687" s="10">
        <v>1</v>
      </c>
      <c r="E687" s="12">
        <v>48.552699999999994</v>
      </c>
      <c r="F687" s="12">
        <v>26.412668799999995</v>
      </c>
      <c r="G687" s="20">
        <v>0.45600000000000002</v>
      </c>
    </row>
    <row r="688" spans="1:7" x14ac:dyDescent="0.25">
      <c r="A688" s="10" t="s">
        <v>625</v>
      </c>
      <c r="B688" s="18">
        <v>46113.306597222225</v>
      </c>
      <c r="C688" s="11" t="s">
        <v>1410</v>
      </c>
      <c r="D688" s="10">
        <v>2</v>
      </c>
      <c r="E688" s="12">
        <v>101.49659999999999</v>
      </c>
      <c r="F688" s="12">
        <v>54.655919099999991</v>
      </c>
      <c r="G688" s="20">
        <v>0.46150000000000002</v>
      </c>
    </row>
    <row r="689" spans="1:7" x14ac:dyDescent="0.25">
      <c r="A689" s="10" t="s">
        <v>626</v>
      </c>
      <c r="B689" s="18">
        <v>46113.439699074072</v>
      </c>
      <c r="C689" s="11" t="s">
        <v>1410</v>
      </c>
      <c r="D689" s="10">
        <v>1</v>
      </c>
      <c r="E689" s="12">
        <v>48.402999999999999</v>
      </c>
      <c r="F689" s="12">
        <v>26.379634999999997</v>
      </c>
      <c r="G689" s="20">
        <v>0.45500000000000007</v>
      </c>
    </row>
    <row r="690" spans="1:7" x14ac:dyDescent="0.25">
      <c r="A690" s="10" t="s">
        <v>627</v>
      </c>
      <c r="B690" s="18">
        <v>46113.572800925926</v>
      </c>
      <c r="C690" s="11" t="s">
        <v>1411</v>
      </c>
      <c r="D690" s="10">
        <v>4</v>
      </c>
      <c r="E690" s="12">
        <v>162.85656</v>
      </c>
      <c r="F690" s="12">
        <v>85.906835399999991</v>
      </c>
      <c r="G690" s="20">
        <v>0.47250000000000003</v>
      </c>
    </row>
    <row r="691" spans="1:7" x14ac:dyDescent="0.25">
      <c r="A691" s="10" t="s">
        <v>628</v>
      </c>
      <c r="B691" s="18">
        <v>46113.70590277778</v>
      </c>
      <c r="C691" s="11" t="s">
        <v>1412</v>
      </c>
      <c r="D691" s="10">
        <v>2</v>
      </c>
      <c r="E691" s="12">
        <v>37.320180000000001</v>
      </c>
      <c r="F691" s="12">
        <v>17.241923159999999</v>
      </c>
      <c r="G691" s="20">
        <v>0.53800000000000003</v>
      </c>
    </row>
    <row r="692" spans="1:7" x14ac:dyDescent="0.25">
      <c r="A692" s="10" t="s">
        <v>453</v>
      </c>
      <c r="B692" s="18">
        <v>46113.839004629626</v>
      </c>
      <c r="C692" s="11" t="s">
        <v>1411</v>
      </c>
      <c r="D692" s="10">
        <v>3</v>
      </c>
      <c r="E692" s="12">
        <v>102.3477</v>
      </c>
      <c r="F692" s="12">
        <v>46.619377350000001</v>
      </c>
      <c r="G692" s="20">
        <v>0.54449999999999998</v>
      </c>
    </row>
    <row r="693" spans="1:7" x14ac:dyDescent="0.25">
      <c r="A693" s="10" t="s">
        <v>629</v>
      </c>
      <c r="B693" s="18">
        <v>46113.972094907411</v>
      </c>
      <c r="C693" s="11" t="s">
        <v>1410</v>
      </c>
      <c r="D693" s="10">
        <v>1</v>
      </c>
      <c r="E693" s="12">
        <v>46.6066</v>
      </c>
      <c r="F693" s="12">
        <v>25.4705069</v>
      </c>
      <c r="G693" s="20">
        <v>0.45350000000000001</v>
      </c>
    </row>
    <row r="694" spans="1:7" x14ac:dyDescent="0.25">
      <c r="A694" s="10" t="s">
        <v>630</v>
      </c>
      <c r="B694" s="18">
        <v>46114.105196759258</v>
      </c>
      <c r="C694" s="11" t="s">
        <v>1408</v>
      </c>
      <c r="D694" s="10">
        <v>1</v>
      </c>
      <c r="E694" s="12">
        <v>12.812220000000002</v>
      </c>
      <c r="F694" s="12">
        <v>5.861590650000001</v>
      </c>
      <c r="G694" s="20">
        <v>0.54249999999999998</v>
      </c>
    </row>
    <row r="695" spans="1:7" x14ac:dyDescent="0.25">
      <c r="A695" s="10" t="s">
        <v>631</v>
      </c>
      <c r="B695" s="18">
        <v>46114.238298611112</v>
      </c>
      <c r="C695" s="11" t="s">
        <v>1410</v>
      </c>
      <c r="D695" s="10">
        <v>2</v>
      </c>
      <c r="E695" s="12">
        <v>98.602399999999989</v>
      </c>
      <c r="F695" s="12">
        <v>47.674260399999994</v>
      </c>
      <c r="G695" s="20">
        <v>0.51649999999999996</v>
      </c>
    </row>
    <row r="696" spans="1:7" x14ac:dyDescent="0.25">
      <c r="A696" s="10" t="s">
        <v>632</v>
      </c>
      <c r="B696" s="18">
        <v>46114.371400462966</v>
      </c>
      <c r="C696" s="11" t="s">
        <v>1411</v>
      </c>
      <c r="D696" s="10">
        <v>2</v>
      </c>
      <c r="E696" s="12">
        <v>75.204940000000008</v>
      </c>
      <c r="F696" s="12">
        <v>34.669477340000007</v>
      </c>
      <c r="G696" s="20">
        <v>0.53899999999999992</v>
      </c>
    </row>
    <row r="697" spans="1:7" x14ac:dyDescent="0.25">
      <c r="A697" s="10" t="s">
        <v>633</v>
      </c>
      <c r="B697" s="18">
        <v>46114.504502314812</v>
      </c>
      <c r="C697" s="11" t="s">
        <v>1408</v>
      </c>
      <c r="D697" s="10">
        <v>1</v>
      </c>
      <c r="E697" s="12">
        <v>13.381020000000001</v>
      </c>
      <c r="F697" s="12">
        <v>6.0549115500000008</v>
      </c>
      <c r="G697" s="20">
        <v>0.54749999999999999</v>
      </c>
    </row>
    <row r="698" spans="1:7" x14ac:dyDescent="0.25">
      <c r="A698" s="10" t="s">
        <v>634</v>
      </c>
      <c r="B698" s="18">
        <v>46114.637604166666</v>
      </c>
      <c r="C698" s="11" t="s">
        <v>1411</v>
      </c>
      <c r="D698" s="10">
        <v>1</v>
      </c>
      <c r="E698" s="12">
        <v>40.939080000000004</v>
      </c>
      <c r="F698" s="12">
        <v>20.776583100000003</v>
      </c>
      <c r="G698" s="20">
        <v>0.49249999999999999</v>
      </c>
    </row>
    <row r="699" spans="1:7" x14ac:dyDescent="0.25">
      <c r="A699" s="10" t="s">
        <v>635</v>
      </c>
      <c r="B699" s="18">
        <v>46114.770694444444</v>
      </c>
      <c r="C699" s="11" t="s">
        <v>1408</v>
      </c>
      <c r="D699" s="10">
        <v>3</v>
      </c>
      <c r="E699" s="12">
        <v>46.499400000000001</v>
      </c>
      <c r="F699" s="12">
        <v>23.365948500000002</v>
      </c>
      <c r="G699" s="20">
        <v>0.4975</v>
      </c>
    </row>
    <row r="700" spans="1:7" x14ac:dyDescent="0.25">
      <c r="A700" s="10" t="s">
        <v>454</v>
      </c>
      <c r="B700" s="18">
        <v>46114.903796296298</v>
      </c>
      <c r="C700" s="11" t="s">
        <v>1412</v>
      </c>
      <c r="D700" s="10">
        <v>1</v>
      </c>
      <c r="E700" s="12">
        <v>17.815819999999999</v>
      </c>
      <c r="F700" s="12">
        <v>8.8099229899999987</v>
      </c>
      <c r="G700" s="20">
        <v>0.50550000000000006</v>
      </c>
    </row>
    <row r="701" spans="1:7" x14ac:dyDescent="0.25">
      <c r="A701" s="10" t="s">
        <v>636</v>
      </c>
      <c r="B701" s="18">
        <v>46115.036898148152</v>
      </c>
      <c r="C701" s="11" t="s">
        <v>1408</v>
      </c>
      <c r="D701" s="10">
        <v>4</v>
      </c>
      <c r="E701" s="12">
        <v>54.547920000000005</v>
      </c>
      <c r="F701" s="12">
        <v>27.273960000000002</v>
      </c>
      <c r="G701" s="20">
        <v>0.5</v>
      </c>
    </row>
    <row r="702" spans="1:7" x14ac:dyDescent="0.25">
      <c r="A702" s="10" t="s">
        <v>637</v>
      </c>
      <c r="B702" s="18">
        <v>46115.17</v>
      </c>
      <c r="C702" s="11" t="s">
        <v>1411</v>
      </c>
      <c r="D702" s="10">
        <v>3</v>
      </c>
      <c r="E702" s="12">
        <v>122.81724</v>
      </c>
      <c r="F702" s="12">
        <v>62.759609640000001</v>
      </c>
      <c r="G702" s="20">
        <v>0.48899999999999999</v>
      </c>
    </row>
    <row r="703" spans="1:7" x14ac:dyDescent="0.25">
      <c r="A703" s="10" t="s">
        <v>638</v>
      </c>
      <c r="B703" s="18">
        <v>46115.303101851852</v>
      </c>
      <c r="C703" s="11" t="s">
        <v>1410</v>
      </c>
      <c r="D703" s="10">
        <v>1</v>
      </c>
      <c r="E703" s="12">
        <v>46.307199999999995</v>
      </c>
      <c r="F703" s="12">
        <v>25.260577599999998</v>
      </c>
      <c r="G703" s="20">
        <v>0.45449999999999996</v>
      </c>
    </row>
    <row r="704" spans="1:7" x14ac:dyDescent="0.25">
      <c r="A704" s="10" t="s">
        <v>639</v>
      </c>
      <c r="B704" s="18">
        <v>46115.436203703706</v>
      </c>
      <c r="C704" s="11" t="s">
        <v>1411</v>
      </c>
      <c r="D704" s="10">
        <v>2</v>
      </c>
      <c r="E704" s="12">
        <v>69.056579999999997</v>
      </c>
      <c r="F704" s="12">
        <v>36.772628850000004</v>
      </c>
      <c r="G704" s="20">
        <v>0.46749999999999992</v>
      </c>
    </row>
    <row r="705" spans="1:7" x14ac:dyDescent="0.25">
      <c r="A705" s="10" t="s">
        <v>640</v>
      </c>
      <c r="B705" s="18">
        <v>46115.569305555553</v>
      </c>
      <c r="C705" s="11" t="s">
        <v>1411</v>
      </c>
      <c r="D705" s="10">
        <v>1</v>
      </c>
      <c r="E705" s="12">
        <v>36.965139999999998</v>
      </c>
      <c r="F705" s="12">
        <v>18.002023180000002</v>
      </c>
      <c r="G705" s="20">
        <v>0.5129999999999999</v>
      </c>
    </row>
    <row r="706" spans="1:7" x14ac:dyDescent="0.25">
      <c r="A706" s="10" t="s">
        <v>641</v>
      </c>
      <c r="B706" s="18">
        <v>46115.70239583333</v>
      </c>
      <c r="C706" s="11" t="s">
        <v>1410</v>
      </c>
      <c r="D706" s="10">
        <v>1</v>
      </c>
      <c r="E706" s="12">
        <v>52.943899999999999</v>
      </c>
      <c r="F706" s="12">
        <v>25.677791499999998</v>
      </c>
      <c r="G706" s="20">
        <v>0.51500000000000001</v>
      </c>
    </row>
    <row r="707" spans="1:7" x14ac:dyDescent="0.25">
      <c r="A707" s="10" t="s">
        <v>642</v>
      </c>
      <c r="B707" s="18">
        <v>46115.835497685184</v>
      </c>
      <c r="C707" s="11" t="s">
        <v>1411</v>
      </c>
      <c r="D707" s="10">
        <v>2</v>
      </c>
      <c r="E707" s="12">
        <v>76.554580000000001</v>
      </c>
      <c r="F707" s="12">
        <v>35.138552220000001</v>
      </c>
      <c r="G707" s="20">
        <v>0.54100000000000004</v>
      </c>
    </row>
    <row r="708" spans="1:7" x14ac:dyDescent="0.25">
      <c r="A708" s="10" t="s">
        <v>82</v>
      </c>
      <c r="B708" s="18">
        <v>46115.968599537038</v>
      </c>
      <c r="C708" s="11" t="s">
        <v>1413</v>
      </c>
      <c r="D708" s="10">
        <v>2</v>
      </c>
      <c r="E708" s="12">
        <v>22.224</v>
      </c>
      <c r="F708" s="12">
        <v>11.745384</v>
      </c>
      <c r="G708" s="20">
        <v>0.47150000000000003</v>
      </c>
    </row>
    <row r="709" spans="1:7" x14ac:dyDescent="0.25">
      <c r="A709" s="10" t="s">
        <v>279</v>
      </c>
      <c r="B709" s="18">
        <v>46116.101701388892</v>
      </c>
      <c r="C709" s="11" t="s">
        <v>1410</v>
      </c>
      <c r="D709" s="10">
        <v>2</v>
      </c>
      <c r="E709" s="12">
        <v>107.08539999999999</v>
      </c>
      <c r="F709" s="12">
        <v>49.5269975</v>
      </c>
      <c r="G709" s="20">
        <v>0.53749999999999998</v>
      </c>
    </row>
    <row r="710" spans="1:7" x14ac:dyDescent="0.25">
      <c r="A710" s="10" t="s">
        <v>280</v>
      </c>
      <c r="B710" s="18">
        <v>46116.234803240739</v>
      </c>
      <c r="C710" s="11" t="s">
        <v>1411</v>
      </c>
      <c r="D710" s="10">
        <v>3</v>
      </c>
      <c r="E710" s="12">
        <v>117.19374000000001</v>
      </c>
      <c r="F710" s="12">
        <v>58.596870000000003</v>
      </c>
      <c r="G710" s="20">
        <v>0.5</v>
      </c>
    </row>
    <row r="711" spans="1:7" x14ac:dyDescent="0.25">
      <c r="A711" s="10" t="s">
        <v>281</v>
      </c>
      <c r="B711" s="18">
        <v>46116.367905092593</v>
      </c>
      <c r="C711" s="11" t="s">
        <v>1410</v>
      </c>
      <c r="D711" s="10">
        <v>1</v>
      </c>
      <c r="E711" s="12">
        <v>52.844099999999997</v>
      </c>
      <c r="F711" s="12">
        <v>27.373243800000001</v>
      </c>
      <c r="G711" s="20">
        <v>0.48199999999999998</v>
      </c>
    </row>
    <row r="712" spans="1:7" x14ac:dyDescent="0.25">
      <c r="A712" s="10" t="s">
        <v>282</v>
      </c>
      <c r="B712" s="18">
        <v>46116.50099537037</v>
      </c>
      <c r="C712" s="11" t="s">
        <v>1408</v>
      </c>
      <c r="D712" s="10">
        <v>2</v>
      </c>
      <c r="E712" s="12">
        <v>27.273960000000002</v>
      </c>
      <c r="F712" s="12">
        <v>14.168822220000003</v>
      </c>
      <c r="G712" s="20">
        <v>0.48049999999999993</v>
      </c>
    </row>
    <row r="713" spans="1:7" x14ac:dyDescent="0.25">
      <c r="A713" s="10" t="s">
        <v>283</v>
      </c>
      <c r="B713" s="18">
        <v>46116.634097222224</v>
      </c>
      <c r="C713" s="11" t="s">
        <v>1410</v>
      </c>
      <c r="D713" s="10">
        <v>1</v>
      </c>
      <c r="E713" s="12">
        <v>53.991799999999998</v>
      </c>
      <c r="F713" s="12">
        <v>29.074584299999998</v>
      </c>
      <c r="G713" s="20">
        <v>0.46150000000000002</v>
      </c>
    </row>
    <row r="714" spans="1:7" x14ac:dyDescent="0.25">
      <c r="A714" s="10" t="s">
        <v>284</v>
      </c>
      <c r="B714" s="18">
        <v>46116.767199074071</v>
      </c>
      <c r="C714" s="11" t="s">
        <v>1410</v>
      </c>
      <c r="D714" s="10">
        <v>1</v>
      </c>
      <c r="E714" s="12">
        <v>52.145499999999998</v>
      </c>
      <c r="F714" s="12">
        <v>23.830493499999999</v>
      </c>
      <c r="G714" s="20">
        <v>0.54300000000000004</v>
      </c>
    </row>
    <row r="715" spans="1:7" x14ac:dyDescent="0.25">
      <c r="A715" s="10" t="s">
        <v>293</v>
      </c>
      <c r="B715" s="18">
        <v>46116.900300925925</v>
      </c>
      <c r="C715" s="11" t="s">
        <v>1412</v>
      </c>
      <c r="D715" s="10">
        <v>2</v>
      </c>
      <c r="E715" s="12">
        <v>37.871540000000003</v>
      </c>
      <c r="F715" s="12">
        <v>17.326229550000001</v>
      </c>
      <c r="G715" s="20">
        <v>0.54249999999999998</v>
      </c>
    </row>
    <row r="716" spans="1:7" x14ac:dyDescent="0.25">
      <c r="A716" s="10" t="s">
        <v>463</v>
      </c>
      <c r="B716" s="18">
        <v>46117.033402777779</v>
      </c>
      <c r="C716" s="11" t="s">
        <v>1410</v>
      </c>
      <c r="D716" s="10">
        <v>1</v>
      </c>
      <c r="E716" s="12">
        <v>44.91</v>
      </c>
      <c r="F716" s="12">
        <v>22.859189999999998</v>
      </c>
      <c r="G716" s="20">
        <v>0.49099999999999999</v>
      </c>
    </row>
    <row r="717" spans="1:7" x14ac:dyDescent="0.25">
      <c r="A717" s="10" t="s">
        <v>464</v>
      </c>
      <c r="B717" s="18">
        <v>46117.166504629633</v>
      </c>
      <c r="C717" s="11" t="s">
        <v>1413</v>
      </c>
      <c r="D717" s="10">
        <v>2</v>
      </c>
      <c r="E717" s="12">
        <v>21.744</v>
      </c>
      <c r="F717" s="12">
        <v>11.111184</v>
      </c>
      <c r="G717" s="20">
        <v>0.48899999999999999</v>
      </c>
    </row>
    <row r="718" spans="1:7" x14ac:dyDescent="0.25">
      <c r="A718" s="10" t="s">
        <v>465</v>
      </c>
      <c r="B718" s="18">
        <v>46117.29959490741</v>
      </c>
      <c r="C718" s="11" t="s">
        <v>1411</v>
      </c>
      <c r="D718" s="10">
        <v>1</v>
      </c>
      <c r="E718" s="12">
        <v>38.952109999999998</v>
      </c>
      <c r="F718" s="12">
        <v>19.144962065000001</v>
      </c>
      <c r="G718" s="20">
        <v>0.50849999999999995</v>
      </c>
    </row>
    <row r="719" spans="1:7" x14ac:dyDescent="0.25">
      <c r="A719" s="10" t="s">
        <v>466</v>
      </c>
      <c r="B719" s="18">
        <v>46117.432696759257</v>
      </c>
      <c r="C719" s="11" t="s">
        <v>1411</v>
      </c>
      <c r="D719" s="10">
        <v>2</v>
      </c>
      <c r="E719" s="12">
        <v>79.553780000000003</v>
      </c>
      <c r="F719" s="12">
        <v>43.078371870000005</v>
      </c>
      <c r="G719" s="20">
        <v>0.45849999999999996</v>
      </c>
    </row>
    <row r="720" spans="1:7" x14ac:dyDescent="0.25">
      <c r="A720" s="10" t="s">
        <v>467</v>
      </c>
      <c r="B720" s="18">
        <v>46117.565798611111</v>
      </c>
      <c r="C720" s="11" t="s">
        <v>1408</v>
      </c>
      <c r="D720" s="10">
        <v>3</v>
      </c>
      <c r="E720" s="12">
        <v>40.654980000000002</v>
      </c>
      <c r="F720" s="12">
        <v>18.924893190000002</v>
      </c>
      <c r="G720" s="20">
        <v>0.53449999999999998</v>
      </c>
    </row>
    <row r="721" spans="1:7" x14ac:dyDescent="0.25">
      <c r="A721" s="10" t="s">
        <v>468</v>
      </c>
      <c r="B721" s="18">
        <v>46117.698900462965</v>
      </c>
      <c r="C721" s="11" t="s">
        <v>1410</v>
      </c>
      <c r="D721" s="10">
        <v>2</v>
      </c>
      <c r="E721" s="12">
        <v>107.6842</v>
      </c>
      <c r="F721" s="12">
        <v>51.311521300000003</v>
      </c>
      <c r="G721" s="20">
        <v>0.52349999999999997</v>
      </c>
    </row>
    <row r="722" spans="1:7" x14ac:dyDescent="0.25">
      <c r="A722" s="10" t="s">
        <v>98</v>
      </c>
      <c r="B722" s="18">
        <v>46117.832002314812</v>
      </c>
      <c r="C722" s="11" t="s">
        <v>1412</v>
      </c>
      <c r="D722" s="10">
        <v>1</v>
      </c>
      <c r="E722" s="12">
        <v>18.849619999999998</v>
      </c>
      <c r="F722" s="12">
        <v>9.9337497399999997</v>
      </c>
      <c r="G722" s="20">
        <v>0.47299999999999998</v>
      </c>
    </row>
    <row r="723" spans="1:7" x14ac:dyDescent="0.25">
      <c r="A723" s="10" t="s">
        <v>294</v>
      </c>
      <c r="B723" s="18">
        <v>46117.965104166666</v>
      </c>
      <c r="C723" s="11" t="s">
        <v>1411</v>
      </c>
      <c r="D723" s="10">
        <v>2</v>
      </c>
      <c r="E723" s="12">
        <v>76.029719999999998</v>
      </c>
      <c r="F723" s="12">
        <v>39.87758814</v>
      </c>
      <c r="G723" s="20">
        <v>0.47549999999999998</v>
      </c>
    </row>
    <row r="724" spans="1:7" x14ac:dyDescent="0.25">
      <c r="A724" s="10" t="s">
        <v>295</v>
      </c>
      <c r="B724" s="18">
        <v>46118.098194444443</v>
      </c>
      <c r="C724" s="11" t="s">
        <v>1410</v>
      </c>
      <c r="D724" s="10">
        <v>2</v>
      </c>
      <c r="E724" s="12">
        <v>96.805999999999997</v>
      </c>
      <c r="F724" s="12">
        <v>51.258777000000002</v>
      </c>
      <c r="G724" s="20">
        <v>0.47049999999999997</v>
      </c>
    </row>
    <row r="725" spans="1:7" x14ac:dyDescent="0.25">
      <c r="A725" s="10" t="s">
        <v>296</v>
      </c>
      <c r="B725" s="18">
        <v>46118.231296296297</v>
      </c>
      <c r="C725" s="11" t="s">
        <v>1410</v>
      </c>
      <c r="D725" s="10">
        <v>2</v>
      </c>
      <c r="E725" s="12">
        <v>105.58839999999999</v>
      </c>
      <c r="F725" s="12">
        <v>53.110965199999995</v>
      </c>
      <c r="G725" s="20">
        <v>0.497</v>
      </c>
    </row>
    <row r="726" spans="1:7" x14ac:dyDescent="0.25">
      <c r="A726" s="10" t="s">
        <v>297</v>
      </c>
      <c r="B726" s="18">
        <v>46118.364398148151</v>
      </c>
      <c r="C726" s="11" t="s">
        <v>1408</v>
      </c>
      <c r="D726" s="10">
        <v>3</v>
      </c>
      <c r="E726" s="12">
        <v>44.835660000000004</v>
      </c>
      <c r="F726" s="12">
        <v>21.409027650000002</v>
      </c>
      <c r="G726" s="20">
        <v>0.52249999999999996</v>
      </c>
    </row>
    <row r="727" spans="1:7" x14ac:dyDescent="0.25">
      <c r="A727" s="10" t="s">
        <v>298</v>
      </c>
      <c r="B727" s="18">
        <v>46118.497499999998</v>
      </c>
      <c r="C727" s="11" t="s">
        <v>1411</v>
      </c>
      <c r="D727" s="10">
        <v>1</v>
      </c>
      <c r="E727" s="12">
        <v>37.677450000000007</v>
      </c>
      <c r="F727" s="12">
        <v>17.840272575000004</v>
      </c>
      <c r="G727" s="20">
        <v>0.52649999999999997</v>
      </c>
    </row>
    <row r="728" spans="1:7" x14ac:dyDescent="0.25">
      <c r="A728" s="10" t="s">
        <v>299</v>
      </c>
      <c r="B728" s="18">
        <v>46118.630601851852</v>
      </c>
      <c r="C728" s="11" t="s">
        <v>1408</v>
      </c>
      <c r="D728" s="10">
        <v>1</v>
      </c>
      <c r="E728" s="12">
        <v>13.324140000000002</v>
      </c>
      <c r="F728" s="12">
        <v>6.0691457700000013</v>
      </c>
      <c r="G728" s="20">
        <v>0.54449999999999998</v>
      </c>
    </row>
    <row r="729" spans="1:7" x14ac:dyDescent="0.25">
      <c r="A729" s="10" t="s">
        <v>300</v>
      </c>
      <c r="B729" s="18">
        <v>46118.763703703706</v>
      </c>
      <c r="C729" s="11" t="s">
        <v>1410</v>
      </c>
      <c r="D729" s="10">
        <v>2</v>
      </c>
      <c r="E729" s="12">
        <v>101.1972</v>
      </c>
      <c r="F729" s="12">
        <v>51.711769199999992</v>
      </c>
      <c r="G729" s="20">
        <v>0.48900000000000005</v>
      </c>
    </row>
    <row r="730" spans="1:7" x14ac:dyDescent="0.25">
      <c r="A730" s="10" t="s">
        <v>308</v>
      </c>
      <c r="B730" s="18">
        <v>46118.896805555552</v>
      </c>
      <c r="C730" s="11" t="s">
        <v>1411</v>
      </c>
      <c r="D730" s="10">
        <v>3</v>
      </c>
      <c r="E730" s="12">
        <v>101.44794</v>
      </c>
      <c r="F730" s="12">
        <v>45.651573000000006</v>
      </c>
      <c r="G730" s="20">
        <v>0.54999999999999993</v>
      </c>
    </row>
    <row r="731" spans="1:7" x14ac:dyDescent="0.25">
      <c r="A731" s="10" t="s">
        <v>478</v>
      </c>
      <c r="B731" s="18">
        <v>46119.029895833337</v>
      </c>
      <c r="C731" s="11" t="s">
        <v>1410</v>
      </c>
      <c r="D731" s="10">
        <v>1</v>
      </c>
      <c r="E731" s="12">
        <v>54.690400000000004</v>
      </c>
      <c r="F731" s="12">
        <v>28.411662800000002</v>
      </c>
      <c r="G731" s="20">
        <v>0.48049999999999998</v>
      </c>
    </row>
    <row r="732" spans="1:7" x14ac:dyDescent="0.25">
      <c r="A732" s="10" t="s">
        <v>479</v>
      </c>
      <c r="B732" s="18">
        <v>46119.162997685184</v>
      </c>
      <c r="C732" s="11" t="s">
        <v>1412</v>
      </c>
      <c r="D732" s="10">
        <v>2</v>
      </c>
      <c r="E732" s="12">
        <v>32.80592</v>
      </c>
      <c r="F732" s="12">
        <v>16.38655704</v>
      </c>
      <c r="G732" s="20">
        <v>0.50050000000000006</v>
      </c>
    </row>
    <row r="733" spans="1:7" x14ac:dyDescent="0.25">
      <c r="A733" s="10" t="s">
        <v>480</v>
      </c>
      <c r="B733" s="18">
        <v>46119.296099537038</v>
      </c>
      <c r="C733" s="11" t="s">
        <v>1408</v>
      </c>
      <c r="D733" s="10">
        <v>2</v>
      </c>
      <c r="E733" s="12">
        <v>29.435400000000001</v>
      </c>
      <c r="F733" s="12">
        <v>14.2025805</v>
      </c>
      <c r="G733" s="20">
        <v>0.51750000000000007</v>
      </c>
    </row>
    <row r="734" spans="1:7" x14ac:dyDescent="0.25">
      <c r="A734" s="10" t="s">
        <v>481</v>
      </c>
      <c r="B734" s="18">
        <v>46119.429201388892</v>
      </c>
      <c r="C734" s="11" t="s">
        <v>1411</v>
      </c>
      <c r="D734" s="10">
        <v>1</v>
      </c>
      <c r="E734" s="12">
        <v>39.064579999999999</v>
      </c>
      <c r="F734" s="12">
        <v>21.368325260000002</v>
      </c>
      <c r="G734" s="20">
        <v>0.4529999999999999</v>
      </c>
    </row>
    <row r="735" spans="1:7" x14ac:dyDescent="0.25">
      <c r="A735" s="10" t="s">
        <v>482</v>
      </c>
      <c r="B735" s="18">
        <v>46119.562303240738</v>
      </c>
      <c r="C735" s="11" t="s">
        <v>1411</v>
      </c>
      <c r="D735" s="10">
        <v>1</v>
      </c>
      <c r="E735" s="12">
        <v>38.727170000000008</v>
      </c>
      <c r="F735" s="12">
        <v>21.183761990000004</v>
      </c>
      <c r="G735" s="20">
        <v>0.45300000000000001</v>
      </c>
    </row>
    <row r="736" spans="1:7" x14ac:dyDescent="0.25">
      <c r="A736" s="10" t="s">
        <v>483</v>
      </c>
      <c r="B736" s="18">
        <v>46119.695405092592</v>
      </c>
      <c r="C736" s="11" t="s">
        <v>1410</v>
      </c>
      <c r="D736" s="10">
        <v>1</v>
      </c>
      <c r="E736" s="12">
        <v>45.908000000000001</v>
      </c>
      <c r="F736" s="12">
        <v>21.966977999999997</v>
      </c>
      <c r="G736" s="20">
        <v>0.52150000000000007</v>
      </c>
    </row>
    <row r="737" spans="1:7" x14ac:dyDescent="0.25">
      <c r="A737" s="10" t="s">
        <v>629</v>
      </c>
      <c r="B737" s="18">
        <v>46119.82849537037</v>
      </c>
      <c r="C737" s="11" t="s">
        <v>1410</v>
      </c>
      <c r="D737" s="10">
        <v>1</v>
      </c>
      <c r="E737" s="12">
        <v>47.554699999999997</v>
      </c>
      <c r="F737" s="12">
        <v>24.894885449999997</v>
      </c>
      <c r="G737" s="20">
        <v>0.47650000000000003</v>
      </c>
    </row>
    <row r="738" spans="1:7" x14ac:dyDescent="0.25">
      <c r="A738" s="10" t="s">
        <v>630</v>
      </c>
      <c r="B738" s="18">
        <v>46119.961597222224</v>
      </c>
      <c r="C738" s="11" t="s">
        <v>1408</v>
      </c>
      <c r="D738" s="10">
        <v>3</v>
      </c>
      <c r="E738" s="12">
        <v>46.200780000000009</v>
      </c>
      <c r="F738" s="12">
        <v>22.823185320000004</v>
      </c>
      <c r="G738" s="20">
        <v>0.50600000000000001</v>
      </c>
    </row>
    <row r="739" spans="1:7" x14ac:dyDescent="0.25">
      <c r="A739" s="10" t="s">
        <v>631</v>
      </c>
      <c r="B739" s="18">
        <v>46120.094699074078</v>
      </c>
      <c r="C739" s="11" t="s">
        <v>1410</v>
      </c>
      <c r="D739" s="10">
        <v>1</v>
      </c>
      <c r="E739" s="12">
        <v>48.602599999999995</v>
      </c>
      <c r="F739" s="12">
        <v>24.617216899999999</v>
      </c>
      <c r="G739" s="20">
        <v>0.49349999999999999</v>
      </c>
    </row>
    <row r="740" spans="1:7" x14ac:dyDescent="0.25">
      <c r="A740" s="10" t="s">
        <v>632</v>
      </c>
      <c r="B740" s="18">
        <v>46120.227800925924</v>
      </c>
      <c r="C740" s="11" t="s">
        <v>1411</v>
      </c>
      <c r="D740" s="10">
        <v>3</v>
      </c>
      <c r="E740" s="12">
        <v>119.78055000000001</v>
      </c>
      <c r="F740" s="12">
        <v>58.512798675000006</v>
      </c>
      <c r="G740" s="20">
        <v>0.51149999999999995</v>
      </c>
    </row>
    <row r="741" spans="1:7" x14ac:dyDescent="0.25">
      <c r="A741" s="10" t="s">
        <v>633</v>
      </c>
      <c r="B741" s="18">
        <v>46120.360902777778</v>
      </c>
      <c r="C741" s="11" t="s">
        <v>1408</v>
      </c>
      <c r="D741" s="10">
        <v>4</v>
      </c>
      <c r="E741" s="12">
        <v>54.946080000000002</v>
      </c>
      <c r="F741" s="12">
        <v>27.390620880000004</v>
      </c>
      <c r="G741" s="20">
        <v>0.50149999999999995</v>
      </c>
    </row>
    <row r="742" spans="1:7" x14ac:dyDescent="0.25">
      <c r="A742" s="10" t="s">
        <v>634</v>
      </c>
      <c r="B742" s="18">
        <v>46120.494004629632</v>
      </c>
      <c r="C742" s="11" t="s">
        <v>1411</v>
      </c>
      <c r="D742" s="10">
        <v>5</v>
      </c>
      <c r="E742" s="12">
        <v>192.3237</v>
      </c>
      <c r="F742" s="12">
        <v>100.68145695000001</v>
      </c>
      <c r="G742" s="20">
        <v>0.47649999999999992</v>
      </c>
    </row>
    <row r="743" spans="1:7" x14ac:dyDescent="0.25">
      <c r="A743" s="10" t="s">
        <v>635</v>
      </c>
      <c r="B743" s="18">
        <v>46120.62709490741</v>
      </c>
      <c r="C743" s="11" t="s">
        <v>1408</v>
      </c>
      <c r="D743" s="10">
        <v>3</v>
      </c>
      <c r="E743" s="12">
        <v>38.479320000000001</v>
      </c>
      <c r="F743" s="12">
        <v>18.623990880000001</v>
      </c>
      <c r="G743" s="20">
        <v>0.51600000000000001</v>
      </c>
    </row>
    <row r="744" spans="1:7" x14ac:dyDescent="0.25">
      <c r="A744" s="10" t="s">
        <v>643</v>
      </c>
      <c r="B744" s="18">
        <v>46120.760196759256</v>
      </c>
      <c r="C744" s="11" t="s">
        <v>1410</v>
      </c>
      <c r="D744" s="10">
        <v>2</v>
      </c>
      <c r="E744" s="12">
        <v>103.6922</v>
      </c>
      <c r="F744" s="12">
        <v>47.231797100000001</v>
      </c>
      <c r="G744" s="20">
        <v>0.54449999999999998</v>
      </c>
    </row>
    <row r="745" spans="1:7" x14ac:dyDescent="0.25">
      <c r="A745" s="10" t="s">
        <v>636</v>
      </c>
      <c r="B745" s="18">
        <v>46120.89329861111</v>
      </c>
      <c r="C745" s="11" t="s">
        <v>1408</v>
      </c>
      <c r="D745" s="10">
        <v>4</v>
      </c>
      <c r="E745" s="12">
        <v>61.828560000000003</v>
      </c>
      <c r="F745" s="12">
        <v>33.511079520000003</v>
      </c>
      <c r="G745" s="20">
        <v>0.45799999999999996</v>
      </c>
    </row>
    <row r="746" spans="1:7" x14ac:dyDescent="0.25">
      <c r="A746" s="10" t="s">
        <v>637</v>
      </c>
      <c r="B746" s="18">
        <v>46121.026400462964</v>
      </c>
      <c r="C746" s="11" t="s">
        <v>1411</v>
      </c>
      <c r="D746" s="10">
        <v>1</v>
      </c>
      <c r="E746" s="12">
        <v>38.952109999999998</v>
      </c>
      <c r="F746" s="12">
        <v>17.645305829999998</v>
      </c>
      <c r="G746" s="20">
        <v>0.54700000000000004</v>
      </c>
    </row>
    <row r="747" spans="1:7" x14ac:dyDescent="0.25">
      <c r="A747" s="10" t="s">
        <v>638</v>
      </c>
      <c r="B747" s="18">
        <v>46121.159502314818</v>
      </c>
      <c r="C747" s="11" t="s">
        <v>1410</v>
      </c>
      <c r="D747" s="10">
        <v>2</v>
      </c>
      <c r="E747" s="12">
        <v>95.708199999999991</v>
      </c>
      <c r="F747" s="12">
        <v>43.355814599999995</v>
      </c>
      <c r="G747" s="20">
        <v>0.54700000000000004</v>
      </c>
    </row>
    <row r="748" spans="1:7" x14ac:dyDescent="0.25">
      <c r="A748" s="10" t="s">
        <v>639</v>
      </c>
      <c r="B748" s="18">
        <v>46121.292604166665</v>
      </c>
      <c r="C748" s="11" t="s">
        <v>1411</v>
      </c>
      <c r="D748" s="10">
        <v>2</v>
      </c>
      <c r="E748" s="12">
        <v>82.103100000000012</v>
      </c>
      <c r="F748" s="12">
        <v>38.136889950000004</v>
      </c>
      <c r="G748" s="20">
        <v>0.53549999999999998</v>
      </c>
    </row>
    <row r="749" spans="1:7" x14ac:dyDescent="0.25">
      <c r="A749" s="10" t="s">
        <v>640</v>
      </c>
      <c r="B749" s="18">
        <v>46121.425694444442</v>
      </c>
      <c r="C749" s="11" t="s">
        <v>1411</v>
      </c>
      <c r="D749" s="10">
        <v>1</v>
      </c>
      <c r="E749" s="12">
        <v>35.652990000000003</v>
      </c>
      <c r="F749" s="12">
        <v>17.683883040000001</v>
      </c>
      <c r="G749" s="20">
        <v>0.504</v>
      </c>
    </row>
    <row r="750" spans="1:7" x14ac:dyDescent="0.25">
      <c r="A750" s="10" t="s">
        <v>641</v>
      </c>
      <c r="B750" s="18">
        <v>46121.558796296296</v>
      </c>
      <c r="C750" s="11" t="s">
        <v>1410</v>
      </c>
      <c r="D750" s="10">
        <v>4</v>
      </c>
      <c r="E750" s="12">
        <v>195.4084</v>
      </c>
      <c r="F750" s="12">
        <v>101.90548059999999</v>
      </c>
      <c r="G750" s="20">
        <v>0.47850000000000004</v>
      </c>
    </row>
    <row r="751" spans="1:7" x14ac:dyDescent="0.25">
      <c r="A751" s="10" t="s">
        <v>642</v>
      </c>
      <c r="B751" s="18">
        <v>46121.69189814815</v>
      </c>
      <c r="C751" s="11" t="s">
        <v>1411</v>
      </c>
      <c r="D751" s="10">
        <v>1</v>
      </c>
      <c r="E751" s="12">
        <v>38.277290000000001</v>
      </c>
      <c r="F751" s="12">
        <v>19.25347687</v>
      </c>
      <c r="G751" s="20">
        <v>0.497</v>
      </c>
    </row>
    <row r="752" spans="1:7" x14ac:dyDescent="0.25">
      <c r="A752" s="10" t="s">
        <v>644</v>
      </c>
      <c r="B752" s="18">
        <v>46121.824999999997</v>
      </c>
      <c r="C752" s="11" t="s">
        <v>1413</v>
      </c>
      <c r="D752" s="10">
        <v>3</v>
      </c>
      <c r="E752" s="12">
        <v>39.167999999999999</v>
      </c>
      <c r="F752" s="12">
        <v>19.113984000000002</v>
      </c>
      <c r="G752" s="20">
        <v>0.5119999999999999</v>
      </c>
    </row>
    <row r="753" spans="1:7" x14ac:dyDescent="0.25">
      <c r="A753" s="10" t="s">
        <v>645</v>
      </c>
      <c r="B753" s="18">
        <v>46121.958101851851</v>
      </c>
      <c r="C753" s="11" t="s">
        <v>1408</v>
      </c>
      <c r="D753" s="10">
        <v>3</v>
      </c>
      <c r="E753" s="12">
        <v>39.716460000000005</v>
      </c>
      <c r="F753" s="12">
        <v>20.295111060000004</v>
      </c>
      <c r="G753" s="20">
        <v>0.48899999999999999</v>
      </c>
    </row>
    <row r="754" spans="1:7" x14ac:dyDescent="0.25">
      <c r="A754" s="10" t="s">
        <v>646</v>
      </c>
      <c r="B754" s="18">
        <v>46122.091203703705</v>
      </c>
      <c r="C754" s="11" t="s">
        <v>1411</v>
      </c>
      <c r="D754" s="10">
        <v>5</v>
      </c>
      <c r="E754" s="12">
        <v>169.26734999999999</v>
      </c>
      <c r="F754" s="12">
        <v>89.119259775000003</v>
      </c>
      <c r="G754" s="20">
        <v>0.47349999999999998</v>
      </c>
    </row>
    <row r="755" spans="1:7" x14ac:dyDescent="0.25">
      <c r="A755" s="10" t="s">
        <v>647</v>
      </c>
      <c r="B755" s="18">
        <v>46122.224305555559</v>
      </c>
      <c r="C755" s="11" t="s">
        <v>1413</v>
      </c>
      <c r="D755" s="10">
        <v>2</v>
      </c>
      <c r="E755" s="12">
        <v>23.352</v>
      </c>
      <c r="F755" s="12">
        <v>12.201420000000001</v>
      </c>
      <c r="G755" s="20">
        <v>0.47749999999999998</v>
      </c>
    </row>
    <row r="756" spans="1:7" x14ac:dyDescent="0.25">
      <c r="A756" s="10" t="s">
        <v>648</v>
      </c>
      <c r="B756" s="18">
        <v>46122.357395833336</v>
      </c>
      <c r="C756" s="11" t="s">
        <v>1411</v>
      </c>
      <c r="D756" s="10">
        <v>4</v>
      </c>
      <c r="E756" s="12">
        <v>142.61196000000001</v>
      </c>
      <c r="F756" s="12">
        <v>69.737248440000016</v>
      </c>
      <c r="G756" s="20">
        <v>0.5109999999999999</v>
      </c>
    </row>
    <row r="757" spans="1:7" x14ac:dyDescent="0.25">
      <c r="A757" s="10" t="s">
        <v>649</v>
      </c>
      <c r="B757" s="18">
        <v>46122.490497685183</v>
      </c>
      <c r="C757" s="11" t="s">
        <v>1410</v>
      </c>
      <c r="D757" s="10">
        <v>4</v>
      </c>
      <c r="E757" s="12">
        <v>187.624</v>
      </c>
      <c r="F757" s="12">
        <v>97.845916000000003</v>
      </c>
      <c r="G757" s="20">
        <v>0.47849999999999998</v>
      </c>
    </row>
    <row r="758" spans="1:7" x14ac:dyDescent="0.25">
      <c r="A758" s="10" t="s">
        <v>650</v>
      </c>
      <c r="B758" s="18">
        <v>46122.623599537037</v>
      </c>
      <c r="C758" s="11" t="s">
        <v>1408</v>
      </c>
      <c r="D758" s="10">
        <v>3</v>
      </c>
      <c r="E758" s="12">
        <v>46.755360000000003</v>
      </c>
      <c r="F758" s="12">
        <v>22.699727280000001</v>
      </c>
      <c r="G758" s="20">
        <v>0.51449999999999996</v>
      </c>
    </row>
    <row r="759" spans="1:7" x14ac:dyDescent="0.25">
      <c r="A759" s="10" t="s">
        <v>651</v>
      </c>
      <c r="B759" s="18">
        <v>46122.756701388891</v>
      </c>
      <c r="C759" s="11" t="s">
        <v>1412</v>
      </c>
      <c r="D759" s="10">
        <v>1</v>
      </c>
      <c r="E759" s="12">
        <v>18.66009</v>
      </c>
      <c r="F759" s="12">
        <v>9.488655764999999</v>
      </c>
      <c r="G759" s="20">
        <v>0.49150000000000005</v>
      </c>
    </row>
    <row r="760" spans="1:7" x14ac:dyDescent="0.25">
      <c r="A760" s="10" t="s">
        <v>652</v>
      </c>
      <c r="B760" s="18">
        <v>46122.889803240738</v>
      </c>
      <c r="C760" s="11" t="s">
        <v>1411</v>
      </c>
      <c r="D760" s="10">
        <v>4</v>
      </c>
      <c r="E760" s="12">
        <v>154.60876000000002</v>
      </c>
      <c r="F760" s="12">
        <v>78.618554460000013</v>
      </c>
      <c r="G760" s="20">
        <v>0.49149999999999999</v>
      </c>
    </row>
    <row r="761" spans="1:7" x14ac:dyDescent="0.25">
      <c r="A761" s="10" t="s">
        <v>653</v>
      </c>
      <c r="B761" s="18">
        <v>46123.022905092592</v>
      </c>
      <c r="C761" s="11" t="s">
        <v>1410</v>
      </c>
      <c r="D761" s="10">
        <v>3</v>
      </c>
      <c r="E761" s="12">
        <v>158.83169999999998</v>
      </c>
      <c r="F761" s="12">
        <v>84.021969299999995</v>
      </c>
      <c r="G761" s="20">
        <v>0.47099999999999997</v>
      </c>
    </row>
    <row r="762" spans="1:7" x14ac:dyDescent="0.25">
      <c r="A762" s="10" t="s">
        <v>654</v>
      </c>
      <c r="B762" s="18">
        <v>46123.155995370369</v>
      </c>
      <c r="C762" s="11" t="s">
        <v>1411</v>
      </c>
      <c r="D762" s="10">
        <v>4</v>
      </c>
      <c r="E762" s="12">
        <v>164.20620000000002</v>
      </c>
      <c r="F762" s="12">
        <v>77.505326400000001</v>
      </c>
      <c r="G762" s="20">
        <v>0.52800000000000002</v>
      </c>
    </row>
    <row r="763" spans="1:7" x14ac:dyDescent="0.25">
      <c r="A763" s="10" t="s">
        <v>655</v>
      </c>
      <c r="B763" s="18">
        <v>46123.289097222223</v>
      </c>
      <c r="C763" s="11" t="s">
        <v>1412</v>
      </c>
      <c r="D763" s="10">
        <v>1</v>
      </c>
      <c r="E763" s="12">
        <v>17.161080000000002</v>
      </c>
      <c r="F763" s="12">
        <v>7.8940968000000016</v>
      </c>
      <c r="G763" s="20">
        <v>0.53999999999999992</v>
      </c>
    </row>
    <row r="764" spans="1:7" x14ac:dyDescent="0.25">
      <c r="A764" s="10" t="s">
        <v>656</v>
      </c>
      <c r="B764" s="18">
        <v>46123.422199074077</v>
      </c>
      <c r="C764" s="11" t="s">
        <v>1410</v>
      </c>
      <c r="D764" s="10">
        <v>4</v>
      </c>
      <c r="E764" s="12">
        <v>201.1968</v>
      </c>
      <c r="F764" s="12">
        <v>101.5037856</v>
      </c>
      <c r="G764" s="20">
        <v>0.4955</v>
      </c>
    </row>
    <row r="765" spans="1:7" x14ac:dyDescent="0.25">
      <c r="A765" s="10" t="s">
        <v>657</v>
      </c>
      <c r="B765" s="18">
        <v>46123.555300925924</v>
      </c>
      <c r="C765" s="11" t="s">
        <v>1411</v>
      </c>
      <c r="D765" s="10">
        <v>4</v>
      </c>
      <c r="E765" s="12">
        <v>151.75952000000001</v>
      </c>
      <c r="F765" s="12">
        <v>72.313411279999997</v>
      </c>
      <c r="G765" s="20">
        <v>0.52350000000000008</v>
      </c>
    </row>
    <row r="766" spans="1:7" x14ac:dyDescent="0.25">
      <c r="A766" s="10" t="s">
        <v>658</v>
      </c>
      <c r="B766" s="18">
        <v>46123.688402777778</v>
      </c>
      <c r="C766" s="11" t="s">
        <v>1411</v>
      </c>
      <c r="D766" s="10">
        <v>4</v>
      </c>
      <c r="E766" s="12">
        <v>155.35856000000001</v>
      </c>
      <c r="F766" s="12">
        <v>81.796281840000006</v>
      </c>
      <c r="G766" s="20">
        <v>0.47349999999999998</v>
      </c>
    </row>
    <row r="767" spans="1:7" x14ac:dyDescent="0.25">
      <c r="A767" s="10" t="s">
        <v>659</v>
      </c>
      <c r="B767" s="18">
        <v>46123.821504629632</v>
      </c>
      <c r="C767" s="11" t="s">
        <v>1411</v>
      </c>
      <c r="D767" s="10">
        <v>2</v>
      </c>
      <c r="E767" s="12">
        <v>76.029719999999998</v>
      </c>
      <c r="F767" s="12">
        <v>41.550241979999996</v>
      </c>
      <c r="G767" s="20">
        <v>0.45350000000000001</v>
      </c>
    </row>
    <row r="768" spans="1:7" x14ac:dyDescent="0.25">
      <c r="A768" s="10" t="s">
        <v>660</v>
      </c>
      <c r="B768" s="18">
        <v>46123.954594907409</v>
      </c>
      <c r="C768" s="11" t="s">
        <v>1410</v>
      </c>
      <c r="D768" s="10">
        <v>3</v>
      </c>
      <c r="E768" s="12">
        <v>136.97550000000001</v>
      </c>
      <c r="F768" s="12">
        <v>66.090678750000009</v>
      </c>
      <c r="G768" s="20">
        <v>0.51749999999999996</v>
      </c>
    </row>
    <row r="769" spans="1:7" x14ac:dyDescent="0.25">
      <c r="A769" s="10" t="s">
        <v>661</v>
      </c>
      <c r="B769" s="18">
        <v>46124.087696759256</v>
      </c>
      <c r="C769" s="11" t="s">
        <v>1408</v>
      </c>
      <c r="D769" s="10">
        <v>1</v>
      </c>
      <c r="E769" s="12">
        <v>12.940200000000001</v>
      </c>
      <c r="F769" s="12">
        <v>6.9035967000000005</v>
      </c>
      <c r="G769" s="20">
        <v>0.46649999999999997</v>
      </c>
    </row>
    <row r="770" spans="1:7" x14ac:dyDescent="0.25">
      <c r="A770" s="10" t="s">
        <v>662</v>
      </c>
      <c r="B770" s="18">
        <v>46124.22079861111</v>
      </c>
      <c r="C770" s="11" t="s">
        <v>1410</v>
      </c>
      <c r="D770" s="10">
        <v>2</v>
      </c>
      <c r="E770" s="12">
        <v>97.804000000000002</v>
      </c>
      <c r="F770" s="12">
        <v>50.858080000000001</v>
      </c>
      <c r="G770" s="20">
        <v>0.48</v>
      </c>
    </row>
    <row r="771" spans="1:7" x14ac:dyDescent="0.25">
      <c r="A771" s="10" t="s">
        <v>663</v>
      </c>
      <c r="B771" s="18">
        <v>46124.353900462964</v>
      </c>
      <c r="C771" s="11" t="s">
        <v>1411</v>
      </c>
      <c r="D771" s="10">
        <v>2</v>
      </c>
      <c r="E771" s="12">
        <v>80.753460000000004</v>
      </c>
      <c r="F771" s="12">
        <v>36.783201030000001</v>
      </c>
      <c r="G771" s="20">
        <v>0.54449999999999998</v>
      </c>
    </row>
    <row r="772" spans="1:7" x14ac:dyDescent="0.25">
      <c r="A772" s="10" t="s">
        <v>664</v>
      </c>
      <c r="B772" s="18">
        <v>46124.487002314818</v>
      </c>
      <c r="C772" s="11" t="s">
        <v>1410</v>
      </c>
      <c r="D772" s="10">
        <v>2</v>
      </c>
      <c r="E772" s="12">
        <v>90.518599999999992</v>
      </c>
      <c r="F772" s="12">
        <v>44.489891899999996</v>
      </c>
      <c r="G772" s="20">
        <v>0.50849999999999995</v>
      </c>
    </row>
    <row r="773" spans="1:7" x14ac:dyDescent="0.25">
      <c r="A773" s="10" t="s">
        <v>665</v>
      </c>
      <c r="B773" s="18">
        <v>46124.620104166665</v>
      </c>
      <c r="C773" s="11" t="s">
        <v>1410</v>
      </c>
      <c r="D773" s="10">
        <v>3</v>
      </c>
      <c r="E773" s="12">
        <v>134.87969999999999</v>
      </c>
      <c r="F773" s="12">
        <v>73.91407559999999</v>
      </c>
      <c r="G773" s="20">
        <v>0.45200000000000001</v>
      </c>
    </row>
    <row r="774" spans="1:7" x14ac:dyDescent="0.25">
      <c r="A774" s="10" t="s">
        <v>666</v>
      </c>
      <c r="B774" s="18">
        <v>46124.753194444442</v>
      </c>
      <c r="C774" s="11" t="s">
        <v>1413</v>
      </c>
      <c r="D774" s="10">
        <v>2</v>
      </c>
      <c r="E774" s="12">
        <v>24.408000000000001</v>
      </c>
      <c r="F774" s="12">
        <v>13.082688000000001</v>
      </c>
      <c r="G774" s="20">
        <v>0.46399999999999997</v>
      </c>
    </row>
    <row r="775" spans="1:7" x14ac:dyDescent="0.25">
      <c r="A775" s="10" t="s">
        <v>667</v>
      </c>
      <c r="B775" s="18">
        <v>46124.886296296296</v>
      </c>
      <c r="C775" s="11" t="s">
        <v>1412</v>
      </c>
      <c r="D775" s="10">
        <v>2</v>
      </c>
      <c r="E775" s="12">
        <v>32.530239999999999</v>
      </c>
      <c r="F775" s="12">
        <v>16.26512</v>
      </c>
      <c r="G775" s="20">
        <v>0.5</v>
      </c>
    </row>
    <row r="776" spans="1:7" x14ac:dyDescent="0.25">
      <c r="A776" s="10" t="s">
        <v>668</v>
      </c>
      <c r="B776" s="18">
        <v>46125.01939814815</v>
      </c>
      <c r="C776" s="11" t="s">
        <v>1411</v>
      </c>
      <c r="D776" s="10">
        <v>2</v>
      </c>
      <c r="E776" s="12">
        <v>80.078639999999993</v>
      </c>
      <c r="F776" s="12">
        <v>42.441679199999996</v>
      </c>
      <c r="G776" s="20">
        <v>0.47000000000000003</v>
      </c>
    </row>
    <row r="777" spans="1:7" x14ac:dyDescent="0.25">
      <c r="A777" s="10" t="s">
        <v>669</v>
      </c>
      <c r="B777" s="18">
        <v>46125.152499999997</v>
      </c>
      <c r="C777" s="11" t="s">
        <v>1410</v>
      </c>
      <c r="D777" s="10">
        <v>2</v>
      </c>
      <c r="E777" s="12">
        <v>95.808000000000007</v>
      </c>
      <c r="F777" s="12">
        <v>45.700416000000004</v>
      </c>
      <c r="G777" s="20">
        <v>0.52300000000000002</v>
      </c>
    </row>
    <row r="778" spans="1:7" x14ac:dyDescent="0.25">
      <c r="A778" s="10" t="s">
        <v>670</v>
      </c>
      <c r="B778" s="18">
        <v>46125.285601851851</v>
      </c>
      <c r="C778" s="11" t="s">
        <v>1411</v>
      </c>
      <c r="D778" s="10">
        <v>4</v>
      </c>
      <c r="E778" s="12">
        <v>163.00652000000002</v>
      </c>
      <c r="F778" s="12">
        <v>83.86685454000002</v>
      </c>
      <c r="G778" s="20">
        <v>0.48549999999999993</v>
      </c>
    </row>
    <row r="779" spans="1:7" x14ac:dyDescent="0.25">
      <c r="A779" s="10" t="s">
        <v>671</v>
      </c>
      <c r="B779" s="18">
        <v>46125.418703703705</v>
      </c>
      <c r="C779" s="11" t="s">
        <v>1411</v>
      </c>
      <c r="D779" s="10">
        <v>3</v>
      </c>
      <c r="E779" s="12">
        <v>111.23283000000001</v>
      </c>
      <c r="F779" s="12">
        <v>53.836689720000003</v>
      </c>
      <c r="G779" s="20">
        <v>0.51600000000000001</v>
      </c>
    </row>
    <row r="780" spans="1:7" x14ac:dyDescent="0.25">
      <c r="A780" s="10" t="s">
        <v>672</v>
      </c>
      <c r="B780" s="18">
        <v>46125.551805555559</v>
      </c>
      <c r="C780" s="11" t="s">
        <v>1410</v>
      </c>
      <c r="D780" s="10">
        <v>3</v>
      </c>
      <c r="E780" s="12">
        <v>143.56229999999999</v>
      </c>
      <c r="F780" s="12">
        <v>77.954328899999993</v>
      </c>
      <c r="G780" s="20">
        <v>0.45700000000000002</v>
      </c>
    </row>
    <row r="781" spans="1:7" x14ac:dyDescent="0.25">
      <c r="A781" s="10" t="s">
        <v>673</v>
      </c>
      <c r="B781" s="18">
        <v>46125.684895833336</v>
      </c>
      <c r="C781" s="11" t="s">
        <v>1411</v>
      </c>
      <c r="D781" s="10">
        <v>1</v>
      </c>
      <c r="E781" s="12">
        <v>37.939880000000002</v>
      </c>
      <c r="F781" s="12">
        <v>18.00247306</v>
      </c>
      <c r="G781" s="20">
        <v>0.52550000000000008</v>
      </c>
    </row>
    <row r="782" spans="1:7" x14ac:dyDescent="0.25">
      <c r="A782" s="10" t="s">
        <v>674</v>
      </c>
      <c r="B782" s="18">
        <v>46125.817997685182</v>
      </c>
      <c r="C782" s="11" t="s">
        <v>1411</v>
      </c>
      <c r="D782" s="10">
        <v>5</v>
      </c>
      <c r="E782" s="12">
        <v>173.5787</v>
      </c>
      <c r="F782" s="12">
        <v>85.140352350000001</v>
      </c>
      <c r="G782" s="20">
        <v>0.50949999999999995</v>
      </c>
    </row>
    <row r="783" spans="1:7" x14ac:dyDescent="0.25">
      <c r="A783" s="10" t="s">
        <v>675</v>
      </c>
      <c r="B783" s="18">
        <v>46125.951099537036</v>
      </c>
      <c r="C783" s="11" t="s">
        <v>1412</v>
      </c>
      <c r="D783" s="10">
        <v>2</v>
      </c>
      <c r="E783" s="12">
        <v>32.392400000000002</v>
      </c>
      <c r="F783" s="12">
        <v>15.321605200000002</v>
      </c>
      <c r="G783" s="20">
        <v>0.52700000000000002</v>
      </c>
    </row>
    <row r="784" spans="1:7" x14ac:dyDescent="0.25">
      <c r="A784" s="10" t="s">
        <v>676</v>
      </c>
      <c r="B784" s="18">
        <v>46126.084201388891</v>
      </c>
      <c r="C784" s="11" t="s">
        <v>1410</v>
      </c>
      <c r="D784" s="10">
        <v>2</v>
      </c>
      <c r="E784" s="12">
        <v>97.404800000000009</v>
      </c>
      <c r="F784" s="12">
        <v>46.413387200000003</v>
      </c>
      <c r="G784" s="20">
        <v>0.52349999999999997</v>
      </c>
    </row>
    <row r="785" spans="1:7" x14ac:dyDescent="0.25">
      <c r="A785" s="10" t="s">
        <v>677</v>
      </c>
      <c r="B785" s="18">
        <v>46126.217303240737</v>
      </c>
      <c r="C785" s="11" t="s">
        <v>1410</v>
      </c>
      <c r="D785" s="10">
        <v>2</v>
      </c>
      <c r="E785" s="12">
        <v>105.68819999999999</v>
      </c>
      <c r="F785" s="12">
        <v>51.311621099999996</v>
      </c>
      <c r="G785" s="20">
        <v>0.51449999999999996</v>
      </c>
    </row>
    <row r="786" spans="1:7" x14ac:dyDescent="0.25">
      <c r="A786" s="10" t="s">
        <v>678</v>
      </c>
      <c r="B786" s="18">
        <v>46126.350405092591</v>
      </c>
      <c r="C786" s="11" t="s">
        <v>1410</v>
      </c>
      <c r="D786" s="10">
        <v>2</v>
      </c>
      <c r="E786" s="12">
        <v>106.786</v>
      </c>
      <c r="F786" s="12">
        <v>50.456385000000004</v>
      </c>
      <c r="G786" s="20">
        <v>0.52749999999999997</v>
      </c>
    </row>
    <row r="787" spans="1:7" x14ac:dyDescent="0.25">
      <c r="A787" s="10" t="s">
        <v>679</v>
      </c>
      <c r="B787" s="18">
        <v>46126.483495370368</v>
      </c>
      <c r="C787" s="11" t="s">
        <v>1411</v>
      </c>
      <c r="D787" s="10">
        <v>2</v>
      </c>
      <c r="E787" s="12">
        <v>76.029719999999998</v>
      </c>
      <c r="F787" s="12">
        <v>41.740316280000002</v>
      </c>
      <c r="G787" s="20">
        <v>0.45099999999999996</v>
      </c>
    </row>
    <row r="788" spans="1:7" x14ac:dyDescent="0.25">
      <c r="A788" s="10" t="s">
        <v>680</v>
      </c>
      <c r="B788" s="18">
        <v>46126.616597222222</v>
      </c>
      <c r="C788" s="11" t="s">
        <v>1411</v>
      </c>
      <c r="D788" s="10">
        <v>3</v>
      </c>
      <c r="E788" s="12">
        <v>105.7218</v>
      </c>
      <c r="F788" s="12">
        <v>56.614023899999999</v>
      </c>
      <c r="G788" s="20">
        <v>0.46450000000000002</v>
      </c>
    </row>
    <row r="789" spans="1:7" x14ac:dyDescent="0.25">
      <c r="A789" s="10" t="s">
        <v>681</v>
      </c>
      <c r="B789" s="18">
        <v>46126.749699074076</v>
      </c>
      <c r="C789" s="11" t="s">
        <v>1413</v>
      </c>
      <c r="D789" s="10">
        <v>3</v>
      </c>
      <c r="E789" s="12">
        <v>35.676000000000002</v>
      </c>
      <c r="F789" s="12">
        <v>17.873676</v>
      </c>
      <c r="G789" s="20">
        <v>0.49900000000000005</v>
      </c>
    </row>
    <row r="790" spans="1:7" x14ac:dyDescent="0.25">
      <c r="A790" s="10" t="s">
        <v>682</v>
      </c>
      <c r="B790" s="18">
        <v>46126.882800925923</v>
      </c>
      <c r="C790" s="11" t="s">
        <v>1411</v>
      </c>
      <c r="D790" s="10">
        <v>3</v>
      </c>
      <c r="E790" s="12">
        <v>103.69734</v>
      </c>
      <c r="F790" s="12">
        <v>47.389684379999998</v>
      </c>
      <c r="G790" s="20">
        <v>0.54300000000000004</v>
      </c>
    </row>
    <row r="791" spans="1:7" x14ac:dyDescent="0.25">
      <c r="A791" s="10" t="s">
        <v>683</v>
      </c>
      <c r="B791" s="18">
        <v>46127.015902777777</v>
      </c>
      <c r="C791" s="11" t="s">
        <v>1410</v>
      </c>
      <c r="D791" s="10">
        <v>2</v>
      </c>
      <c r="E791" s="12">
        <v>96.007599999999996</v>
      </c>
      <c r="F791" s="12">
        <v>45.7476214</v>
      </c>
      <c r="G791" s="20">
        <v>0.52349999999999997</v>
      </c>
    </row>
    <row r="792" spans="1:7" x14ac:dyDescent="0.25">
      <c r="A792" s="10" t="s">
        <v>684</v>
      </c>
      <c r="B792" s="18">
        <v>46127.149004629631</v>
      </c>
      <c r="C792" s="11" t="s">
        <v>1410</v>
      </c>
      <c r="D792" s="10">
        <v>1</v>
      </c>
      <c r="E792" s="12">
        <v>46.556699999999999</v>
      </c>
      <c r="F792" s="12">
        <v>20.997071699999999</v>
      </c>
      <c r="G792" s="20">
        <v>0.54900000000000004</v>
      </c>
    </row>
    <row r="793" spans="1:7" x14ac:dyDescent="0.25">
      <c r="A793" s="10" t="s">
        <v>685</v>
      </c>
      <c r="B793" s="18">
        <v>46127.282094907408</v>
      </c>
      <c r="C793" s="11" t="s">
        <v>1410</v>
      </c>
      <c r="D793" s="10">
        <v>2</v>
      </c>
      <c r="E793" s="12">
        <v>104.19119999999999</v>
      </c>
      <c r="F793" s="12">
        <v>53.814754799999996</v>
      </c>
      <c r="G793" s="20">
        <v>0.48350000000000004</v>
      </c>
    </row>
    <row r="794" spans="1:7" x14ac:dyDescent="0.25">
      <c r="A794" s="10" t="s">
        <v>686</v>
      </c>
      <c r="B794" s="18">
        <v>46127.415196759262</v>
      </c>
      <c r="C794" s="11" t="s">
        <v>1410</v>
      </c>
      <c r="D794" s="10">
        <v>1</v>
      </c>
      <c r="E794" s="12">
        <v>46.456900000000005</v>
      </c>
      <c r="F794" s="12">
        <v>23.553648299999999</v>
      </c>
      <c r="G794" s="20">
        <v>0.49300000000000005</v>
      </c>
    </row>
    <row r="795" spans="1:7" x14ac:dyDescent="0.25">
      <c r="A795" s="10" t="s">
        <v>687</v>
      </c>
      <c r="B795" s="18">
        <v>46127.548298611109</v>
      </c>
      <c r="C795" s="11" t="s">
        <v>1411</v>
      </c>
      <c r="D795" s="10">
        <v>1</v>
      </c>
      <c r="E795" s="12">
        <v>37.415020000000005</v>
      </c>
      <c r="F795" s="12">
        <v>19.811253090000001</v>
      </c>
      <c r="G795" s="20">
        <v>0.47050000000000003</v>
      </c>
    </row>
    <row r="796" spans="1:7" x14ac:dyDescent="0.25">
      <c r="A796" s="10" t="s">
        <v>688</v>
      </c>
      <c r="B796" s="18">
        <v>46127.681400462963</v>
      </c>
      <c r="C796" s="11" t="s">
        <v>1411</v>
      </c>
      <c r="D796" s="10">
        <v>4</v>
      </c>
      <c r="E796" s="12">
        <v>160.30724000000001</v>
      </c>
      <c r="F796" s="12">
        <v>80.313927239999998</v>
      </c>
      <c r="G796" s="20">
        <v>0.49900000000000005</v>
      </c>
    </row>
    <row r="797" spans="1:7" x14ac:dyDescent="0.25">
      <c r="A797" s="10" t="s">
        <v>689</v>
      </c>
      <c r="B797" s="18">
        <v>46127.814502314817</v>
      </c>
      <c r="C797" s="11" t="s">
        <v>1411</v>
      </c>
      <c r="D797" s="10">
        <v>4</v>
      </c>
      <c r="E797" s="12">
        <v>144.56144</v>
      </c>
      <c r="F797" s="12">
        <v>77.195808960000008</v>
      </c>
      <c r="G797" s="20">
        <v>0.46599999999999997</v>
      </c>
    </row>
    <row r="798" spans="1:7" x14ac:dyDescent="0.25">
      <c r="A798" s="10" t="s">
        <v>690</v>
      </c>
      <c r="B798" s="18">
        <v>46127.947604166664</v>
      </c>
      <c r="C798" s="11" t="s">
        <v>1410</v>
      </c>
      <c r="D798" s="10">
        <v>2</v>
      </c>
      <c r="E798" s="12">
        <v>98.702199999999991</v>
      </c>
      <c r="F798" s="12">
        <v>52.410868199999996</v>
      </c>
      <c r="G798" s="20">
        <v>0.46899999999999997</v>
      </c>
    </row>
    <row r="799" spans="1:7" x14ac:dyDescent="0.25">
      <c r="A799" s="10" t="s">
        <v>691</v>
      </c>
      <c r="B799" s="18">
        <v>46128.080694444441</v>
      </c>
      <c r="C799" s="11" t="s">
        <v>1410</v>
      </c>
      <c r="D799" s="10">
        <v>1</v>
      </c>
      <c r="E799" s="12">
        <v>45.408999999999999</v>
      </c>
      <c r="F799" s="12">
        <v>22.227705499999999</v>
      </c>
      <c r="G799" s="20">
        <v>0.51050000000000006</v>
      </c>
    </row>
    <row r="800" spans="1:7" x14ac:dyDescent="0.25">
      <c r="A800" s="10" t="s">
        <v>692</v>
      </c>
      <c r="B800" s="18">
        <v>46128.213796296295</v>
      </c>
      <c r="C800" s="11" t="s">
        <v>1411</v>
      </c>
      <c r="D800" s="10">
        <v>1</v>
      </c>
      <c r="E800" s="12">
        <v>39.551950000000005</v>
      </c>
      <c r="F800" s="12">
        <v>20.250598400000001</v>
      </c>
      <c r="G800" s="20">
        <v>0.48800000000000004</v>
      </c>
    </row>
    <row r="801" spans="1:7" x14ac:dyDescent="0.25">
      <c r="A801" s="10" t="s">
        <v>693</v>
      </c>
      <c r="B801" s="18">
        <v>46128.346898148149</v>
      </c>
      <c r="C801" s="11" t="s">
        <v>1408</v>
      </c>
      <c r="D801" s="10">
        <v>4</v>
      </c>
      <c r="E801" s="12">
        <v>61.601039999999998</v>
      </c>
      <c r="F801" s="12">
        <v>30.554115839999998</v>
      </c>
      <c r="G801" s="20">
        <v>0.504</v>
      </c>
    </row>
    <row r="802" spans="1:7" x14ac:dyDescent="0.25">
      <c r="A802" s="10" t="s">
        <v>694</v>
      </c>
      <c r="B802" s="18">
        <v>46128.480000000003</v>
      </c>
      <c r="C802" s="11" t="s">
        <v>1408</v>
      </c>
      <c r="D802" s="10">
        <v>1</v>
      </c>
      <c r="E802" s="12">
        <v>14.177340000000001</v>
      </c>
      <c r="F802" s="12">
        <v>7.3084187700000003</v>
      </c>
      <c r="G802" s="20">
        <v>0.48450000000000004</v>
      </c>
    </row>
    <row r="803" spans="1:7" x14ac:dyDescent="0.25">
      <c r="A803" s="10" t="s">
        <v>695</v>
      </c>
      <c r="B803" s="18">
        <v>46128.61310185185</v>
      </c>
      <c r="C803" s="11" t="s">
        <v>1413</v>
      </c>
      <c r="D803" s="10">
        <v>1</v>
      </c>
      <c r="E803" s="12">
        <v>12.731999999999999</v>
      </c>
      <c r="F803" s="12">
        <v>6.1686539999999992</v>
      </c>
      <c r="G803" s="20">
        <v>0.51550000000000007</v>
      </c>
    </row>
    <row r="804" spans="1:7" x14ac:dyDescent="0.25">
      <c r="A804" s="10" t="s">
        <v>696</v>
      </c>
      <c r="B804" s="18">
        <v>46128.746203703704</v>
      </c>
      <c r="C804" s="11" t="s">
        <v>1411</v>
      </c>
      <c r="D804" s="10">
        <v>2</v>
      </c>
      <c r="E804" s="12">
        <v>71.156019999999998</v>
      </c>
      <c r="F804" s="12">
        <v>37.712690600000002</v>
      </c>
      <c r="G804" s="20">
        <v>0.47</v>
      </c>
    </row>
    <row r="805" spans="1:7" x14ac:dyDescent="0.25">
      <c r="A805" s="10" t="s">
        <v>697</v>
      </c>
      <c r="B805" s="18">
        <v>46128.879305555558</v>
      </c>
      <c r="C805" s="11" t="s">
        <v>1410</v>
      </c>
      <c r="D805" s="10">
        <v>2</v>
      </c>
      <c r="E805" s="12">
        <v>109.5804</v>
      </c>
      <c r="F805" s="12">
        <v>57.146178599999999</v>
      </c>
      <c r="G805" s="20">
        <v>0.47849999999999998</v>
      </c>
    </row>
    <row r="806" spans="1:7" x14ac:dyDescent="0.25">
      <c r="A806" s="10" t="s">
        <v>698</v>
      </c>
      <c r="B806" s="18">
        <v>46129.012395833335</v>
      </c>
      <c r="C806" s="11" t="s">
        <v>1411</v>
      </c>
      <c r="D806" s="10">
        <v>4</v>
      </c>
      <c r="E806" s="12">
        <v>153.25912</v>
      </c>
      <c r="F806" s="12">
        <v>84.292516000000006</v>
      </c>
      <c r="G806" s="20">
        <v>0.44999999999999996</v>
      </c>
    </row>
    <row r="807" spans="1:7" x14ac:dyDescent="0.25">
      <c r="A807" s="10" t="s">
        <v>699</v>
      </c>
      <c r="B807" s="18">
        <v>46129.145497685182</v>
      </c>
      <c r="C807" s="11" t="s">
        <v>1408</v>
      </c>
      <c r="D807" s="10">
        <v>1</v>
      </c>
      <c r="E807" s="12">
        <v>12.911760000000001</v>
      </c>
      <c r="F807" s="12">
        <v>6.2686594800000002</v>
      </c>
      <c r="G807" s="20">
        <v>0.51450000000000007</v>
      </c>
    </row>
    <row r="808" spans="1:7" x14ac:dyDescent="0.25">
      <c r="A808" s="10" t="s">
        <v>700</v>
      </c>
      <c r="B808" s="18">
        <v>46129.278599537036</v>
      </c>
      <c r="C808" s="11" t="s">
        <v>1413</v>
      </c>
      <c r="D808" s="10">
        <v>2</v>
      </c>
      <c r="E808" s="12">
        <v>25.992000000000001</v>
      </c>
      <c r="F808" s="12">
        <v>13.970700000000001</v>
      </c>
      <c r="G808" s="20">
        <v>0.46249999999999997</v>
      </c>
    </row>
    <row r="809" spans="1:7" x14ac:dyDescent="0.25">
      <c r="A809" s="10" t="s">
        <v>701</v>
      </c>
      <c r="B809" s="18">
        <v>46129.41170138889</v>
      </c>
      <c r="C809" s="11" t="s">
        <v>1410</v>
      </c>
      <c r="D809" s="10">
        <v>2</v>
      </c>
      <c r="E809" s="12">
        <v>108.283</v>
      </c>
      <c r="F809" s="12">
        <v>50.243311999999996</v>
      </c>
      <c r="G809" s="20">
        <v>0.53600000000000003</v>
      </c>
    </row>
    <row r="810" spans="1:7" x14ac:dyDescent="0.25">
      <c r="A810" s="10" t="s">
        <v>702</v>
      </c>
      <c r="B810" s="18">
        <v>46129.544803240744</v>
      </c>
      <c r="C810" s="11" t="s">
        <v>1410</v>
      </c>
      <c r="D810" s="10">
        <v>2</v>
      </c>
      <c r="E810" s="12">
        <v>96.007599999999996</v>
      </c>
      <c r="F810" s="12">
        <v>50.1159672</v>
      </c>
      <c r="G810" s="20">
        <v>0.47799999999999998</v>
      </c>
    </row>
    <row r="811" spans="1:7" x14ac:dyDescent="0.25">
      <c r="A811" s="10" t="s">
        <v>703</v>
      </c>
      <c r="B811" s="18">
        <v>46129.677905092591</v>
      </c>
      <c r="C811" s="11" t="s">
        <v>1408</v>
      </c>
      <c r="D811" s="10">
        <v>4</v>
      </c>
      <c r="E811" s="12">
        <v>61.31664</v>
      </c>
      <c r="F811" s="12">
        <v>32.74308576</v>
      </c>
      <c r="G811" s="20">
        <v>0.46600000000000003</v>
      </c>
    </row>
    <row r="812" spans="1:7" x14ac:dyDescent="0.25">
      <c r="A812" s="10" t="s">
        <v>704</v>
      </c>
      <c r="B812" s="18">
        <v>46129.810995370368</v>
      </c>
      <c r="C812" s="11" t="s">
        <v>1410</v>
      </c>
      <c r="D812" s="10">
        <v>2</v>
      </c>
      <c r="E812" s="12">
        <v>93.412800000000004</v>
      </c>
      <c r="F812" s="12">
        <v>51.143508000000004</v>
      </c>
      <c r="G812" s="20">
        <v>0.45249999999999996</v>
      </c>
    </row>
    <row r="813" spans="1:7" x14ac:dyDescent="0.25">
      <c r="A813" s="10" t="s">
        <v>705</v>
      </c>
      <c r="B813" s="18">
        <v>46129.944097222222</v>
      </c>
      <c r="C813" s="11" t="s">
        <v>1408</v>
      </c>
      <c r="D813" s="10">
        <v>2</v>
      </c>
      <c r="E813" s="12">
        <v>26.193240000000003</v>
      </c>
      <c r="F813" s="12">
        <v>13.293069300000001</v>
      </c>
      <c r="G813" s="20">
        <v>0.49250000000000005</v>
      </c>
    </row>
    <row r="814" spans="1:7" x14ac:dyDescent="0.25">
      <c r="A814" s="10" t="s">
        <v>706</v>
      </c>
      <c r="B814" s="18">
        <v>46130.077199074076</v>
      </c>
      <c r="C814" s="11" t="s">
        <v>1410</v>
      </c>
      <c r="D814" s="10">
        <v>1</v>
      </c>
      <c r="E814" s="12">
        <v>46.905999999999999</v>
      </c>
      <c r="F814" s="12">
        <v>25.540316999999998</v>
      </c>
      <c r="G814" s="20">
        <v>0.45550000000000002</v>
      </c>
    </row>
    <row r="815" spans="1:7" x14ac:dyDescent="0.25">
      <c r="A815" s="10" t="s">
        <v>707</v>
      </c>
      <c r="B815" s="18">
        <v>46130.210300925923</v>
      </c>
      <c r="C815" s="11" t="s">
        <v>1408</v>
      </c>
      <c r="D815" s="10">
        <v>4</v>
      </c>
      <c r="E815" s="12">
        <v>52.557120000000005</v>
      </c>
      <c r="F815" s="12">
        <v>25.858103040000003</v>
      </c>
      <c r="G815" s="20">
        <v>0.50800000000000001</v>
      </c>
    </row>
    <row r="816" spans="1:7" x14ac:dyDescent="0.25">
      <c r="A816" s="10" t="s">
        <v>708</v>
      </c>
      <c r="B816" s="18">
        <v>46130.343402777777</v>
      </c>
      <c r="C816" s="11" t="s">
        <v>1411</v>
      </c>
      <c r="D816" s="10">
        <v>2</v>
      </c>
      <c r="E816" s="12">
        <v>80.003659999999996</v>
      </c>
      <c r="F816" s="12">
        <v>39.681815360000002</v>
      </c>
      <c r="G816" s="20">
        <v>0.504</v>
      </c>
    </row>
    <row r="817" spans="1:7" x14ac:dyDescent="0.25">
      <c r="A817" s="10" t="s">
        <v>709</v>
      </c>
      <c r="B817" s="18">
        <v>46130.476504629631</v>
      </c>
      <c r="C817" s="11" t="s">
        <v>1410</v>
      </c>
      <c r="D817" s="10">
        <v>2</v>
      </c>
      <c r="E817" s="12">
        <v>109.78</v>
      </c>
      <c r="F817" s="12">
        <v>50.992809999999999</v>
      </c>
      <c r="G817" s="20">
        <v>0.53549999999999998</v>
      </c>
    </row>
    <row r="818" spans="1:7" x14ac:dyDescent="0.25">
      <c r="A818" s="10" t="s">
        <v>710</v>
      </c>
      <c r="B818" s="18">
        <v>46130.609594907408</v>
      </c>
      <c r="C818" s="11" t="s">
        <v>1413</v>
      </c>
      <c r="D818" s="10">
        <v>2</v>
      </c>
      <c r="E818" s="12">
        <v>25.056000000000001</v>
      </c>
      <c r="F818" s="12">
        <v>12.014352000000001</v>
      </c>
      <c r="G818" s="20">
        <v>0.52049999999999996</v>
      </c>
    </row>
    <row r="819" spans="1:7" x14ac:dyDescent="0.25">
      <c r="A819" s="10" t="s">
        <v>711</v>
      </c>
      <c r="B819" s="18">
        <v>46130.742696759262</v>
      </c>
      <c r="C819" s="11" t="s">
        <v>1411</v>
      </c>
      <c r="D819" s="10">
        <v>1</v>
      </c>
      <c r="E819" s="12">
        <v>34.003430000000002</v>
      </c>
      <c r="F819" s="12">
        <v>17.018716715000004</v>
      </c>
      <c r="G819" s="20">
        <v>0.49949999999999994</v>
      </c>
    </row>
    <row r="820" spans="1:7" x14ac:dyDescent="0.25">
      <c r="A820" s="10" t="s">
        <v>712</v>
      </c>
      <c r="B820" s="18">
        <v>46130.875798611109</v>
      </c>
      <c r="C820" s="11" t="s">
        <v>1413</v>
      </c>
      <c r="D820" s="10">
        <v>3</v>
      </c>
      <c r="E820" s="12">
        <v>33.372</v>
      </c>
      <c r="F820" s="12">
        <v>15.684839999999999</v>
      </c>
      <c r="G820" s="20">
        <v>0.52999999999999992</v>
      </c>
    </row>
    <row r="821" spans="1:7" x14ac:dyDescent="0.25">
      <c r="A821" s="10" t="s">
        <v>713</v>
      </c>
      <c r="B821" s="18">
        <v>46131.008900462963</v>
      </c>
      <c r="C821" s="11" t="s">
        <v>1410</v>
      </c>
      <c r="D821" s="10">
        <v>1</v>
      </c>
      <c r="E821" s="12">
        <v>53.492799999999995</v>
      </c>
      <c r="F821" s="12">
        <v>28.752379999999999</v>
      </c>
      <c r="G821" s="20">
        <v>0.46249999999999997</v>
      </c>
    </row>
    <row r="822" spans="1:7" x14ac:dyDescent="0.25">
      <c r="A822" s="10" t="s">
        <v>714</v>
      </c>
      <c r="B822" s="18">
        <v>46131.142002314817</v>
      </c>
      <c r="C822" s="11" t="s">
        <v>1410</v>
      </c>
      <c r="D822" s="10">
        <v>1</v>
      </c>
      <c r="E822" s="12">
        <v>53.742299999999993</v>
      </c>
      <c r="F822" s="12">
        <v>26.172500099999997</v>
      </c>
      <c r="G822" s="20">
        <v>0.51300000000000001</v>
      </c>
    </row>
    <row r="823" spans="1:7" x14ac:dyDescent="0.25">
      <c r="A823" s="10" t="s">
        <v>715</v>
      </c>
      <c r="B823" s="18">
        <v>46131.275104166663</v>
      </c>
      <c r="C823" s="11" t="s">
        <v>1411</v>
      </c>
      <c r="D823" s="10">
        <v>3</v>
      </c>
      <c r="E823" s="12">
        <v>106.28415</v>
      </c>
      <c r="F823" s="12">
        <v>58.403140424999997</v>
      </c>
      <c r="G823" s="20">
        <v>0.45050000000000001</v>
      </c>
    </row>
    <row r="824" spans="1:7" x14ac:dyDescent="0.25">
      <c r="A824" s="10" t="s">
        <v>716</v>
      </c>
      <c r="B824" s="18">
        <v>46131.408194444448</v>
      </c>
      <c r="C824" s="11" t="s">
        <v>1411</v>
      </c>
      <c r="D824" s="10">
        <v>4</v>
      </c>
      <c r="E824" s="12">
        <v>154.60876000000002</v>
      </c>
      <c r="F824" s="12">
        <v>72.434204059999999</v>
      </c>
      <c r="G824" s="20">
        <v>0.53150000000000008</v>
      </c>
    </row>
    <row r="825" spans="1:7" x14ac:dyDescent="0.25">
      <c r="A825" s="10" t="s">
        <v>717</v>
      </c>
      <c r="B825" s="18">
        <v>46131.541296296295</v>
      </c>
      <c r="C825" s="11" t="s">
        <v>1412</v>
      </c>
      <c r="D825" s="10">
        <v>1</v>
      </c>
      <c r="E825" s="12">
        <v>17.52291</v>
      </c>
      <c r="F825" s="12">
        <v>8.6738404500000001</v>
      </c>
      <c r="G825" s="20">
        <v>0.505</v>
      </c>
    </row>
    <row r="826" spans="1:7" x14ac:dyDescent="0.25">
      <c r="A826" s="10" t="s">
        <v>718</v>
      </c>
      <c r="B826" s="18">
        <v>46131.674398148149</v>
      </c>
      <c r="C826" s="11" t="s">
        <v>1410</v>
      </c>
      <c r="D826" s="10">
        <v>2</v>
      </c>
      <c r="E826" s="12">
        <v>108.98159999999999</v>
      </c>
      <c r="F826" s="12">
        <v>58.359646799999993</v>
      </c>
      <c r="G826" s="20">
        <v>0.46449999999999997</v>
      </c>
    </row>
    <row r="827" spans="1:7" x14ac:dyDescent="0.25">
      <c r="A827" s="10" t="s">
        <v>719</v>
      </c>
      <c r="B827" s="18">
        <v>46131.807500000003</v>
      </c>
      <c r="C827" s="11" t="s">
        <v>1408</v>
      </c>
      <c r="D827" s="10">
        <v>4</v>
      </c>
      <c r="E827" s="12">
        <v>61.31664</v>
      </c>
      <c r="F827" s="12">
        <v>31.087536479999997</v>
      </c>
      <c r="G827" s="20">
        <v>0.49300000000000005</v>
      </c>
    </row>
    <row r="828" spans="1:7" x14ac:dyDescent="0.25">
      <c r="A828" s="10" t="s">
        <v>720</v>
      </c>
      <c r="B828" s="18">
        <v>46131.940601851849</v>
      </c>
      <c r="C828" s="11" t="s">
        <v>1411</v>
      </c>
      <c r="D828" s="10">
        <v>1</v>
      </c>
      <c r="E828" s="12">
        <v>38.839640000000003</v>
      </c>
      <c r="F828" s="12">
        <v>19.769376760000004</v>
      </c>
      <c r="G828" s="20">
        <v>0.49099999999999994</v>
      </c>
    </row>
    <row r="829" spans="1:7" x14ac:dyDescent="0.25">
      <c r="A829" s="10" t="s">
        <v>721</v>
      </c>
      <c r="B829" s="18">
        <v>46132.073703703703</v>
      </c>
      <c r="C829" s="11" t="s">
        <v>1408</v>
      </c>
      <c r="D829" s="10">
        <v>1</v>
      </c>
      <c r="E829" s="12">
        <v>13.210380000000001</v>
      </c>
      <c r="F829" s="12">
        <v>6.1230111300000001</v>
      </c>
      <c r="G829" s="20">
        <v>0.53649999999999998</v>
      </c>
    </row>
    <row r="830" spans="1:7" x14ac:dyDescent="0.25">
      <c r="A830" s="10" t="s">
        <v>722</v>
      </c>
      <c r="B830" s="18">
        <v>46132.206805555557</v>
      </c>
      <c r="C830" s="11" t="s">
        <v>1412</v>
      </c>
      <c r="D830" s="10">
        <v>2</v>
      </c>
      <c r="E830" s="12">
        <v>33.253900000000002</v>
      </c>
      <c r="F830" s="12">
        <v>17.707701750000002</v>
      </c>
      <c r="G830" s="20">
        <v>0.46749999999999997</v>
      </c>
    </row>
    <row r="831" spans="1:7" x14ac:dyDescent="0.25">
      <c r="A831" s="10" t="s">
        <v>723</v>
      </c>
      <c r="B831" s="18">
        <v>46132.339895833335</v>
      </c>
      <c r="C831" s="11" t="s">
        <v>1411</v>
      </c>
      <c r="D831" s="10">
        <v>3</v>
      </c>
      <c r="E831" s="12">
        <v>109.77072</v>
      </c>
      <c r="F831" s="12">
        <v>52.909487040000002</v>
      </c>
      <c r="G831" s="20">
        <v>0.51800000000000002</v>
      </c>
    </row>
    <row r="832" spans="1:7" x14ac:dyDescent="0.25">
      <c r="A832" s="10" t="s">
        <v>724</v>
      </c>
      <c r="B832" s="18">
        <v>46132.472997685189</v>
      </c>
      <c r="C832" s="11" t="s">
        <v>1411</v>
      </c>
      <c r="D832" s="10">
        <v>1</v>
      </c>
      <c r="E832" s="12">
        <v>34.453310000000002</v>
      </c>
      <c r="F832" s="12">
        <v>18.243027645000002</v>
      </c>
      <c r="G832" s="20">
        <v>0.47049999999999997</v>
      </c>
    </row>
    <row r="833" spans="1:7" x14ac:dyDescent="0.25">
      <c r="A833" s="10" t="s">
        <v>725</v>
      </c>
      <c r="B833" s="18">
        <v>46132.606099537035</v>
      </c>
      <c r="C833" s="11" t="s">
        <v>1413</v>
      </c>
      <c r="D833" s="10">
        <v>3</v>
      </c>
      <c r="E833" s="12">
        <v>35.46</v>
      </c>
      <c r="F833" s="12">
        <v>16.790310000000002</v>
      </c>
      <c r="G833" s="20">
        <v>0.52649999999999997</v>
      </c>
    </row>
    <row r="834" spans="1:7" x14ac:dyDescent="0.25">
      <c r="A834" s="10" t="s">
        <v>726</v>
      </c>
      <c r="B834" s="18">
        <v>46132.739201388889</v>
      </c>
      <c r="C834" s="11" t="s">
        <v>1410</v>
      </c>
      <c r="D834" s="10">
        <v>1</v>
      </c>
      <c r="E834" s="12">
        <v>48.303199999999997</v>
      </c>
      <c r="F834" s="12">
        <v>24.393115999999999</v>
      </c>
      <c r="G834" s="20">
        <v>0.495</v>
      </c>
    </row>
    <row r="835" spans="1:7" x14ac:dyDescent="0.25">
      <c r="A835" s="10" t="s">
        <v>727</v>
      </c>
      <c r="B835" s="18">
        <v>46132.872303240743</v>
      </c>
      <c r="C835" s="11" t="s">
        <v>1411</v>
      </c>
      <c r="D835" s="10">
        <v>1</v>
      </c>
      <c r="E835" s="12">
        <v>34.865700000000004</v>
      </c>
      <c r="F835" s="12">
        <v>17.711775599999999</v>
      </c>
      <c r="G835" s="20">
        <v>0.4920000000000001</v>
      </c>
    </row>
    <row r="836" spans="1:7" x14ac:dyDescent="0.25">
      <c r="A836" s="10" t="s">
        <v>728</v>
      </c>
      <c r="B836" s="18">
        <v>46133.00540509259</v>
      </c>
      <c r="C836" s="11" t="s">
        <v>1411</v>
      </c>
      <c r="D836" s="10">
        <v>3</v>
      </c>
      <c r="E836" s="12">
        <v>106.62156</v>
      </c>
      <c r="F836" s="12">
        <v>56.935913040000003</v>
      </c>
      <c r="G836" s="20">
        <v>0.46599999999999997</v>
      </c>
    </row>
    <row r="837" spans="1:7" x14ac:dyDescent="0.25">
      <c r="A837" s="10" t="s">
        <v>729</v>
      </c>
      <c r="B837" s="18">
        <v>46133.138495370367</v>
      </c>
      <c r="C837" s="11" t="s">
        <v>1412</v>
      </c>
      <c r="D837" s="10">
        <v>1</v>
      </c>
      <c r="E837" s="12">
        <v>15.886059999999999</v>
      </c>
      <c r="F837" s="12">
        <v>8.2925233200000008</v>
      </c>
      <c r="G837" s="20">
        <v>0.47799999999999992</v>
      </c>
    </row>
    <row r="838" spans="1:7" x14ac:dyDescent="0.25">
      <c r="A838" s="10" t="s">
        <v>730</v>
      </c>
      <c r="B838" s="18">
        <v>46133.271597222221</v>
      </c>
      <c r="C838" s="11" t="s">
        <v>1412</v>
      </c>
      <c r="D838" s="10">
        <v>2</v>
      </c>
      <c r="E838" s="12">
        <v>36.941120000000005</v>
      </c>
      <c r="F838" s="12">
        <v>19.172441280000001</v>
      </c>
      <c r="G838" s="20">
        <v>0.48100000000000004</v>
      </c>
    </row>
    <row r="839" spans="1:7" x14ac:dyDescent="0.25">
      <c r="A839" s="10" t="s">
        <v>731</v>
      </c>
      <c r="B839" s="18">
        <v>46133.404699074075</v>
      </c>
      <c r="C839" s="11" t="s">
        <v>1413</v>
      </c>
      <c r="D839" s="10">
        <v>1</v>
      </c>
      <c r="E839" s="12">
        <v>12</v>
      </c>
      <c r="F839" s="12">
        <v>6.3419999999999996</v>
      </c>
      <c r="G839" s="20">
        <v>0.47150000000000003</v>
      </c>
    </row>
    <row r="840" spans="1:7" x14ac:dyDescent="0.25">
      <c r="A840" s="10" t="s">
        <v>732</v>
      </c>
      <c r="B840" s="18">
        <v>46133.537800925929</v>
      </c>
      <c r="C840" s="11" t="s">
        <v>1412</v>
      </c>
      <c r="D840" s="10">
        <v>2</v>
      </c>
      <c r="E840" s="12">
        <v>34.597840000000005</v>
      </c>
      <c r="F840" s="12">
        <v>17.402713520000002</v>
      </c>
      <c r="G840" s="20">
        <v>0.497</v>
      </c>
    </row>
    <row r="841" spans="1:7" x14ac:dyDescent="0.25">
      <c r="A841" s="10" t="s">
        <v>733</v>
      </c>
      <c r="B841" s="18">
        <v>46133.670902777776</v>
      </c>
      <c r="C841" s="11" t="s">
        <v>1410</v>
      </c>
      <c r="D841" s="10">
        <v>2</v>
      </c>
      <c r="E841" s="12">
        <v>91.516599999999997</v>
      </c>
      <c r="F841" s="12">
        <v>45.163442099999997</v>
      </c>
      <c r="G841" s="20">
        <v>0.50650000000000006</v>
      </c>
    </row>
    <row r="842" spans="1:7" x14ac:dyDescent="0.25">
      <c r="A842" s="10" t="s">
        <v>734</v>
      </c>
      <c r="B842" s="18">
        <v>46133.80400462963</v>
      </c>
      <c r="C842" s="11" t="s">
        <v>1411</v>
      </c>
      <c r="D842" s="10">
        <v>1</v>
      </c>
      <c r="E842" s="12">
        <v>38.689680000000003</v>
      </c>
      <c r="F842" s="12">
        <v>18.242184120000001</v>
      </c>
      <c r="G842" s="20">
        <v>0.52849999999999997</v>
      </c>
    </row>
    <row r="843" spans="1:7" x14ac:dyDescent="0.25">
      <c r="A843" s="10" t="s">
        <v>735</v>
      </c>
      <c r="B843" s="18">
        <v>46133.937094907407</v>
      </c>
      <c r="C843" s="11" t="s">
        <v>1408</v>
      </c>
      <c r="D843" s="10">
        <v>3</v>
      </c>
      <c r="E843" s="12">
        <v>46.499400000000001</v>
      </c>
      <c r="F843" s="12">
        <v>25.132925700000001</v>
      </c>
      <c r="G843" s="20">
        <v>0.45949999999999996</v>
      </c>
    </row>
    <row r="844" spans="1:7" x14ac:dyDescent="0.25">
      <c r="A844" s="10" t="s">
        <v>736</v>
      </c>
      <c r="B844" s="18">
        <v>46134.070196759261</v>
      </c>
      <c r="C844" s="11" t="s">
        <v>1410</v>
      </c>
      <c r="D844" s="10">
        <v>2</v>
      </c>
      <c r="E844" s="12">
        <v>102.49459999999999</v>
      </c>
      <c r="F844" s="12">
        <v>47.916225499999996</v>
      </c>
      <c r="G844" s="20">
        <v>0.53249999999999997</v>
      </c>
    </row>
    <row r="845" spans="1:7" x14ac:dyDescent="0.25">
      <c r="A845" s="10" t="s">
        <v>737</v>
      </c>
      <c r="B845" s="18">
        <v>46134.203298611108</v>
      </c>
      <c r="C845" s="11" t="s">
        <v>1411</v>
      </c>
      <c r="D845" s="10">
        <v>1</v>
      </c>
      <c r="E845" s="12">
        <v>40.189279999999997</v>
      </c>
      <c r="F845" s="12">
        <v>19.53199008</v>
      </c>
      <c r="G845" s="20">
        <v>0.51400000000000001</v>
      </c>
    </row>
    <row r="846" spans="1:7" x14ac:dyDescent="0.25">
      <c r="A846" s="10" t="s">
        <v>738</v>
      </c>
      <c r="B846" s="18">
        <v>46134.336400462962</v>
      </c>
      <c r="C846" s="11" t="s">
        <v>1411</v>
      </c>
      <c r="D846" s="10">
        <v>1</v>
      </c>
      <c r="E846" s="12">
        <v>36.102870000000003</v>
      </c>
      <c r="F846" s="12">
        <v>17.654303429999999</v>
      </c>
      <c r="G846" s="20">
        <v>0.51100000000000012</v>
      </c>
    </row>
    <row r="847" spans="1:7" x14ac:dyDescent="0.25">
      <c r="A847" s="10" t="s">
        <v>739</v>
      </c>
      <c r="B847" s="18">
        <v>46134.469502314816</v>
      </c>
      <c r="C847" s="11" t="s">
        <v>1412</v>
      </c>
      <c r="D847" s="10">
        <v>2</v>
      </c>
      <c r="E847" s="12">
        <v>37.561399999999999</v>
      </c>
      <c r="F847" s="12">
        <v>17.954349199999999</v>
      </c>
      <c r="G847" s="20">
        <v>0.52200000000000002</v>
      </c>
    </row>
    <row r="848" spans="1:7" x14ac:dyDescent="0.25">
      <c r="A848" s="10" t="s">
        <v>740</v>
      </c>
      <c r="B848" s="18">
        <v>46134.60260416667</v>
      </c>
      <c r="C848" s="11" t="s">
        <v>1411</v>
      </c>
      <c r="D848" s="10">
        <v>3</v>
      </c>
      <c r="E848" s="12">
        <v>113.81963999999999</v>
      </c>
      <c r="F848" s="12">
        <v>54.747246840000003</v>
      </c>
      <c r="G848" s="20">
        <v>0.51899999999999991</v>
      </c>
    </row>
    <row r="849" spans="1:7" x14ac:dyDescent="0.25">
      <c r="A849" s="10" t="s">
        <v>741</v>
      </c>
      <c r="B849" s="18">
        <v>46134.735694444447</v>
      </c>
      <c r="C849" s="11" t="s">
        <v>1413</v>
      </c>
      <c r="D849" s="10">
        <v>1</v>
      </c>
      <c r="E849" s="12">
        <v>11.22</v>
      </c>
      <c r="F849" s="12">
        <v>5.7502500000000003</v>
      </c>
      <c r="G849" s="20">
        <v>0.48749999999999999</v>
      </c>
    </row>
    <row r="850" spans="1:7" x14ac:dyDescent="0.25">
      <c r="A850" s="10" t="s">
        <v>742</v>
      </c>
      <c r="B850" s="18">
        <v>46134.868796296294</v>
      </c>
      <c r="C850" s="11" t="s">
        <v>1411</v>
      </c>
      <c r="D850" s="10">
        <v>2</v>
      </c>
      <c r="E850" s="12">
        <v>80.828440000000001</v>
      </c>
      <c r="F850" s="12">
        <v>43.162386960000006</v>
      </c>
      <c r="G850" s="20">
        <v>0.46599999999999991</v>
      </c>
    </row>
    <row r="851" spans="1:7" x14ac:dyDescent="0.25">
      <c r="A851" s="10" t="s">
        <v>743</v>
      </c>
      <c r="B851" s="18">
        <v>46135.001898148148</v>
      </c>
      <c r="C851" s="11" t="s">
        <v>1410</v>
      </c>
      <c r="D851" s="10">
        <v>2</v>
      </c>
      <c r="E851" s="12">
        <v>90.618399999999994</v>
      </c>
      <c r="F851" s="12">
        <v>41.004826000000001</v>
      </c>
      <c r="G851" s="20">
        <v>0.54749999999999999</v>
      </c>
    </row>
    <row r="852" spans="1:7" x14ac:dyDescent="0.25">
      <c r="A852" s="10" t="s">
        <v>744</v>
      </c>
      <c r="B852" s="18">
        <v>46135.135000000002</v>
      </c>
      <c r="C852" s="11" t="s">
        <v>1413</v>
      </c>
      <c r="D852" s="10">
        <v>3</v>
      </c>
      <c r="E852" s="12">
        <v>34.92</v>
      </c>
      <c r="F852" s="12">
        <v>18.350459999999998</v>
      </c>
      <c r="G852" s="20">
        <v>0.47450000000000009</v>
      </c>
    </row>
    <row r="853" spans="1:7" x14ac:dyDescent="0.25">
      <c r="A853" s="10" t="s">
        <v>745</v>
      </c>
      <c r="B853" s="18">
        <v>46135.268101851849</v>
      </c>
      <c r="C853" s="11" t="s">
        <v>1412</v>
      </c>
      <c r="D853" s="10">
        <v>1</v>
      </c>
      <c r="E853" s="12">
        <v>16.885400000000001</v>
      </c>
      <c r="F853" s="12">
        <v>8.6199966999999997</v>
      </c>
      <c r="G853" s="20">
        <v>0.48950000000000005</v>
      </c>
    </row>
    <row r="854" spans="1:7" x14ac:dyDescent="0.25">
      <c r="A854" s="10" t="s">
        <v>746</v>
      </c>
      <c r="B854" s="18">
        <v>46135.401203703703</v>
      </c>
      <c r="C854" s="11" t="s">
        <v>1410</v>
      </c>
      <c r="D854" s="10">
        <v>1</v>
      </c>
      <c r="E854" s="12">
        <v>45.209400000000002</v>
      </c>
      <c r="F854" s="12">
        <v>22.0621872</v>
      </c>
      <c r="G854" s="20">
        <v>0.51200000000000001</v>
      </c>
    </row>
    <row r="855" spans="1:7" x14ac:dyDescent="0.25">
      <c r="A855" s="10" t="s">
        <v>747</v>
      </c>
      <c r="B855" s="18">
        <v>46135.534305555557</v>
      </c>
      <c r="C855" s="11" t="s">
        <v>1411</v>
      </c>
      <c r="D855" s="10">
        <v>1</v>
      </c>
      <c r="E855" s="12">
        <v>37.789920000000002</v>
      </c>
      <c r="F855" s="12">
        <v>17.34557328</v>
      </c>
      <c r="G855" s="20">
        <v>0.54100000000000004</v>
      </c>
    </row>
    <row r="856" spans="1:7" x14ac:dyDescent="0.25">
      <c r="A856" s="10" t="s">
        <v>748</v>
      </c>
      <c r="B856" s="18">
        <v>46135.667395833334</v>
      </c>
      <c r="C856" s="11" t="s">
        <v>1408</v>
      </c>
      <c r="D856" s="10">
        <v>4</v>
      </c>
      <c r="E856" s="12">
        <v>58.188240000000008</v>
      </c>
      <c r="F856" s="12">
        <v>31.654402560000001</v>
      </c>
      <c r="G856" s="20">
        <v>0.45600000000000007</v>
      </c>
    </row>
    <row r="857" spans="1:7" x14ac:dyDescent="0.25">
      <c r="A857" s="10" t="s">
        <v>749</v>
      </c>
      <c r="B857" s="18">
        <v>46135.800497685188</v>
      </c>
      <c r="C857" s="11" t="s">
        <v>1412</v>
      </c>
      <c r="D857" s="10">
        <v>2</v>
      </c>
      <c r="E857" s="12">
        <v>35.045819999999999</v>
      </c>
      <c r="F857" s="12">
        <v>16.506581220000001</v>
      </c>
      <c r="G857" s="20">
        <v>0.52899999999999991</v>
      </c>
    </row>
    <row r="858" spans="1:7" x14ac:dyDescent="0.25">
      <c r="A858" s="10" t="s">
        <v>750</v>
      </c>
      <c r="B858" s="18">
        <v>46135.933599537035</v>
      </c>
      <c r="C858" s="11" t="s">
        <v>1412</v>
      </c>
      <c r="D858" s="10">
        <v>1</v>
      </c>
      <c r="E858" s="12">
        <v>18.866850000000003</v>
      </c>
      <c r="F858" s="12">
        <v>9.6598272000000023</v>
      </c>
      <c r="G858" s="20">
        <v>0.48799999999999993</v>
      </c>
    </row>
    <row r="859" spans="1:7" x14ac:dyDescent="0.25">
      <c r="A859" s="10" t="s">
        <v>751</v>
      </c>
      <c r="B859" s="18">
        <v>46136.066701388889</v>
      </c>
      <c r="C859" s="11" t="s">
        <v>1411</v>
      </c>
      <c r="D859" s="10">
        <v>2</v>
      </c>
      <c r="E859" s="12">
        <v>68.306780000000003</v>
      </c>
      <c r="F859" s="12">
        <v>36.305053570000005</v>
      </c>
      <c r="G859" s="20">
        <v>0.46849999999999997</v>
      </c>
    </row>
    <row r="860" spans="1:7" x14ac:dyDescent="0.25">
      <c r="A860" s="10" t="s">
        <v>752</v>
      </c>
      <c r="B860" s="18">
        <v>46136.199803240743</v>
      </c>
      <c r="C860" s="11" t="s">
        <v>1412</v>
      </c>
      <c r="D860" s="10">
        <v>1</v>
      </c>
      <c r="E860" s="12">
        <v>17.695209999999999</v>
      </c>
      <c r="F860" s="12">
        <v>9.1395759650000006</v>
      </c>
      <c r="G860" s="20">
        <v>0.48349999999999993</v>
      </c>
    </row>
    <row r="861" spans="1:7" x14ac:dyDescent="0.25">
      <c r="A861" s="10" t="s">
        <v>753</v>
      </c>
      <c r="B861" s="18">
        <v>46136.332905092589</v>
      </c>
      <c r="C861" s="11" t="s">
        <v>1411</v>
      </c>
      <c r="D861" s="10">
        <v>1</v>
      </c>
      <c r="E861" s="12">
        <v>39.889360000000003</v>
      </c>
      <c r="F861" s="12">
        <v>19.346339600000004</v>
      </c>
      <c r="G861" s="20">
        <v>0.5149999999999999</v>
      </c>
    </row>
    <row r="862" spans="1:7" x14ac:dyDescent="0.25">
      <c r="A862" s="10" t="s">
        <v>754</v>
      </c>
      <c r="B862" s="18">
        <v>46136.465995370374</v>
      </c>
      <c r="C862" s="11" t="s">
        <v>1410</v>
      </c>
      <c r="D862" s="10">
        <v>1</v>
      </c>
      <c r="E862" s="12">
        <v>49.450900000000004</v>
      </c>
      <c r="F862" s="12">
        <v>24.774900900000002</v>
      </c>
      <c r="G862" s="20">
        <v>0.499</v>
      </c>
    </row>
    <row r="863" spans="1:7" x14ac:dyDescent="0.25">
      <c r="A863" s="10" t="s">
        <v>755</v>
      </c>
      <c r="B863" s="18">
        <v>46136.599097222221</v>
      </c>
      <c r="C863" s="11" t="s">
        <v>1411</v>
      </c>
      <c r="D863" s="10">
        <v>1</v>
      </c>
      <c r="E863" s="12">
        <v>38.127330000000001</v>
      </c>
      <c r="F863" s="12">
        <v>20.912840504999998</v>
      </c>
      <c r="G863" s="20">
        <v>0.45150000000000007</v>
      </c>
    </row>
    <row r="864" spans="1:7" x14ac:dyDescent="0.25">
      <c r="A864" s="10" t="s">
        <v>756</v>
      </c>
      <c r="B864" s="18">
        <v>46136.732199074075</v>
      </c>
      <c r="C864" s="11" t="s">
        <v>1410</v>
      </c>
      <c r="D864" s="10">
        <v>1</v>
      </c>
      <c r="E864" s="12">
        <v>49.850099999999998</v>
      </c>
      <c r="F864" s="12">
        <v>23.429546999999999</v>
      </c>
      <c r="G864" s="20">
        <v>0.53</v>
      </c>
    </row>
    <row r="865" spans="1:7" x14ac:dyDescent="0.25">
      <c r="A865" s="10" t="s">
        <v>757</v>
      </c>
      <c r="B865" s="18">
        <v>46136.865300925929</v>
      </c>
      <c r="C865" s="11" t="s">
        <v>1411</v>
      </c>
      <c r="D865" s="10">
        <v>3</v>
      </c>
      <c r="E865" s="12">
        <v>115.28175</v>
      </c>
      <c r="F865" s="12">
        <v>61.329891000000003</v>
      </c>
      <c r="G865" s="20">
        <v>0.46799999999999997</v>
      </c>
    </row>
    <row r="866" spans="1:7" x14ac:dyDescent="0.25">
      <c r="A866" s="10" t="s">
        <v>758</v>
      </c>
      <c r="B866" s="18">
        <v>46136.998402777775</v>
      </c>
      <c r="C866" s="11" t="s">
        <v>1408</v>
      </c>
      <c r="D866" s="10">
        <v>2</v>
      </c>
      <c r="E866" s="12">
        <v>30.430800000000001</v>
      </c>
      <c r="F866" s="12">
        <v>13.815583200000001</v>
      </c>
      <c r="G866" s="20">
        <v>0.54599999999999993</v>
      </c>
    </row>
    <row r="867" spans="1:7" x14ac:dyDescent="0.25">
      <c r="A867" s="10" t="s">
        <v>759</v>
      </c>
      <c r="B867" s="18">
        <v>46137.131504629629</v>
      </c>
      <c r="C867" s="11" t="s">
        <v>1410</v>
      </c>
      <c r="D867" s="10">
        <v>1</v>
      </c>
      <c r="E867" s="12">
        <v>51.796199999999999</v>
      </c>
      <c r="F867" s="12">
        <v>25.509628499999998</v>
      </c>
      <c r="G867" s="20">
        <v>0.50750000000000006</v>
      </c>
    </row>
    <row r="868" spans="1:7" x14ac:dyDescent="0.25">
      <c r="A868" s="10" t="s">
        <v>760</v>
      </c>
      <c r="B868" s="18">
        <v>46137.264594907407</v>
      </c>
      <c r="C868" s="11" t="s">
        <v>1411</v>
      </c>
      <c r="D868" s="10">
        <v>1</v>
      </c>
      <c r="E868" s="12">
        <v>39.401990000000005</v>
      </c>
      <c r="F868" s="12">
        <v>20.666343755000003</v>
      </c>
      <c r="G868" s="20">
        <v>0.47549999999999998</v>
      </c>
    </row>
    <row r="869" spans="1:7" x14ac:dyDescent="0.25">
      <c r="A869" s="10" t="s">
        <v>761</v>
      </c>
      <c r="B869" s="18">
        <v>46137.397696759261</v>
      </c>
      <c r="C869" s="11" t="s">
        <v>1411</v>
      </c>
      <c r="D869" s="10">
        <v>3</v>
      </c>
      <c r="E869" s="12">
        <v>113.93210999999999</v>
      </c>
      <c r="F869" s="12">
        <v>56.282462339999995</v>
      </c>
      <c r="G869" s="20">
        <v>0.50600000000000001</v>
      </c>
    </row>
    <row r="870" spans="1:7" x14ac:dyDescent="0.25">
      <c r="A870" s="10" t="s">
        <v>762</v>
      </c>
      <c r="B870" s="18">
        <v>46137.530798611115</v>
      </c>
      <c r="C870" s="11" t="s">
        <v>1412</v>
      </c>
      <c r="D870" s="10">
        <v>1</v>
      </c>
      <c r="E870" s="12">
        <v>18.797930000000001</v>
      </c>
      <c r="F870" s="12">
        <v>9.671534985000001</v>
      </c>
      <c r="G870" s="20">
        <v>0.48549999999999999</v>
      </c>
    </row>
    <row r="871" spans="1:7" x14ac:dyDescent="0.25">
      <c r="A871" s="10" t="s">
        <v>763</v>
      </c>
      <c r="B871" s="18">
        <v>46137.663900462961</v>
      </c>
      <c r="C871" s="11" t="s">
        <v>1411</v>
      </c>
      <c r="D871" s="10">
        <v>3</v>
      </c>
      <c r="E871" s="12">
        <v>103.47239999999999</v>
      </c>
      <c r="F871" s="12">
        <v>50.649739799999999</v>
      </c>
      <c r="G871" s="20">
        <v>0.51049999999999995</v>
      </c>
    </row>
    <row r="872" spans="1:7" x14ac:dyDescent="0.25">
      <c r="A872" s="10" t="s">
        <v>764</v>
      </c>
      <c r="B872" s="18">
        <v>46137.797002314815</v>
      </c>
      <c r="C872" s="11" t="s">
        <v>1408</v>
      </c>
      <c r="D872" s="10">
        <v>2</v>
      </c>
      <c r="E872" s="12">
        <v>28.212479999999999</v>
      </c>
      <c r="F872" s="12">
        <v>14.9526144</v>
      </c>
      <c r="G872" s="20">
        <v>0.47</v>
      </c>
    </row>
    <row r="873" spans="1:7" x14ac:dyDescent="0.25">
      <c r="A873" s="10" t="s">
        <v>765</v>
      </c>
      <c r="B873" s="18">
        <v>46137.930104166669</v>
      </c>
      <c r="C873" s="11" t="s">
        <v>1411</v>
      </c>
      <c r="D873" s="10">
        <v>4</v>
      </c>
      <c r="E873" s="12">
        <v>150.85976000000002</v>
      </c>
      <c r="F873" s="12">
        <v>74.147572040000014</v>
      </c>
      <c r="G873" s="20">
        <v>0.50849999999999995</v>
      </c>
    </row>
    <row r="874" spans="1:7" x14ac:dyDescent="0.25">
      <c r="A874" s="10" t="s">
        <v>766</v>
      </c>
      <c r="B874" s="18">
        <v>46138.063194444447</v>
      </c>
      <c r="C874" s="11" t="s">
        <v>1410</v>
      </c>
      <c r="D874" s="10">
        <v>2</v>
      </c>
      <c r="E874" s="12">
        <v>100.99759999999999</v>
      </c>
      <c r="F874" s="12">
        <v>54.791197999999994</v>
      </c>
      <c r="G874" s="20">
        <v>0.45750000000000002</v>
      </c>
    </row>
    <row r="875" spans="1:7" x14ac:dyDescent="0.25">
      <c r="A875" s="10" t="s">
        <v>767</v>
      </c>
      <c r="B875" s="18">
        <v>46138.196296296293</v>
      </c>
      <c r="C875" s="11" t="s">
        <v>1413</v>
      </c>
      <c r="D875" s="10">
        <v>3</v>
      </c>
      <c r="E875" s="12">
        <v>33.659999999999997</v>
      </c>
      <c r="F875" s="12">
        <v>17.334899999999998</v>
      </c>
      <c r="G875" s="20">
        <v>0.48500000000000004</v>
      </c>
    </row>
    <row r="876" spans="1:7" x14ac:dyDescent="0.25">
      <c r="A876" s="10" t="s">
        <v>768</v>
      </c>
      <c r="B876" s="18">
        <v>46138.329398148147</v>
      </c>
      <c r="C876" s="11" t="s">
        <v>1411</v>
      </c>
      <c r="D876" s="10">
        <v>3</v>
      </c>
      <c r="E876" s="12">
        <v>117.41867999999999</v>
      </c>
      <c r="F876" s="12">
        <v>59.237724059999998</v>
      </c>
      <c r="G876" s="20">
        <v>0.4955</v>
      </c>
    </row>
    <row r="877" spans="1:7" x14ac:dyDescent="0.25">
      <c r="A877" s="10" t="s">
        <v>769</v>
      </c>
      <c r="B877" s="18">
        <v>46138.462500000001</v>
      </c>
      <c r="C877" s="11" t="s">
        <v>1412</v>
      </c>
      <c r="D877" s="10">
        <v>1</v>
      </c>
      <c r="E877" s="12">
        <v>17.901970000000002</v>
      </c>
      <c r="F877" s="12">
        <v>8.9599359850000013</v>
      </c>
      <c r="G877" s="20">
        <v>0.4995</v>
      </c>
    </row>
    <row r="878" spans="1:7" x14ac:dyDescent="0.25">
      <c r="A878" s="10" t="s">
        <v>770</v>
      </c>
      <c r="B878" s="18">
        <v>46138.595601851855</v>
      </c>
      <c r="C878" s="11" t="s">
        <v>1411</v>
      </c>
      <c r="D878" s="10">
        <v>1</v>
      </c>
      <c r="E878" s="12">
        <v>36.327810000000007</v>
      </c>
      <c r="F878" s="12">
        <v>18.654330435000002</v>
      </c>
      <c r="G878" s="20">
        <v>0.48650000000000004</v>
      </c>
    </row>
    <row r="879" spans="1:7" x14ac:dyDescent="0.25">
      <c r="A879" s="10" t="s">
        <v>771</v>
      </c>
      <c r="B879" s="18">
        <v>46138.728703703702</v>
      </c>
      <c r="C879" s="11" t="s">
        <v>1410</v>
      </c>
      <c r="D879" s="10">
        <v>1</v>
      </c>
      <c r="E879" s="12">
        <v>54.241299999999995</v>
      </c>
      <c r="F879" s="12">
        <v>28.802130299999998</v>
      </c>
      <c r="G879" s="20">
        <v>0.46899999999999997</v>
      </c>
    </row>
    <row r="880" spans="1:7" x14ac:dyDescent="0.25">
      <c r="A880" s="10" t="s">
        <v>772</v>
      </c>
      <c r="B880" s="18">
        <v>46138.861805555556</v>
      </c>
      <c r="C880" s="11" t="s">
        <v>1410</v>
      </c>
      <c r="D880" s="10">
        <v>1</v>
      </c>
      <c r="E880" s="12">
        <v>53.043699999999994</v>
      </c>
      <c r="F880" s="12">
        <v>24.479667549999998</v>
      </c>
      <c r="G880" s="20">
        <v>0.53849999999999998</v>
      </c>
    </row>
    <row r="881" spans="1:7" x14ac:dyDescent="0.25">
      <c r="A881" s="10" t="s">
        <v>773</v>
      </c>
      <c r="B881" s="18">
        <v>46138.994895833333</v>
      </c>
      <c r="C881" s="11" t="s">
        <v>1411</v>
      </c>
      <c r="D881" s="10">
        <v>4</v>
      </c>
      <c r="E881" s="12">
        <v>146.21100000000001</v>
      </c>
      <c r="F881" s="12">
        <v>75.956614500000015</v>
      </c>
      <c r="G881" s="20">
        <v>0.48049999999999993</v>
      </c>
    </row>
    <row r="882" spans="1:7" x14ac:dyDescent="0.25">
      <c r="A882" s="10" t="s">
        <v>774</v>
      </c>
      <c r="B882" s="18">
        <v>46139.127997685187</v>
      </c>
      <c r="C882" s="11" t="s">
        <v>1410</v>
      </c>
      <c r="D882" s="10">
        <v>2</v>
      </c>
      <c r="E882" s="12">
        <v>95.209199999999996</v>
      </c>
      <c r="F882" s="12">
        <v>48.128250600000001</v>
      </c>
      <c r="G882" s="20">
        <v>0.49449999999999994</v>
      </c>
    </row>
    <row r="883" spans="1:7" x14ac:dyDescent="0.25">
      <c r="A883" s="10" t="s">
        <v>775</v>
      </c>
      <c r="B883" s="18">
        <v>46139.261099537034</v>
      </c>
      <c r="C883" s="11" t="s">
        <v>1412</v>
      </c>
      <c r="D883" s="10">
        <v>2</v>
      </c>
      <c r="E883" s="12">
        <v>37.905999999999999</v>
      </c>
      <c r="F883" s="12">
        <v>19.218342</v>
      </c>
      <c r="G883" s="20">
        <v>0.49299999999999999</v>
      </c>
    </row>
    <row r="884" spans="1:7" x14ac:dyDescent="0.25">
      <c r="A884" s="10" t="s">
        <v>776</v>
      </c>
      <c r="B884" s="18">
        <v>46139.394201388888</v>
      </c>
      <c r="C884" s="11" t="s">
        <v>1411</v>
      </c>
      <c r="D884" s="10">
        <v>1</v>
      </c>
      <c r="E884" s="12">
        <v>36.890160000000002</v>
      </c>
      <c r="F884" s="12">
        <v>17.836392360000001</v>
      </c>
      <c r="G884" s="20">
        <v>0.51649999999999996</v>
      </c>
    </row>
    <row r="885" spans="1:7" x14ac:dyDescent="0.25">
      <c r="A885" s="10" t="s">
        <v>777</v>
      </c>
      <c r="B885" s="18">
        <v>46139.527303240742</v>
      </c>
      <c r="C885" s="11" t="s">
        <v>1413</v>
      </c>
      <c r="D885" s="10">
        <v>1</v>
      </c>
      <c r="E885" s="12">
        <v>12.06</v>
      </c>
      <c r="F885" s="12">
        <v>5.57172</v>
      </c>
      <c r="G885" s="20">
        <v>0.53800000000000003</v>
      </c>
    </row>
    <row r="886" spans="1:7" x14ac:dyDescent="0.25">
      <c r="A886" s="10" t="s">
        <v>778</v>
      </c>
      <c r="B886" s="18">
        <v>46139.660405092596</v>
      </c>
      <c r="C886" s="11" t="s">
        <v>1410</v>
      </c>
      <c r="D886" s="10">
        <v>1</v>
      </c>
      <c r="E886" s="12">
        <v>47.105599999999995</v>
      </c>
      <c r="F886" s="12">
        <v>22.068973599999996</v>
      </c>
      <c r="G886" s="20">
        <v>0.53150000000000008</v>
      </c>
    </row>
    <row r="887" spans="1:7" x14ac:dyDescent="0.25">
      <c r="A887" s="10" t="s">
        <v>779</v>
      </c>
      <c r="B887" s="18">
        <v>46139.793495370373</v>
      </c>
      <c r="C887" s="11" t="s">
        <v>1410</v>
      </c>
      <c r="D887" s="10">
        <v>1</v>
      </c>
      <c r="E887" s="12">
        <v>51.696400000000004</v>
      </c>
      <c r="F887" s="12">
        <v>27.011369000000002</v>
      </c>
      <c r="G887" s="20">
        <v>0.47749999999999998</v>
      </c>
    </row>
    <row r="888" spans="1:7" x14ac:dyDescent="0.25">
      <c r="A888" s="10" t="s">
        <v>780</v>
      </c>
      <c r="B888" s="18">
        <v>46139.92659722222</v>
      </c>
      <c r="C888" s="11" t="s">
        <v>1410</v>
      </c>
      <c r="D888" s="10">
        <v>2</v>
      </c>
      <c r="E888" s="12">
        <v>107.18519999999999</v>
      </c>
      <c r="F888" s="12">
        <v>48.876451199999998</v>
      </c>
      <c r="G888" s="20">
        <v>0.54400000000000004</v>
      </c>
    </row>
    <row r="889" spans="1:7" x14ac:dyDescent="0.25">
      <c r="A889" s="10" t="s">
        <v>781</v>
      </c>
      <c r="B889" s="18">
        <v>46140.059699074074</v>
      </c>
      <c r="C889" s="11" t="s">
        <v>1408</v>
      </c>
      <c r="D889" s="10">
        <v>3</v>
      </c>
      <c r="E889" s="12">
        <v>43.342560000000006</v>
      </c>
      <c r="F889" s="12">
        <v>23.773394160000002</v>
      </c>
      <c r="G889" s="20">
        <v>0.45150000000000001</v>
      </c>
    </row>
    <row r="890" spans="1:7" x14ac:dyDescent="0.25">
      <c r="A890" s="10" t="s">
        <v>782</v>
      </c>
      <c r="B890" s="18">
        <v>46140.192800925928</v>
      </c>
      <c r="C890" s="11" t="s">
        <v>1412</v>
      </c>
      <c r="D890" s="10">
        <v>2</v>
      </c>
      <c r="E890" s="12">
        <v>37.595860000000002</v>
      </c>
      <c r="F890" s="12">
        <v>20.038593380000002</v>
      </c>
      <c r="G890" s="20">
        <v>0.46699999999999997</v>
      </c>
    </row>
    <row r="891" spans="1:7" x14ac:dyDescent="0.25">
      <c r="A891" s="10" t="s">
        <v>783</v>
      </c>
      <c r="B891" s="18">
        <v>46140.325902777775</v>
      </c>
      <c r="C891" s="11" t="s">
        <v>1411</v>
      </c>
      <c r="D891" s="10">
        <v>4</v>
      </c>
      <c r="E891" s="12">
        <v>146.36096000000003</v>
      </c>
      <c r="F891" s="12">
        <v>77.717669760000021</v>
      </c>
      <c r="G891" s="20">
        <v>0.46899999999999997</v>
      </c>
    </row>
    <row r="892" spans="1:7" x14ac:dyDescent="0.25">
      <c r="A892" s="10" t="s">
        <v>784</v>
      </c>
      <c r="B892" s="18">
        <v>46140.459004629629</v>
      </c>
      <c r="C892" s="11" t="s">
        <v>1410</v>
      </c>
      <c r="D892" s="10">
        <v>2</v>
      </c>
      <c r="E892" s="12">
        <v>103.39280000000001</v>
      </c>
      <c r="F892" s="12">
        <v>52.420149600000002</v>
      </c>
      <c r="G892" s="20">
        <v>0.49299999999999999</v>
      </c>
    </row>
    <row r="893" spans="1:7" x14ac:dyDescent="0.25">
      <c r="A893" s="10" t="s">
        <v>785</v>
      </c>
      <c r="B893" s="18">
        <v>46140.592094907406</v>
      </c>
      <c r="C893" s="11" t="s">
        <v>1413</v>
      </c>
      <c r="D893" s="10">
        <v>2</v>
      </c>
      <c r="E893" s="12">
        <v>24.12</v>
      </c>
      <c r="F893" s="12">
        <v>11.52936</v>
      </c>
      <c r="G893" s="20">
        <v>0.52200000000000002</v>
      </c>
    </row>
    <row r="894" spans="1:7" x14ac:dyDescent="0.25">
      <c r="A894" s="10" t="s">
        <v>786</v>
      </c>
      <c r="B894" s="18">
        <v>46140.72519675926</v>
      </c>
      <c r="C894" s="11" t="s">
        <v>1410</v>
      </c>
      <c r="D894" s="10">
        <v>1</v>
      </c>
      <c r="E894" s="12">
        <v>47.205400000000004</v>
      </c>
      <c r="F894" s="12">
        <v>21.596470500000002</v>
      </c>
      <c r="G894" s="20">
        <v>0.54249999999999998</v>
      </c>
    </row>
    <row r="895" spans="1:7" x14ac:dyDescent="0.25">
      <c r="A895" s="10" t="s">
        <v>787</v>
      </c>
      <c r="B895" s="18">
        <v>46140.858298611114</v>
      </c>
      <c r="C895" s="11" t="s">
        <v>1410</v>
      </c>
      <c r="D895" s="10">
        <v>2</v>
      </c>
      <c r="E895" s="12">
        <v>99.8</v>
      </c>
      <c r="F895" s="12">
        <v>52.345099999999995</v>
      </c>
      <c r="G895" s="20">
        <v>0.47550000000000003</v>
      </c>
    </row>
    <row r="896" spans="1:7" x14ac:dyDescent="0.25">
      <c r="A896" s="10" t="s">
        <v>788</v>
      </c>
      <c r="B896" s="18">
        <v>46140.991400462961</v>
      </c>
      <c r="C896" s="11" t="s">
        <v>1408</v>
      </c>
      <c r="D896" s="10">
        <v>2</v>
      </c>
      <c r="E896" s="12">
        <v>26.904240000000001</v>
      </c>
      <c r="F896" s="12">
        <v>13.196529720000001</v>
      </c>
      <c r="G896" s="20">
        <v>0.50949999999999995</v>
      </c>
    </row>
    <row r="897" spans="1:7" x14ac:dyDescent="0.25">
      <c r="A897" s="10" t="s">
        <v>789</v>
      </c>
      <c r="B897" s="18">
        <v>46141.124502314815</v>
      </c>
      <c r="C897" s="11" t="s">
        <v>1411</v>
      </c>
      <c r="D897" s="10">
        <v>4</v>
      </c>
      <c r="E897" s="12">
        <v>149.21020000000001</v>
      </c>
      <c r="F897" s="12">
        <v>70.949450100000007</v>
      </c>
      <c r="G897" s="20">
        <v>0.52449999999999997</v>
      </c>
    </row>
    <row r="898" spans="1:7" x14ac:dyDescent="0.25">
      <c r="A898" s="10" t="s">
        <v>790</v>
      </c>
      <c r="B898" s="18">
        <v>46141.257604166669</v>
      </c>
      <c r="C898" s="11" t="s">
        <v>1411</v>
      </c>
      <c r="D898" s="10">
        <v>4</v>
      </c>
      <c r="E898" s="12">
        <v>158.65768000000003</v>
      </c>
      <c r="F898" s="12">
        <v>73.061861640000018</v>
      </c>
      <c r="G898" s="20">
        <v>0.53949999999999998</v>
      </c>
    </row>
    <row r="899" spans="1:7" x14ac:dyDescent="0.25">
      <c r="A899" s="10" t="s">
        <v>791</v>
      </c>
      <c r="B899" s="18">
        <v>46141.390694444446</v>
      </c>
      <c r="C899" s="11" t="s">
        <v>1410</v>
      </c>
      <c r="D899" s="10">
        <v>1</v>
      </c>
      <c r="E899" s="12">
        <v>48.153500000000001</v>
      </c>
      <c r="F899" s="12">
        <v>25.93065975</v>
      </c>
      <c r="G899" s="20">
        <v>0.46150000000000002</v>
      </c>
    </row>
    <row r="900" spans="1:7" x14ac:dyDescent="0.25">
      <c r="A900" s="10" t="s">
        <v>792</v>
      </c>
      <c r="B900" s="18">
        <v>46141.523796296293</v>
      </c>
      <c r="C900" s="11" t="s">
        <v>1408</v>
      </c>
      <c r="D900" s="10">
        <v>1</v>
      </c>
      <c r="E900" s="12">
        <v>15.343380000000002</v>
      </c>
      <c r="F900" s="12">
        <v>6.9275360700000013</v>
      </c>
      <c r="G900" s="20">
        <v>0.54849999999999999</v>
      </c>
    </row>
    <row r="901" spans="1:7" x14ac:dyDescent="0.25">
      <c r="A901" s="10" t="s">
        <v>793</v>
      </c>
      <c r="B901" s="18">
        <v>46141.656898148147</v>
      </c>
      <c r="C901" s="11" t="s">
        <v>1411</v>
      </c>
      <c r="D901" s="10">
        <v>3</v>
      </c>
      <c r="E901" s="12">
        <v>119.44314</v>
      </c>
      <c r="F901" s="12">
        <v>56.078554230000002</v>
      </c>
      <c r="G901" s="20">
        <v>0.53049999999999997</v>
      </c>
    </row>
    <row r="902" spans="1:7" x14ac:dyDescent="0.25">
      <c r="A902" s="10" t="s">
        <v>794</v>
      </c>
      <c r="B902" s="18">
        <v>46141.79</v>
      </c>
      <c r="C902" s="11" t="s">
        <v>1410</v>
      </c>
      <c r="D902" s="10">
        <v>2</v>
      </c>
      <c r="E902" s="12">
        <v>100.798</v>
      </c>
      <c r="F902" s="12">
        <v>45.459898000000003</v>
      </c>
      <c r="G902" s="20">
        <v>0.54899999999999993</v>
      </c>
    </row>
    <row r="903" spans="1:7" x14ac:dyDescent="0.25">
      <c r="A903" s="10" t="s">
        <v>795</v>
      </c>
      <c r="B903" s="18">
        <v>46141.923101851855</v>
      </c>
      <c r="C903" s="11" t="s">
        <v>1413</v>
      </c>
      <c r="D903" s="10">
        <v>3</v>
      </c>
      <c r="E903" s="12">
        <v>36.323999999999998</v>
      </c>
      <c r="F903" s="12">
        <v>16.690878000000001</v>
      </c>
      <c r="G903" s="20">
        <v>0.54049999999999998</v>
      </c>
    </row>
    <row r="904" spans="1:7" x14ac:dyDescent="0.25">
      <c r="A904" s="10" t="s">
        <v>796</v>
      </c>
      <c r="B904" s="18">
        <v>46142.056203703702</v>
      </c>
      <c r="C904" s="11" t="s">
        <v>1410</v>
      </c>
      <c r="D904" s="10">
        <v>2</v>
      </c>
      <c r="E904" s="12">
        <v>98.901800000000009</v>
      </c>
      <c r="F904" s="12">
        <v>50.291565300000002</v>
      </c>
      <c r="G904" s="20">
        <v>0.49150000000000005</v>
      </c>
    </row>
    <row r="905" spans="1:7" x14ac:dyDescent="0.25">
      <c r="A905" s="10" t="s">
        <v>797</v>
      </c>
      <c r="B905" s="18">
        <v>46142.189305555556</v>
      </c>
      <c r="C905" s="11" t="s">
        <v>1410</v>
      </c>
      <c r="D905" s="10">
        <v>1</v>
      </c>
      <c r="E905" s="12">
        <v>49.550699999999999</v>
      </c>
      <c r="F905" s="12">
        <v>26.6087259</v>
      </c>
      <c r="G905" s="20">
        <v>0.46300000000000002</v>
      </c>
    </row>
    <row r="906" spans="1:7" x14ac:dyDescent="0.25">
      <c r="A906" s="10" t="s">
        <v>798</v>
      </c>
      <c r="B906" s="18">
        <v>46142.322395833333</v>
      </c>
      <c r="C906" s="11" t="s">
        <v>1412</v>
      </c>
      <c r="D906" s="10">
        <v>2</v>
      </c>
      <c r="E906" s="12">
        <v>35.3215</v>
      </c>
      <c r="F906" s="12">
        <v>16.141925499999999</v>
      </c>
      <c r="G906" s="20">
        <v>0.54300000000000004</v>
      </c>
    </row>
    <row r="907" spans="1:7" x14ac:dyDescent="0.25">
      <c r="A907" s="10" t="s">
        <v>799</v>
      </c>
      <c r="B907" s="18">
        <v>46142.455497685187</v>
      </c>
      <c r="C907" s="11" t="s">
        <v>1411</v>
      </c>
      <c r="D907" s="10">
        <v>4</v>
      </c>
      <c r="E907" s="12">
        <v>149.81004000000001</v>
      </c>
      <c r="F907" s="12">
        <v>70.036193699999998</v>
      </c>
      <c r="G907" s="20">
        <v>0.53250000000000008</v>
      </c>
    </row>
    <row r="908" spans="1:7" x14ac:dyDescent="0.25">
      <c r="A908" s="10" t="s">
        <v>800</v>
      </c>
      <c r="B908" s="18">
        <v>46142.588599537034</v>
      </c>
      <c r="C908" s="11" t="s">
        <v>1411</v>
      </c>
      <c r="D908" s="10">
        <v>2</v>
      </c>
      <c r="E908" s="12">
        <v>80.678480000000008</v>
      </c>
      <c r="F908" s="12">
        <v>41.912470360000007</v>
      </c>
      <c r="G908" s="20">
        <v>0.48049999999999998</v>
      </c>
    </row>
    <row r="909" spans="1:7" x14ac:dyDescent="0.25">
      <c r="A909" s="10" t="s">
        <v>801</v>
      </c>
      <c r="B909" s="18">
        <v>46142.721701388888</v>
      </c>
      <c r="C909" s="11" t="s">
        <v>1412</v>
      </c>
      <c r="D909" s="10">
        <v>1</v>
      </c>
      <c r="E909" s="12">
        <v>16.626950000000001</v>
      </c>
      <c r="F909" s="12">
        <v>7.7980395500000004</v>
      </c>
      <c r="G909" s="20">
        <v>0.53100000000000003</v>
      </c>
    </row>
    <row r="910" spans="1:7" x14ac:dyDescent="0.25">
      <c r="A910" s="10" t="s">
        <v>802</v>
      </c>
      <c r="B910" s="18">
        <v>46142.854803240742</v>
      </c>
      <c r="C910" s="11" t="s">
        <v>1408</v>
      </c>
      <c r="D910" s="10">
        <v>1</v>
      </c>
      <c r="E910" s="12">
        <v>12.925980000000001</v>
      </c>
      <c r="F910" s="12">
        <v>6.7215096000000001</v>
      </c>
      <c r="G910" s="20">
        <v>0.48000000000000004</v>
      </c>
    </row>
    <row r="911" spans="1:7" x14ac:dyDescent="0.25">
      <c r="A911" s="10" t="s">
        <v>803</v>
      </c>
      <c r="B911" s="18">
        <v>46142.987905092596</v>
      </c>
      <c r="C911" s="11" t="s">
        <v>1411</v>
      </c>
      <c r="D911" s="10">
        <v>4</v>
      </c>
      <c r="E911" s="12">
        <v>135.11396000000002</v>
      </c>
      <c r="F911" s="12">
        <v>73.704665180000006</v>
      </c>
      <c r="G911" s="20">
        <v>0.45450000000000002</v>
      </c>
    </row>
    <row r="912" spans="1:7" x14ac:dyDescent="0.25">
      <c r="A912" s="10" t="s">
        <v>804</v>
      </c>
      <c r="B912" s="18">
        <v>46143.120995370373</v>
      </c>
      <c r="C912" s="11" t="s">
        <v>1412</v>
      </c>
      <c r="D912" s="10">
        <v>2</v>
      </c>
      <c r="E912" s="12">
        <v>37.561399999999999</v>
      </c>
      <c r="F912" s="12">
        <v>19.6258315</v>
      </c>
      <c r="G912" s="20">
        <v>0.47749999999999998</v>
      </c>
    </row>
    <row r="913" spans="1:7" x14ac:dyDescent="0.25">
      <c r="A913" s="10" t="s">
        <v>805</v>
      </c>
      <c r="B913" s="18">
        <v>46143.25409722222</v>
      </c>
      <c r="C913" s="11" t="s">
        <v>1411</v>
      </c>
      <c r="D913" s="10">
        <v>1</v>
      </c>
      <c r="E913" s="12">
        <v>38.389760000000003</v>
      </c>
      <c r="F913" s="12">
        <v>19.118100480000003</v>
      </c>
      <c r="G913" s="20">
        <v>0.502</v>
      </c>
    </row>
    <row r="914" spans="1:7" x14ac:dyDescent="0.25">
      <c r="A914" s="10" t="s">
        <v>806</v>
      </c>
      <c r="B914" s="18">
        <v>46143.387199074074</v>
      </c>
      <c r="C914" s="11" t="s">
        <v>1408</v>
      </c>
      <c r="D914" s="10">
        <v>1</v>
      </c>
      <c r="E914" s="12">
        <v>14.362200000000001</v>
      </c>
      <c r="F914" s="12">
        <v>7.1236512000000003</v>
      </c>
      <c r="G914" s="20">
        <v>0.504</v>
      </c>
    </row>
    <row r="915" spans="1:7" x14ac:dyDescent="0.25">
      <c r="A915" s="10" t="s">
        <v>807</v>
      </c>
      <c r="B915" s="18">
        <v>46143.520300925928</v>
      </c>
      <c r="C915" s="11" t="s">
        <v>1410</v>
      </c>
      <c r="D915" s="10">
        <v>1</v>
      </c>
      <c r="E915" s="12">
        <v>52.395000000000003</v>
      </c>
      <c r="F915" s="12">
        <v>25.201995000000004</v>
      </c>
      <c r="G915" s="20">
        <v>0.51899999999999991</v>
      </c>
    </row>
    <row r="916" spans="1:7" x14ac:dyDescent="0.25">
      <c r="A916" s="10" t="s">
        <v>808</v>
      </c>
      <c r="B916" s="18">
        <v>46143.653402777774</v>
      </c>
      <c r="C916" s="11" t="s">
        <v>1408</v>
      </c>
      <c r="D916" s="10">
        <v>3</v>
      </c>
      <c r="E916" s="12">
        <v>44.878320000000009</v>
      </c>
      <c r="F916" s="12">
        <v>20.285000640000007</v>
      </c>
      <c r="G916" s="20">
        <v>0.54799999999999993</v>
      </c>
    </row>
    <row r="917" spans="1:7" x14ac:dyDescent="0.25">
      <c r="A917" s="10" t="s">
        <v>809</v>
      </c>
      <c r="B917" s="18">
        <v>46143.786504629628</v>
      </c>
      <c r="C917" s="11" t="s">
        <v>1410</v>
      </c>
      <c r="D917" s="10">
        <v>1</v>
      </c>
      <c r="E917" s="12">
        <v>50.199400000000004</v>
      </c>
      <c r="F917" s="12">
        <v>25.777391900000001</v>
      </c>
      <c r="G917" s="20">
        <v>0.48650000000000004</v>
      </c>
    </row>
    <row r="918" spans="1:7" x14ac:dyDescent="0.25">
      <c r="A918" s="10" t="s">
        <v>810</v>
      </c>
      <c r="B918" s="18">
        <v>46143.919594907406</v>
      </c>
      <c r="C918" s="11" t="s">
        <v>1411</v>
      </c>
      <c r="D918" s="10">
        <v>4</v>
      </c>
      <c r="E918" s="12">
        <v>161.95680000000002</v>
      </c>
      <c r="F918" s="12">
        <v>81.140356800000006</v>
      </c>
      <c r="G918" s="20">
        <v>0.499</v>
      </c>
    </row>
    <row r="919" spans="1:7" x14ac:dyDescent="0.25">
      <c r="A919" s="10" t="s">
        <v>811</v>
      </c>
      <c r="B919" s="18">
        <v>46144.05269675926</v>
      </c>
      <c r="C919" s="11" t="s">
        <v>1410</v>
      </c>
      <c r="D919" s="10">
        <v>2</v>
      </c>
      <c r="E919" s="12">
        <v>92.115399999999994</v>
      </c>
      <c r="F919" s="12">
        <v>47.853950299999994</v>
      </c>
      <c r="G919" s="20">
        <v>0.48050000000000004</v>
      </c>
    </row>
    <row r="920" spans="1:7" x14ac:dyDescent="0.25">
      <c r="A920" s="10" t="s">
        <v>643</v>
      </c>
      <c r="B920" s="18">
        <v>46144.185798611114</v>
      </c>
      <c r="C920" s="11" t="s">
        <v>1410</v>
      </c>
      <c r="D920" s="10">
        <v>2</v>
      </c>
      <c r="E920" s="12">
        <v>103.8918</v>
      </c>
      <c r="F920" s="12">
        <v>56.724922800000002</v>
      </c>
      <c r="G920" s="20">
        <v>0.45400000000000001</v>
      </c>
    </row>
    <row r="921" spans="1:7" x14ac:dyDescent="0.25">
      <c r="A921" s="10" t="s">
        <v>812</v>
      </c>
      <c r="B921" s="18">
        <v>46144.31890046296</v>
      </c>
      <c r="C921" s="11" t="s">
        <v>1411</v>
      </c>
      <c r="D921" s="10">
        <v>2</v>
      </c>
      <c r="E921" s="12">
        <v>82.403019999999998</v>
      </c>
      <c r="F921" s="12">
        <v>37.287366550000002</v>
      </c>
      <c r="G921" s="20">
        <v>0.54749999999999999</v>
      </c>
    </row>
    <row r="922" spans="1:7" x14ac:dyDescent="0.25">
      <c r="A922" s="10" t="s">
        <v>813</v>
      </c>
      <c r="B922" s="18">
        <v>46144.452002314814</v>
      </c>
      <c r="C922" s="11" t="s">
        <v>1411</v>
      </c>
      <c r="D922" s="10">
        <v>3</v>
      </c>
      <c r="E922" s="12">
        <v>113.48223</v>
      </c>
      <c r="F922" s="12">
        <v>52.542272490000002</v>
      </c>
      <c r="G922" s="20">
        <v>0.53700000000000003</v>
      </c>
    </row>
    <row r="923" spans="1:7" x14ac:dyDescent="0.25">
      <c r="A923" s="10" t="s">
        <v>814</v>
      </c>
      <c r="B923" s="18">
        <v>46144.585104166668</v>
      </c>
      <c r="C923" s="11" t="s">
        <v>1412</v>
      </c>
      <c r="D923" s="10">
        <v>2</v>
      </c>
      <c r="E923" s="12">
        <v>34.046480000000003</v>
      </c>
      <c r="F923" s="12">
        <v>16.22314772</v>
      </c>
      <c r="G923" s="20">
        <v>0.52350000000000008</v>
      </c>
    </row>
    <row r="924" spans="1:7" x14ac:dyDescent="0.25">
      <c r="A924" s="10" t="s">
        <v>815</v>
      </c>
      <c r="B924" s="18">
        <v>46144.718194444446</v>
      </c>
      <c r="C924" s="11" t="s">
        <v>1411</v>
      </c>
      <c r="D924" s="10">
        <v>2</v>
      </c>
      <c r="E924" s="12">
        <v>69.131559999999993</v>
      </c>
      <c r="F924" s="12">
        <v>32.457267419999994</v>
      </c>
      <c r="G924" s="20">
        <v>0.53050000000000008</v>
      </c>
    </row>
    <row r="925" spans="1:7" x14ac:dyDescent="0.25">
      <c r="A925" s="10" t="s">
        <v>816</v>
      </c>
      <c r="B925" s="18">
        <v>46144.8512962963</v>
      </c>
      <c r="C925" s="11" t="s">
        <v>1411</v>
      </c>
      <c r="D925" s="10">
        <v>3</v>
      </c>
      <c r="E925" s="12">
        <v>122.47983000000001</v>
      </c>
      <c r="F925" s="12">
        <v>62.036033895000003</v>
      </c>
      <c r="G925" s="20">
        <v>0.49349999999999999</v>
      </c>
    </row>
    <row r="926" spans="1:7" x14ac:dyDescent="0.25">
      <c r="A926" s="10" t="s">
        <v>817</v>
      </c>
      <c r="B926" s="18">
        <v>46144.984398148146</v>
      </c>
      <c r="C926" s="11" t="s">
        <v>1411</v>
      </c>
      <c r="D926" s="10">
        <v>1</v>
      </c>
      <c r="E926" s="12">
        <v>33.778490000000005</v>
      </c>
      <c r="F926" s="12">
        <v>16.737241795000003</v>
      </c>
      <c r="G926" s="20">
        <v>0.50449999999999995</v>
      </c>
    </row>
    <row r="927" spans="1:7" x14ac:dyDescent="0.25">
      <c r="A927" s="10" t="s">
        <v>818</v>
      </c>
      <c r="B927" s="18">
        <v>46145.1175</v>
      </c>
      <c r="C927" s="11" t="s">
        <v>1410</v>
      </c>
      <c r="D927" s="10">
        <v>1</v>
      </c>
      <c r="E927" s="12">
        <v>51.696400000000004</v>
      </c>
      <c r="F927" s="12">
        <v>23.961281400000004</v>
      </c>
      <c r="G927" s="20">
        <v>0.53649999999999998</v>
      </c>
    </row>
    <row r="928" spans="1:7" x14ac:dyDescent="0.25">
      <c r="A928" s="10" t="s">
        <v>644</v>
      </c>
      <c r="B928" s="18">
        <v>46145.250601851854</v>
      </c>
      <c r="C928" s="11" t="s">
        <v>1413</v>
      </c>
      <c r="D928" s="10">
        <v>2</v>
      </c>
      <c r="E928" s="12">
        <v>24.24</v>
      </c>
      <c r="F928" s="12">
        <v>12.362399999999999</v>
      </c>
      <c r="G928" s="20">
        <v>0.49</v>
      </c>
    </row>
    <row r="929" spans="1:7" x14ac:dyDescent="0.25">
      <c r="A929" s="10" t="s">
        <v>819</v>
      </c>
      <c r="B929" s="18">
        <v>46145.383703703701</v>
      </c>
      <c r="C929" s="11" t="s">
        <v>1410</v>
      </c>
      <c r="D929" s="10">
        <v>1</v>
      </c>
      <c r="E929" s="12">
        <v>49.251299999999993</v>
      </c>
      <c r="F929" s="12">
        <v>26.103188999999993</v>
      </c>
      <c r="G929" s="20">
        <v>0.47000000000000008</v>
      </c>
    </row>
    <row r="930" spans="1:7" x14ac:dyDescent="0.25">
      <c r="A930" s="10" t="s">
        <v>820</v>
      </c>
      <c r="B930" s="18">
        <v>46145.516805555555</v>
      </c>
      <c r="C930" s="11" t="s">
        <v>1413</v>
      </c>
      <c r="D930" s="10">
        <v>1</v>
      </c>
      <c r="E930" s="12">
        <v>10.932</v>
      </c>
      <c r="F930" s="12">
        <v>4.9904580000000003</v>
      </c>
      <c r="G930" s="20">
        <v>0.54349999999999998</v>
      </c>
    </row>
    <row r="931" spans="1:7" x14ac:dyDescent="0.25">
      <c r="A931" s="10" t="s">
        <v>821</v>
      </c>
      <c r="B931" s="18">
        <v>46145.649895833332</v>
      </c>
      <c r="C931" s="11" t="s">
        <v>1411</v>
      </c>
      <c r="D931" s="10">
        <v>2</v>
      </c>
      <c r="E931" s="12">
        <v>69.881360000000001</v>
      </c>
      <c r="F931" s="12">
        <v>37.10700216</v>
      </c>
      <c r="G931" s="20">
        <v>0.46900000000000003</v>
      </c>
    </row>
    <row r="932" spans="1:7" x14ac:dyDescent="0.25">
      <c r="A932" s="10" t="s">
        <v>822</v>
      </c>
      <c r="B932" s="18">
        <v>46145.782997685186</v>
      </c>
      <c r="C932" s="11" t="s">
        <v>1408</v>
      </c>
      <c r="D932" s="10">
        <v>1</v>
      </c>
      <c r="E932" s="12">
        <v>15.243840000000001</v>
      </c>
      <c r="F932" s="12">
        <v>7.6905172799999999</v>
      </c>
      <c r="G932" s="20">
        <v>0.4955</v>
      </c>
    </row>
    <row r="933" spans="1:7" x14ac:dyDescent="0.25">
      <c r="A933" s="10" t="s">
        <v>823</v>
      </c>
      <c r="B933" s="18">
        <v>46145.91609953704</v>
      </c>
      <c r="C933" s="11" t="s">
        <v>1408</v>
      </c>
      <c r="D933" s="10">
        <v>2</v>
      </c>
      <c r="E933" s="12">
        <v>27.018000000000001</v>
      </c>
      <c r="F933" s="12">
        <v>12.158100000000001</v>
      </c>
      <c r="G933" s="20">
        <v>0.54999999999999993</v>
      </c>
    </row>
    <row r="934" spans="1:7" x14ac:dyDescent="0.25">
      <c r="A934" s="10" t="s">
        <v>824</v>
      </c>
      <c r="B934" s="18">
        <v>46146.049201388887</v>
      </c>
      <c r="C934" s="11" t="s">
        <v>1410</v>
      </c>
      <c r="D934" s="10">
        <v>1</v>
      </c>
      <c r="E934" s="12">
        <v>51.696400000000004</v>
      </c>
      <c r="F934" s="12">
        <v>26.7011906</v>
      </c>
      <c r="G934" s="20">
        <v>0.48350000000000004</v>
      </c>
    </row>
    <row r="935" spans="1:7" x14ac:dyDescent="0.25">
      <c r="A935" s="10" t="s">
        <v>285</v>
      </c>
      <c r="B935" s="18">
        <v>46146.182303240741</v>
      </c>
      <c r="C935" s="11" t="s">
        <v>1411</v>
      </c>
      <c r="D935" s="10">
        <v>1</v>
      </c>
      <c r="E935" s="12">
        <v>37.564980000000006</v>
      </c>
      <c r="F935" s="12">
        <v>19.421094660000001</v>
      </c>
      <c r="G935" s="20">
        <v>0.48300000000000004</v>
      </c>
    </row>
    <row r="936" spans="1:7" x14ac:dyDescent="0.25">
      <c r="A936" s="10" t="s">
        <v>455</v>
      </c>
      <c r="B936" s="18">
        <v>46146.315405092595</v>
      </c>
      <c r="C936" s="11" t="s">
        <v>1410</v>
      </c>
      <c r="D936" s="10">
        <v>2</v>
      </c>
      <c r="E936" s="12">
        <v>96.606399999999994</v>
      </c>
      <c r="F936" s="12">
        <v>45.066885599999992</v>
      </c>
      <c r="G936" s="20">
        <v>0.53350000000000009</v>
      </c>
    </row>
    <row r="937" spans="1:7" x14ac:dyDescent="0.25">
      <c r="A937" s="10" t="s">
        <v>456</v>
      </c>
      <c r="B937" s="18">
        <v>46146.448495370372</v>
      </c>
      <c r="C937" s="11" t="s">
        <v>1411</v>
      </c>
      <c r="D937" s="10">
        <v>2</v>
      </c>
      <c r="E937" s="12">
        <v>76.554580000000001</v>
      </c>
      <c r="F937" s="12">
        <v>38.200735419999994</v>
      </c>
      <c r="G937" s="20">
        <v>0.50100000000000011</v>
      </c>
    </row>
    <row r="938" spans="1:7" x14ac:dyDescent="0.25">
      <c r="A938" s="10" t="s">
        <v>457</v>
      </c>
      <c r="B938" s="18">
        <v>46146.581597222219</v>
      </c>
      <c r="C938" s="11" t="s">
        <v>1410</v>
      </c>
      <c r="D938" s="10">
        <v>1</v>
      </c>
      <c r="E938" s="12">
        <v>47.405000000000001</v>
      </c>
      <c r="F938" s="12">
        <v>24.105442500000002</v>
      </c>
      <c r="G938" s="20">
        <v>0.49149999999999994</v>
      </c>
    </row>
    <row r="939" spans="1:7" x14ac:dyDescent="0.25">
      <c r="A939" s="10" t="s">
        <v>458</v>
      </c>
      <c r="B939" s="18">
        <v>46146.714699074073</v>
      </c>
      <c r="C939" s="11" t="s">
        <v>1411</v>
      </c>
      <c r="D939" s="10">
        <v>1</v>
      </c>
      <c r="E939" s="12">
        <v>37.22757</v>
      </c>
      <c r="F939" s="12">
        <v>19.20942612</v>
      </c>
      <c r="G939" s="20">
        <v>0.48399999999999999</v>
      </c>
    </row>
    <row r="940" spans="1:7" x14ac:dyDescent="0.25">
      <c r="A940" s="10" t="s">
        <v>459</v>
      </c>
      <c r="B940" s="18">
        <v>46146.847800925927</v>
      </c>
      <c r="C940" s="11" t="s">
        <v>1410</v>
      </c>
      <c r="D940" s="10">
        <v>1</v>
      </c>
      <c r="E940" s="12">
        <v>52.245299999999993</v>
      </c>
      <c r="F940" s="12">
        <v>24.215696549999997</v>
      </c>
      <c r="G940" s="20">
        <v>0.53649999999999998</v>
      </c>
    </row>
    <row r="941" spans="1:7" x14ac:dyDescent="0.25">
      <c r="A941" s="10" t="s">
        <v>460</v>
      </c>
      <c r="B941" s="18">
        <v>46146.980902777781</v>
      </c>
      <c r="C941" s="11" t="s">
        <v>1410</v>
      </c>
      <c r="D941" s="10">
        <v>2</v>
      </c>
      <c r="E941" s="12">
        <v>91.516599999999997</v>
      </c>
      <c r="F941" s="12">
        <v>45.346475300000002</v>
      </c>
      <c r="G941" s="20">
        <v>0.50449999999999995</v>
      </c>
    </row>
    <row r="942" spans="1:7" x14ac:dyDescent="0.25">
      <c r="A942" s="10" t="s">
        <v>461</v>
      </c>
      <c r="B942" s="18">
        <v>46147.114004629628</v>
      </c>
      <c r="C942" s="11" t="s">
        <v>1408</v>
      </c>
      <c r="D942" s="10">
        <v>1</v>
      </c>
      <c r="E942" s="12">
        <v>13.850280000000001</v>
      </c>
      <c r="F942" s="12">
        <v>7.3060227000000006</v>
      </c>
      <c r="G942" s="20">
        <v>0.47250000000000003</v>
      </c>
    </row>
    <row r="943" spans="1:7" x14ac:dyDescent="0.25">
      <c r="A943" s="10" t="s">
        <v>469</v>
      </c>
      <c r="B943" s="18">
        <v>46147.247094907405</v>
      </c>
      <c r="C943" s="11" t="s">
        <v>1412</v>
      </c>
      <c r="D943" s="10">
        <v>1</v>
      </c>
      <c r="E943" s="12">
        <v>18.160420000000002</v>
      </c>
      <c r="F943" s="12">
        <v>9.1346912600000021</v>
      </c>
      <c r="G943" s="20">
        <v>0.49699999999999994</v>
      </c>
    </row>
    <row r="944" spans="1:7" x14ac:dyDescent="0.25">
      <c r="A944" s="10" t="s">
        <v>652</v>
      </c>
      <c r="B944" s="18">
        <v>46147.380196759259</v>
      </c>
      <c r="C944" s="11" t="s">
        <v>1411</v>
      </c>
      <c r="D944" s="10">
        <v>4</v>
      </c>
      <c r="E944" s="12">
        <v>137.51331999999999</v>
      </c>
      <c r="F944" s="12">
        <v>68.000336739999995</v>
      </c>
      <c r="G944" s="20">
        <v>0.50550000000000006</v>
      </c>
    </row>
    <row r="945" spans="1:7" x14ac:dyDescent="0.25">
      <c r="A945" s="10" t="s">
        <v>653</v>
      </c>
      <c r="B945" s="18">
        <v>46147.513298611113</v>
      </c>
      <c r="C945" s="11" t="s">
        <v>1410</v>
      </c>
      <c r="D945" s="10">
        <v>2</v>
      </c>
      <c r="E945" s="12">
        <v>101.49659999999999</v>
      </c>
      <c r="F945" s="12">
        <v>53.742449699999987</v>
      </c>
      <c r="G945" s="20">
        <v>0.47050000000000003</v>
      </c>
    </row>
    <row r="946" spans="1:7" x14ac:dyDescent="0.25">
      <c r="A946" s="10" t="s">
        <v>654</v>
      </c>
      <c r="B946" s="18">
        <v>46147.64640046296</v>
      </c>
      <c r="C946" s="11" t="s">
        <v>1411</v>
      </c>
      <c r="D946" s="10">
        <v>4</v>
      </c>
      <c r="E946" s="12">
        <v>153.25912</v>
      </c>
      <c r="F946" s="12">
        <v>77.855632960000008</v>
      </c>
      <c r="G946" s="20">
        <v>0.49199999999999994</v>
      </c>
    </row>
    <row r="947" spans="1:7" x14ac:dyDescent="0.25">
      <c r="A947" s="10" t="s">
        <v>655</v>
      </c>
      <c r="B947" s="18">
        <v>46147.779502314814</v>
      </c>
      <c r="C947" s="11" t="s">
        <v>1412</v>
      </c>
      <c r="D947" s="10">
        <v>1</v>
      </c>
      <c r="E947" s="12">
        <v>18.246569999999998</v>
      </c>
      <c r="F947" s="12">
        <v>9.4334766899999991</v>
      </c>
      <c r="G947" s="20">
        <v>0.48299999999999998</v>
      </c>
    </row>
    <row r="948" spans="1:7" x14ac:dyDescent="0.25">
      <c r="A948" s="10" t="s">
        <v>656</v>
      </c>
      <c r="B948" s="18">
        <v>46147.912604166668</v>
      </c>
      <c r="C948" s="11" t="s">
        <v>1410</v>
      </c>
      <c r="D948" s="10">
        <v>1</v>
      </c>
      <c r="E948" s="12">
        <v>47.454900000000002</v>
      </c>
      <c r="F948" s="12">
        <v>23.157991200000001</v>
      </c>
      <c r="G948" s="20">
        <v>0.51200000000000001</v>
      </c>
    </row>
    <row r="949" spans="1:7" x14ac:dyDescent="0.25">
      <c r="A949" s="10" t="s">
        <v>657</v>
      </c>
      <c r="B949" s="18">
        <v>46148.045694444445</v>
      </c>
      <c r="C949" s="11" t="s">
        <v>1411</v>
      </c>
      <c r="D949" s="10">
        <v>2</v>
      </c>
      <c r="E949" s="12">
        <v>69.806380000000004</v>
      </c>
      <c r="F949" s="12">
        <v>32.774095410000001</v>
      </c>
      <c r="G949" s="20">
        <v>0.53049999999999997</v>
      </c>
    </row>
    <row r="950" spans="1:7" x14ac:dyDescent="0.25">
      <c r="A950" s="10" t="s">
        <v>658</v>
      </c>
      <c r="B950" s="18">
        <v>46148.178796296299</v>
      </c>
      <c r="C950" s="11" t="s">
        <v>1411</v>
      </c>
      <c r="D950" s="10">
        <v>2</v>
      </c>
      <c r="E950" s="12">
        <v>78.279120000000006</v>
      </c>
      <c r="F950" s="12">
        <v>36.360651239999996</v>
      </c>
      <c r="G950" s="20">
        <v>0.53550000000000009</v>
      </c>
    </row>
    <row r="951" spans="1:7" x14ac:dyDescent="0.25">
      <c r="A951" s="10" t="s">
        <v>470</v>
      </c>
      <c r="B951" s="18">
        <v>46148.311898148146</v>
      </c>
      <c r="C951" s="11" t="s">
        <v>1408</v>
      </c>
      <c r="D951" s="10">
        <v>4</v>
      </c>
      <c r="E951" s="12">
        <v>59.553359999999998</v>
      </c>
      <c r="F951" s="12">
        <v>29.062039679999998</v>
      </c>
      <c r="G951" s="20">
        <v>0.51200000000000001</v>
      </c>
    </row>
    <row r="952" spans="1:7" x14ac:dyDescent="0.25">
      <c r="A952" s="10" t="s">
        <v>471</v>
      </c>
      <c r="B952" s="18">
        <v>46148.445</v>
      </c>
      <c r="C952" s="11" t="s">
        <v>1411</v>
      </c>
      <c r="D952" s="10">
        <v>2</v>
      </c>
      <c r="E952" s="12">
        <v>71.455939999999998</v>
      </c>
      <c r="F952" s="12">
        <v>32.83400443</v>
      </c>
      <c r="G952" s="20">
        <v>0.54049999999999998</v>
      </c>
    </row>
    <row r="953" spans="1:7" x14ac:dyDescent="0.25">
      <c r="A953" s="10" t="s">
        <v>472</v>
      </c>
      <c r="B953" s="18">
        <v>46148.578101851854</v>
      </c>
      <c r="C953" s="11" t="s">
        <v>1410</v>
      </c>
      <c r="D953" s="10">
        <v>1</v>
      </c>
      <c r="E953" s="12">
        <v>52.694400000000002</v>
      </c>
      <c r="F953" s="12">
        <v>26.531630400000001</v>
      </c>
      <c r="G953" s="20">
        <v>0.4965</v>
      </c>
    </row>
    <row r="954" spans="1:7" x14ac:dyDescent="0.25">
      <c r="A954" s="10" t="s">
        <v>473</v>
      </c>
      <c r="B954" s="18">
        <v>46148.7112037037</v>
      </c>
      <c r="C954" s="11" t="s">
        <v>1411</v>
      </c>
      <c r="D954" s="10">
        <v>3</v>
      </c>
      <c r="E954" s="12">
        <v>120.11796</v>
      </c>
      <c r="F954" s="12">
        <v>54.833848740000001</v>
      </c>
      <c r="G954" s="20">
        <v>0.54350000000000009</v>
      </c>
    </row>
    <row r="955" spans="1:7" x14ac:dyDescent="0.25">
      <c r="A955" s="10" t="s">
        <v>474</v>
      </c>
      <c r="B955" s="18">
        <v>46148.844305555554</v>
      </c>
      <c r="C955" s="11" t="s">
        <v>1411</v>
      </c>
      <c r="D955" s="10">
        <v>1</v>
      </c>
      <c r="E955" s="12">
        <v>37.939880000000002</v>
      </c>
      <c r="F955" s="12">
        <v>18.552601320000001</v>
      </c>
      <c r="G955" s="20">
        <v>0.51100000000000001</v>
      </c>
    </row>
    <row r="956" spans="1:7" x14ac:dyDescent="0.25">
      <c r="A956" s="10" t="s">
        <v>475</v>
      </c>
      <c r="B956" s="18">
        <v>46148.977395833332</v>
      </c>
      <c r="C956" s="11" t="s">
        <v>1410</v>
      </c>
      <c r="D956" s="10">
        <v>1</v>
      </c>
      <c r="E956" s="12">
        <v>49.6006</v>
      </c>
      <c r="F956" s="12">
        <v>25.8667129</v>
      </c>
      <c r="G956" s="20">
        <v>0.47850000000000004</v>
      </c>
    </row>
    <row r="957" spans="1:7" x14ac:dyDescent="0.25">
      <c r="A957" s="10" t="s">
        <v>476</v>
      </c>
      <c r="B957" s="18">
        <v>46149.110497685186</v>
      </c>
      <c r="C957" s="11" t="s">
        <v>1411</v>
      </c>
      <c r="D957" s="10">
        <v>3</v>
      </c>
      <c r="E957" s="12">
        <v>111.45777000000001</v>
      </c>
      <c r="F957" s="12">
        <v>51.270574200000006</v>
      </c>
      <c r="G957" s="20">
        <v>0.54</v>
      </c>
    </row>
    <row r="958" spans="1:7" x14ac:dyDescent="0.25">
      <c r="A958" s="10" t="s">
        <v>484</v>
      </c>
      <c r="B958" s="18">
        <v>46149.24359953704</v>
      </c>
      <c r="C958" s="11" t="s">
        <v>1410</v>
      </c>
      <c r="D958" s="10">
        <v>1</v>
      </c>
      <c r="E958" s="12">
        <v>51.995799999999996</v>
      </c>
      <c r="F958" s="12">
        <v>27.323792899999997</v>
      </c>
      <c r="G958" s="20">
        <v>0.47450000000000003</v>
      </c>
    </row>
    <row r="959" spans="1:7" x14ac:dyDescent="0.25">
      <c r="A959" s="10" t="s">
        <v>668</v>
      </c>
      <c r="B959" s="18">
        <v>46149.376701388886</v>
      </c>
      <c r="C959" s="11" t="s">
        <v>1411</v>
      </c>
      <c r="D959" s="10">
        <v>1</v>
      </c>
      <c r="E959" s="12">
        <v>39.327010000000001</v>
      </c>
      <c r="F959" s="12">
        <v>18.28705965</v>
      </c>
      <c r="G959" s="20">
        <v>0.53500000000000003</v>
      </c>
    </row>
    <row r="960" spans="1:7" x14ac:dyDescent="0.25">
      <c r="A960" s="10" t="s">
        <v>669</v>
      </c>
      <c r="B960" s="18">
        <v>46149.50980324074</v>
      </c>
      <c r="C960" s="11" t="s">
        <v>1410</v>
      </c>
      <c r="D960" s="10">
        <v>1</v>
      </c>
      <c r="E960" s="12">
        <v>53.692399999999999</v>
      </c>
      <c r="F960" s="12">
        <v>28.591203</v>
      </c>
      <c r="G960" s="20">
        <v>0.46749999999999997</v>
      </c>
    </row>
    <row r="961" spans="1:7" x14ac:dyDescent="0.25">
      <c r="A961" s="10" t="s">
        <v>670</v>
      </c>
      <c r="B961" s="18">
        <v>46149.642905092594</v>
      </c>
      <c r="C961" s="11" t="s">
        <v>1411</v>
      </c>
      <c r="D961" s="10">
        <v>1</v>
      </c>
      <c r="E961" s="12">
        <v>36.77769</v>
      </c>
      <c r="F961" s="12">
        <v>18.591122295000002</v>
      </c>
      <c r="G961" s="20">
        <v>0.49449999999999994</v>
      </c>
    </row>
    <row r="962" spans="1:7" x14ac:dyDescent="0.25">
      <c r="A962" s="10" t="s">
        <v>671</v>
      </c>
      <c r="B962" s="18">
        <v>46149.775995370372</v>
      </c>
      <c r="C962" s="11" t="s">
        <v>1411</v>
      </c>
      <c r="D962" s="10">
        <v>3</v>
      </c>
      <c r="E962" s="12">
        <v>121.69253999999999</v>
      </c>
      <c r="F962" s="12">
        <v>56.282799749999995</v>
      </c>
      <c r="G962" s="20">
        <v>0.53749999999999998</v>
      </c>
    </row>
    <row r="963" spans="1:7" x14ac:dyDescent="0.25">
      <c r="A963" s="10" t="s">
        <v>672</v>
      </c>
      <c r="B963" s="18">
        <v>46149.909097222226</v>
      </c>
      <c r="C963" s="11" t="s">
        <v>1410</v>
      </c>
      <c r="D963" s="10">
        <v>2</v>
      </c>
      <c r="E963" s="12">
        <v>106.18719999999999</v>
      </c>
      <c r="F963" s="12">
        <v>58.190585599999991</v>
      </c>
      <c r="G963" s="20">
        <v>0.45200000000000001</v>
      </c>
    </row>
    <row r="964" spans="1:7" x14ac:dyDescent="0.25">
      <c r="A964" s="10" t="s">
        <v>673</v>
      </c>
      <c r="B964" s="18">
        <v>46150.042199074072</v>
      </c>
      <c r="C964" s="11" t="s">
        <v>1411</v>
      </c>
      <c r="D964" s="10">
        <v>1</v>
      </c>
      <c r="E964" s="12">
        <v>34.003430000000002</v>
      </c>
      <c r="F964" s="12">
        <v>18.242840194999999</v>
      </c>
      <c r="G964" s="20">
        <v>0.46350000000000002</v>
      </c>
    </row>
    <row r="965" spans="1:7" x14ac:dyDescent="0.25">
      <c r="A965" s="10" t="s">
        <v>674</v>
      </c>
      <c r="B965" s="18">
        <v>46150.175300925926</v>
      </c>
      <c r="C965" s="11" t="s">
        <v>1411</v>
      </c>
      <c r="D965" s="10">
        <v>4</v>
      </c>
      <c r="E965" s="12">
        <v>164.05624000000003</v>
      </c>
      <c r="F965" s="12">
        <v>89.902819520000023</v>
      </c>
      <c r="G965" s="20">
        <v>0.45199999999999996</v>
      </c>
    </row>
    <row r="966" spans="1:7" x14ac:dyDescent="0.25">
      <c r="A966" s="10" t="s">
        <v>812</v>
      </c>
      <c r="B966" s="18">
        <v>46150.30840277778</v>
      </c>
      <c r="C966" s="11" t="s">
        <v>1411</v>
      </c>
      <c r="D966" s="10">
        <v>5</v>
      </c>
      <c r="E966" s="12">
        <v>187.45000000000002</v>
      </c>
      <c r="F966" s="12">
        <v>101.504175</v>
      </c>
      <c r="G966" s="20">
        <v>0.45850000000000002</v>
      </c>
    </row>
    <row r="967" spans="1:7" x14ac:dyDescent="0.25">
      <c r="A967" s="10" t="s">
        <v>813</v>
      </c>
      <c r="B967" s="18">
        <v>46150.441504629627</v>
      </c>
      <c r="C967" s="11" t="s">
        <v>1411</v>
      </c>
      <c r="D967" s="10">
        <v>3</v>
      </c>
      <c r="E967" s="12">
        <v>113.5947</v>
      </c>
      <c r="F967" s="12">
        <v>54.923037450000002</v>
      </c>
      <c r="G967" s="20">
        <v>0.51649999999999996</v>
      </c>
    </row>
    <row r="968" spans="1:7" x14ac:dyDescent="0.25">
      <c r="A968" s="10" t="s">
        <v>814</v>
      </c>
      <c r="B968" s="18">
        <v>46150.574594907404</v>
      </c>
      <c r="C968" s="11" t="s">
        <v>1412</v>
      </c>
      <c r="D968" s="10">
        <v>1</v>
      </c>
      <c r="E968" s="12">
        <v>16.540800000000001</v>
      </c>
      <c r="F968" s="12">
        <v>8.3448335999999994</v>
      </c>
      <c r="G968" s="20">
        <v>0.49550000000000005</v>
      </c>
    </row>
    <row r="969" spans="1:7" x14ac:dyDescent="0.25">
      <c r="A969" s="10" t="s">
        <v>815</v>
      </c>
      <c r="B969" s="18">
        <v>46150.707696759258</v>
      </c>
      <c r="C969" s="11" t="s">
        <v>1411</v>
      </c>
      <c r="D969" s="10">
        <v>1</v>
      </c>
      <c r="E969" s="12">
        <v>38.802150000000005</v>
      </c>
      <c r="F969" s="12">
        <v>20.545738425000003</v>
      </c>
      <c r="G969" s="20">
        <v>0.47049999999999997</v>
      </c>
    </row>
    <row r="970" spans="1:7" x14ac:dyDescent="0.25">
      <c r="A970" s="10" t="s">
        <v>816</v>
      </c>
      <c r="B970" s="18">
        <v>46150.840798611112</v>
      </c>
      <c r="C970" s="11" t="s">
        <v>1411</v>
      </c>
      <c r="D970" s="10">
        <v>1</v>
      </c>
      <c r="E970" s="12">
        <v>35.690480000000001</v>
      </c>
      <c r="F970" s="12">
        <v>17.934466199999999</v>
      </c>
      <c r="G970" s="20">
        <v>0.49750000000000005</v>
      </c>
    </row>
    <row r="971" spans="1:7" x14ac:dyDescent="0.25">
      <c r="A971" s="10" t="s">
        <v>817</v>
      </c>
      <c r="B971" s="18">
        <v>46150.973900462966</v>
      </c>
      <c r="C971" s="11" t="s">
        <v>1411</v>
      </c>
      <c r="D971" s="10">
        <v>4</v>
      </c>
      <c r="E971" s="12">
        <v>163.30644000000001</v>
      </c>
      <c r="F971" s="12">
        <v>77.243946120000004</v>
      </c>
      <c r="G971" s="20">
        <v>0.52700000000000002</v>
      </c>
    </row>
    <row r="972" spans="1:7" x14ac:dyDescent="0.25">
      <c r="A972" s="10" t="s">
        <v>818</v>
      </c>
      <c r="B972" s="18">
        <v>46151.107002314813</v>
      </c>
      <c r="C972" s="11" t="s">
        <v>1410</v>
      </c>
      <c r="D972" s="10">
        <v>2</v>
      </c>
      <c r="E972" s="12">
        <v>102.99359999999999</v>
      </c>
      <c r="F972" s="12">
        <v>52.475239199999997</v>
      </c>
      <c r="G972" s="20">
        <v>0.49049999999999994</v>
      </c>
    </row>
    <row r="973" spans="1:7" x14ac:dyDescent="0.25">
      <c r="A973" s="10" t="s">
        <v>819</v>
      </c>
      <c r="B973" s="18">
        <v>46151.240104166667</v>
      </c>
      <c r="C973" s="11" t="s">
        <v>1410</v>
      </c>
      <c r="D973" s="10">
        <v>2</v>
      </c>
      <c r="E973" s="12">
        <v>109.4806</v>
      </c>
      <c r="F973" s="12">
        <v>56.218288099999995</v>
      </c>
      <c r="G973" s="20">
        <v>0.48650000000000004</v>
      </c>
    </row>
    <row r="974" spans="1:7" x14ac:dyDescent="0.25">
      <c r="A974" s="10" t="s">
        <v>820</v>
      </c>
      <c r="B974" s="18">
        <v>46151.373194444444</v>
      </c>
      <c r="C974" s="11" t="s">
        <v>1413</v>
      </c>
      <c r="D974" s="10">
        <v>3</v>
      </c>
      <c r="E974" s="12">
        <v>36.252000000000002</v>
      </c>
      <c r="F974" s="12">
        <v>17.237826000000002</v>
      </c>
      <c r="G974" s="20">
        <v>0.52449999999999997</v>
      </c>
    </row>
    <row r="975" spans="1:7" x14ac:dyDescent="0.25">
      <c r="A975" s="10" t="s">
        <v>821</v>
      </c>
      <c r="B975" s="18">
        <v>46151.506296296298</v>
      </c>
      <c r="C975" s="11" t="s">
        <v>1411</v>
      </c>
      <c r="D975" s="10">
        <v>2</v>
      </c>
      <c r="E975" s="12">
        <v>69.056579999999997</v>
      </c>
      <c r="F975" s="12">
        <v>32.525649179999995</v>
      </c>
      <c r="G975" s="20">
        <v>0.52900000000000003</v>
      </c>
    </row>
    <row r="976" spans="1:7" x14ac:dyDescent="0.25">
      <c r="A976" s="10" t="s">
        <v>822</v>
      </c>
      <c r="B976" s="18">
        <v>46151.639398148145</v>
      </c>
      <c r="C976" s="11" t="s">
        <v>1408</v>
      </c>
      <c r="D976" s="10">
        <v>1</v>
      </c>
      <c r="E976" s="12">
        <v>14.874120000000001</v>
      </c>
      <c r="F976" s="12">
        <v>6.9908364000000009</v>
      </c>
      <c r="G976" s="20">
        <v>0.53</v>
      </c>
    </row>
    <row r="977" spans="1:7" x14ac:dyDescent="0.25">
      <c r="A977" s="10" t="s">
        <v>823</v>
      </c>
      <c r="B977" s="18">
        <v>46151.772499999999</v>
      </c>
      <c r="C977" s="11" t="s">
        <v>1408</v>
      </c>
      <c r="D977" s="10">
        <v>1</v>
      </c>
      <c r="E977" s="12">
        <v>13.395239999999999</v>
      </c>
      <c r="F977" s="12">
        <v>6.57706284</v>
      </c>
      <c r="G977" s="20">
        <v>0.50900000000000001</v>
      </c>
    </row>
    <row r="978" spans="1:7" x14ac:dyDescent="0.25">
      <c r="A978" s="10" t="s">
        <v>824</v>
      </c>
      <c r="B978" s="18">
        <v>46151.905601851853</v>
      </c>
      <c r="C978" s="11" t="s">
        <v>1410</v>
      </c>
      <c r="D978" s="10">
        <v>4</v>
      </c>
      <c r="E978" s="12">
        <v>182.63399999999999</v>
      </c>
      <c r="F978" s="12">
        <v>92.230170000000001</v>
      </c>
      <c r="G978" s="20">
        <v>0.49499999999999994</v>
      </c>
    </row>
    <row r="979" spans="1:7" x14ac:dyDescent="0.25">
      <c r="A979" s="10" t="s">
        <v>825</v>
      </c>
      <c r="B979" s="18">
        <v>46152.038703703707</v>
      </c>
      <c r="C979" s="11" t="s">
        <v>1410</v>
      </c>
      <c r="D979" s="10">
        <v>2</v>
      </c>
      <c r="E979" s="12">
        <v>101.1972</v>
      </c>
      <c r="F979" s="12">
        <v>53.2803258</v>
      </c>
      <c r="G979" s="20">
        <v>0.47349999999999998</v>
      </c>
    </row>
    <row r="980" spans="1:7" x14ac:dyDescent="0.25">
      <c r="A980" s="10" t="s">
        <v>826</v>
      </c>
      <c r="B980" s="18">
        <v>46152.171805555554</v>
      </c>
      <c r="C980" s="11" t="s">
        <v>1410</v>
      </c>
      <c r="D980" s="10">
        <v>4</v>
      </c>
      <c r="E980" s="12">
        <v>191.21679999999998</v>
      </c>
      <c r="F980" s="12">
        <v>98.094218399999988</v>
      </c>
      <c r="G980" s="20">
        <v>0.48699999999999999</v>
      </c>
    </row>
    <row r="981" spans="1:7" x14ac:dyDescent="0.25">
      <c r="A981" s="10" t="s">
        <v>827</v>
      </c>
      <c r="B981" s="18">
        <v>46152.304895833331</v>
      </c>
      <c r="C981" s="11" t="s">
        <v>1411</v>
      </c>
      <c r="D981" s="10">
        <v>1</v>
      </c>
      <c r="E981" s="12">
        <v>37.302550000000004</v>
      </c>
      <c r="F981" s="12">
        <v>19.378674725</v>
      </c>
      <c r="G981" s="20">
        <v>0.48050000000000004</v>
      </c>
    </row>
    <row r="982" spans="1:7" x14ac:dyDescent="0.25">
      <c r="A982" s="10" t="s">
        <v>828</v>
      </c>
      <c r="B982" s="18">
        <v>46152.437997685185</v>
      </c>
      <c r="C982" s="11" t="s">
        <v>1408</v>
      </c>
      <c r="D982" s="10">
        <v>1</v>
      </c>
      <c r="E982" s="12">
        <v>14.305320000000002</v>
      </c>
      <c r="F982" s="12">
        <v>7.6819568400000007</v>
      </c>
      <c r="G982" s="20">
        <v>0.46300000000000002</v>
      </c>
    </row>
    <row r="983" spans="1:7" x14ac:dyDescent="0.25">
      <c r="A983" s="10" t="s">
        <v>829</v>
      </c>
      <c r="B983" s="18">
        <v>46152.571099537039</v>
      </c>
      <c r="C983" s="11" t="s">
        <v>1411</v>
      </c>
      <c r="D983" s="10">
        <v>3</v>
      </c>
      <c r="E983" s="12">
        <v>117.19374000000001</v>
      </c>
      <c r="F983" s="12">
        <v>62.757247769999999</v>
      </c>
      <c r="G983" s="20">
        <v>0.46450000000000002</v>
      </c>
    </row>
    <row r="984" spans="1:7" x14ac:dyDescent="0.25">
      <c r="A984" s="10" t="s">
        <v>830</v>
      </c>
      <c r="B984" s="18">
        <v>46152.704201388886</v>
      </c>
      <c r="C984" s="11" t="s">
        <v>1412</v>
      </c>
      <c r="D984" s="10">
        <v>2</v>
      </c>
      <c r="E984" s="12">
        <v>33.012680000000003</v>
      </c>
      <c r="F984" s="12">
        <v>18.140467660000002</v>
      </c>
      <c r="G984" s="20">
        <v>0.45049999999999996</v>
      </c>
    </row>
    <row r="985" spans="1:7" x14ac:dyDescent="0.25">
      <c r="A985" s="10" t="s">
        <v>831</v>
      </c>
      <c r="B985" s="18">
        <v>46152.83730324074</v>
      </c>
      <c r="C985" s="11" t="s">
        <v>1413</v>
      </c>
      <c r="D985" s="10">
        <v>2</v>
      </c>
      <c r="E985" s="12">
        <v>22.2</v>
      </c>
      <c r="F985" s="12">
        <v>10.400699999999999</v>
      </c>
      <c r="G985" s="20">
        <v>0.53150000000000008</v>
      </c>
    </row>
    <row r="986" spans="1:7" x14ac:dyDescent="0.25">
      <c r="A986" s="10" t="s">
        <v>832</v>
      </c>
      <c r="B986" s="18">
        <v>46152.970405092594</v>
      </c>
      <c r="C986" s="11" t="s">
        <v>1411</v>
      </c>
      <c r="D986" s="10">
        <v>4</v>
      </c>
      <c r="E986" s="12">
        <v>158.80764000000002</v>
      </c>
      <c r="F986" s="12">
        <v>78.292166520000009</v>
      </c>
      <c r="G986" s="20">
        <v>0.50700000000000001</v>
      </c>
    </row>
    <row r="987" spans="1:7" x14ac:dyDescent="0.25">
      <c r="A987" s="10" t="s">
        <v>833</v>
      </c>
      <c r="B987" s="18">
        <v>46153.103495370371</v>
      </c>
      <c r="C987" s="11" t="s">
        <v>1412</v>
      </c>
      <c r="D987" s="10">
        <v>1</v>
      </c>
      <c r="E987" s="12">
        <v>16.161739999999998</v>
      </c>
      <c r="F987" s="12">
        <v>7.7899586799999989</v>
      </c>
      <c r="G987" s="20">
        <v>0.51800000000000002</v>
      </c>
    </row>
    <row r="988" spans="1:7" x14ac:dyDescent="0.25">
      <c r="A988" s="10" t="s">
        <v>834</v>
      </c>
      <c r="B988" s="18">
        <v>46153.236597222225</v>
      </c>
      <c r="C988" s="11" t="s">
        <v>1410</v>
      </c>
      <c r="D988" s="10">
        <v>1</v>
      </c>
      <c r="E988" s="12">
        <v>47.854099999999995</v>
      </c>
      <c r="F988" s="12">
        <v>25.530162349999998</v>
      </c>
      <c r="G988" s="20">
        <v>0.46649999999999997</v>
      </c>
    </row>
    <row r="989" spans="1:7" x14ac:dyDescent="0.25">
      <c r="A989" s="10" t="s">
        <v>835</v>
      </c>
      <c r="B989" s="18">
        <v>46153.369699074072</v>
      </c>
      <c r="C989" s="11" t="s">
        <v>1410</v>
      </c>
      <c r="D989" s="10">
        <v>3</v>
      </c>
      <c r="E989" s="12">
        <v>152.69399999999999</v>
      </c>
      <c r="F989" s="12">
        <v>82.912841999999983</v>
      </c>
      <c r="G989" s="20">
        <v>0.45700000000000007</v>
      </c>
    </row>
    <row r="990" spans="1:7" x14ac:dyDescent="0.25">
      <c r="A990" s="10" t="s">
        <v>836</v>
      </c>
      <c r="B990" s="18">
        <v>46153.502800925926</v>
      </c>
      <c r="C990" s="11" t="s">
        <v>1413</v>
      </c>
      <c r="D990" s="10">
        <v>1</v>
      </c>
      <c r="E990" s="12">
        <v>13.044</v>
      </c>
      <c r="F990" s="12">
        <v>7.1676779999999995</v>
      </c>
      <c r="G990" s="20">
        <v>0.45050000000000007</v>
      </c>
    </row>
    <row r="991" spans="1:7" x14ac:dyDescent="0.25">
      <c r="A991" s="10" t="s">
        <v>837</v>
      </c>
      <c r="B991" s="18">
        <v>46153.63590277778</v>
      </c>
      <c r="C991" s="11" t="s">
        <v>1408</v>
      </c>
      <c r="D991" s="10">
        <v>4</v>
      </c>
      <c r="E991" s="12">
        <v>58.358880000000006</v>
      </c>
      <c r="F991" s="12">
        <v>27.54539136</v>
      </c>
      <c r="G991" s="20">
        <v>0.52800000000000002</v>
      </c>
    </row>
    <row r="992" spans="1:7" x14ac:dyDescent="0.25">
      <c r="A992" s="10" t="s">
        <v>838</v>
      </c>
      <c r="B992" s="18">
        <v>46153.769004629627</v>
      </c>
      <c r="C992" s="11" t="s">
        <v>1411</v>
      </c>
      <c r="D992" s="10">
        <v>3</v>
      </c>
      <c r="E992" s="12">
        <v>121.4676</v>
      </c>
      <c r="F992" s="12">
        <v>56.786103000000004</v>
      </c>
      <c r="G992" s="20">
        <v>0.53250000000000008</v>
      </c>
    </row>
    <row r="993" spans="1:7" x14ac:dyDescent="0.25">
      <c r="A993" s="10" t="s">
        <v>839</v>
      </c>
      <c r="B993" s="18">
        <v>46153.902094907404</v>
      </c>
      <c r="C993" s="11" t="s">
        <v>1408</v>
      </c>
      <c r="D993" s="10">
        <v>1</v>
      </c>
      <c r="E993" s="12">
        <v>13.281480000000002</v>
      </c>
      <c r="F993" s="12">
        <v>6.8200399800000016</v>
      </c>
      <c r="G993" s="20">
        <v>0.48649999999999993</v>
      </c>
    </row>
    <row r="994" spans="1:7" x14ac:dyDescent="0.25">
      <c r="A994" s="10" t="s">
        <v>840</v>
      </c>
      <c r="B994" s="18">
        <v>46154.035196759258</v>
      </c>
      <c r="C994" s="11" t="s">
        <v>1410</v>
      </c>
      <c r="D994" s="10">
        <v>2</v>
      </c>
      <c r="E994" s="12">
        <v>98.802000000000007</v>
      </c>
      <c r="F994" s="12">
        <v>49.796208000000007</v>
      </c>
      <c r="G994" s="20">
        <v>0.49599999999999994</v>
      </c>
    </row>
    <row r="995" spans="1:7" x14ac:dyDescent="0.25">
      <c r="A995" s="10" t="s">
        <v>841</v>
      </c>
      <c r="B995" s="18">
        <v>46154.168298611112</v>
      </c>
      <c r="C995" s="11" t="s">
        <v>1413</v>
      </c>
      <c r="D995" s="10">
        <v>1</v>
      </c>
      <c r="E995" s="12">
        <v>12.432</v>
      </c>
      <c r="F995" s="12">
        <v>6.6573359999999999</v>
      </c>
      <c r="G995" s="20">
        <v>0.46450000000000002</v>
      </c>
    </row>
    <row r="996" spans="1:7" x14ac:dyDescent="0.25">
      <c r="A996" s="10" t="s">
        <v>842</v>
      </c>
      <c r="B996" s="18">
        <v>46154.301400462966</v>
      </c>
      <c r="C996" s="11" t="s">
        <v>1411</v>
      </c>
      <c r="D996" s="10">
        <v>5</v>
      </c>
      <c r="E996" s="12">
        <v>203.38325000000003</v>
      </c>
      <c r="F996" s="12">
        <v>108.70834712500002</v>
      </c>
      <c r="G996" s="20">
        <v>0.46550000000000002</v>
      </c>
    </row>
    <row r="997" spans="1:7" x14ac:dyDescent="0.25">
      <c r="A997" s="10" t="s">
        <v>843</v>
      </c>
      <c r="B997" s="18">
        <v>46154.434502314813</v>
      </c>
      <c r="C997" s="11" t="s">
        <v>1410</v>
      </c>
      <c r="D997" s="10">
        <v>2</v>
      </c>
      <c r="E997" s="12">
        <v>98.502599999999987</v>
      </c>
      <c r="F997" s="12">
        <v>45.754457699999989</v>
      </c>
      <c r="G997" s="20">
        <v>0.53550000000000009</v>
      </c>
    </row>
    <row r="998" spans="1:7" x14ac:dyDescent="0.25">
      <c r="A998" s="10" t="s">
        <v>844</v>
      </c>
      <c r="B998" s="18">
        <v>46154.567604166667</v>
      </c>
      <c r="C998" s="11" t="s">
        <v>1410</v>
      </c>
      <c r="D998" s="10">
        <v>4</v>
      </c>
      <c r="E998" s="12">
        <v>207.3844</v>
      </c>
      <c r="F998" s="12">
        <v>94.463594200000003</v>
      </c>
      <c r="G998" s="20">
        <v>0.54449999999999998</v>
      </c>
    </row>
    <row r="999" spans="1:7" x14ac:dyDescent="0.25">
      <c r="A999" s="10" t="s">
        <v>845</v>
      </c>
      <c r="B999" s="18">
        <v>46154.700694444444</v>
      </c>
      <c r="C999" s="11" t="s">
        <v>1408</v>
      </c>
      <c r="D999" s="10">
        <v>4</v>
      </c>
      <c r="E999" s="12">
        <v>57.505679999999998</v>
      </c>
      <c r="F999" s="12">
        <v>27.171433799999999</v>
      </c>
      <c r="G999" s="20">
        <v>0.52749999999999997</v>
      </c>
    </row>
    <row r="1000" spans="1:7" x14ac:dyDescent="0.25">
      <c r="A1000" s="10" t="s">
        <v>846</v>
      </c>
      <c r="B1000" s="18">
        <v>46154.833796296298</v>
      </c>
      <c r="C1000" s="11" t="s">
        <v>1411</v>
      </c>
      <c r="D1000" s="10">
        <v>5</v>
      </c>
      <c r="E1000" s="12">
        <v>171.32930000000002</v>
      </c>
      <c r="F1000" s="12">
        <v>86.778290450000014</v>
      </c>
      <c r="G1000" s="20">
        <v>0.49349999999999999</v>
      </c>
    </row>
    <row r="1001" spans="1:7" x14ac:dyDescent="0.25">
      <c r="A1001" s="10" t="s">
        <v>847</v>
      </c>
      <c r="B1001" s="18">
        <v>46154.966898148145</v>
      </c>
      <c r="C1001" s="11" t="s">
        <v>1410</v>
      </c>
      <c r="D1001" s="10">
        <v>3</v>
      </c>
      <c r="E1001" s="12">
        <v>154.93950000000001</v>
      </c>
      <c r="F1001" s="12">
        <v>72.046867500000005</v>
      </c>
      <c r="G1001" s="20">
        <v>0.53500000000000003</v>
      </c>
    </row>
    <row r="1002" spans="1:7" x14ac:dyDescent="0.25">
      <c r="A1002" s="10" t="s">
        <v>848</v>
      </c>
      <c r="B1002" s="18">
        <v>46155.1</v>
      </c>
      <c r="C1002" s="11" t="s">
        <v>1410</v>
      </c>
      <c r="D1002" s="10">
        <v>3</v>
      </c>
      <c r="E1002" s="12">
        <v>142.81379999999999</v>
      </c>
      <c r="F1002" s="12">
        <v>70.978458599999996</v>
      </c>
      <c r="G1002" s="20">
        <v>0.503</v>
      </c>
    </row>
    <row r="1003" spans="1:7" x14ac:dyDescent="0.25">
      <c r="A1003" s="10" t="s">
        <v>849</v>
      </c>
      <c r="B1003" s="18">
        <v>46155.233101851853</v>
      </c>
      <c r="C1003" s="11" t="s">
        <v>1408</v>
      </c>
      <c r="D1003" s="10">
        <v>3</v>
      </c>
      <c r="E1003" s="12">
        <v>39.204540000000001</v>
      </c>
      <c r="F1003" s="12">
        <v>18.97499736</v>
      </c>
      <c r="G1003" s="20">
        <v>0.51600000000000001</v>
      </c>
    </row>
    <row r="1004" spans="1:7" x14ac:dyDescent="0.25">
      <c r="A1004" s="10" t="s">
        <v>850</v>
      </c>
      <c r="B1004" s="18">
        <v>46155.366203703707</v>
      </c>
      <c r="C1004" s="11" t="s">
        <v>1410</v>
      </c>
      <c r="D1004" s="10">
        <v>1</v>
      </c>
      <c r="E1004" s="12">
        <v>46.706400000000002</v>
      </c>
      <c r="F1004" s="12">
        <v>21.718476000000003</v>
      </c>
      <c r="G1004" s="20">
        <v>0.53499999999999992</v>
      </c>
    </row>
    <row r="1005" spans="1:7" x14ac:dyDescent="0.25">
      <c r="A1005" s="10" t="s">
        <v>851</v>
      </c>
      <c r="B1005" s="18">
        <v>46155.499305555553</v>
      </c>
      <c r="C1005" s="11" t="s">
        <v>1411</v>
      </c>
      <c r="D1005" s="10">
        <v>5</v>
      </c>
      <c r="E1005" s="12">
        <v>181.26415000000003</v>
      </c>
      <c r="F1005" s="12">
        <v>92.807244800000021</v>
      </c>
      <c r="G1005" s="20">
        <v>0.48799999999999999</v>
      </c>
    </row>
    <row r="1006" spans="1:7" x14ac:dyDescent="0.25">
      <c r="A1006" s="10" t="s">
        <v>852</v>
      </c>
      <c r="B1006" s="18">
        <v>46155.632395833331</v>
      </c>
      <c r="C1006" s="11" t="s">
        <v>1411</v>
      </c>
      <c r="D1006" s="10">
        <v>3</v>
      </c>
      <c r="E1006" s="12">
        <v>106.62156</v>
      </c>
      <c r="F1006" s="12">
        <v>56.082940560000004</v>
      </c>
      <c r="G1006" s="20">
        <v>0.47399999999999998</v>
      </c>
    </row>
    <row r="1007" spans="1:7" x14ac:dyDescent="0.25">
      <c r="A1007" s="10" t="s">
        <v>853</v>
      </c>
      <c r="B1007" s="18">
        <v>46155.765497685185</v>
      </c>
      <c r="C1007" s="11" t="s">
        <v>1408</v>
      </c>
      <c r="D1007" s="10">
        <v>3</v>
      </c>
      <c r="E1007" s="12">
        <v>45.902160000000002</v>
      </c>
      <c r="F1007" s="12">
        <v>22.354351920000003</v>
      </c>
      <c r="G1007" s="20">
        <v>0.51300000000000001</v>
      </c>
    </row>
    <row r="1008" spans="1:7" x14ac:dyDescent="0.25">
      <c r="A1008" s="10" t="s">
        <v>854</v>
      </c>
      <c r="B1008" s="18">
        <v>46155.898599537039</v>
      </c>
      <c r="C1008" s="11" t="s">
        <v>1408</v>
      </c>
      <c r="D1008" s="10">
        <v>2</v>
      </c>
      <c r="E1008" s="12">
        <v>29.179440000000003</v>
      </c>
      <c r="F1008" s="12">
        <v>15.333795720000001</v>
      </c>
      <c r="G1008" s="20">
        <v>0.47450000000000003</v>
      </c>
    </row>
    <row r="1009" spans="1:7" x14ac:dyDescent="0.25">
      <c r="A1009" s="10" t="s">
        <v>855</v>
      </c>
      <c r="B1009" s="18">
        <v>46156.031701388885</v>
      </c>
      <c r="C1009" s="11" t="s">
        <v>1413</v>
      </c>
      <c r="D1009" s="10">
        <v>2</v>
      </c>
      <c r="E1009" s="12">
        <v>24.384</v>
      </c>
      <c r="F1009" s="12">
        <v>11.984736000000002</v>
      </c>
      <c r="G1009" s="20">
        <v>0.50849999999999995</v>
      </c>
    </row>
    <row r="1010" spans="1:7" x14ac:dyDescent="0.25">
      <c r="A1010" s="10" t="s">
        <v>856</v>
      </c>
      <c r="B1010" s="18">
        <v>46156.164803240739</v>
      </c>
      <c r="C1010" s="11" t="s">
        <v>1412</v>
      </c>
      <c r="D1010" s="10">
        <v>2</v>
      </c>
      <c r="E1010" s="12">
        <v>31.703200000000002</v>
      </c>
      <c r="F1010" s="12">
        <v>14.440807600000001</v>
      </c>
      <c r="G1010" s="20">
        <v>0.5445000000000001</v>
      </c>
    </row>
    <row r="1011" spans="1:7" x14ac:dyDescent="0.25">
      <c r="A1011" s="10" t="s">
        <v>857</v>
      </c>
      <c r="B1011" s="18">
        <v>46156.297905092593</v>
      </c>
      <c r="C1011" s="11" t="s">
        <v>1408</v>
      </c>
      <c r="D1011" s="10">
        <v>3</v>
      </c>
      <c r="E1011" s="12">
        <v>39.161880000000004</v>
      </c>
      <c r="F1011" s="12">
        <v>20.951605800000003</v>
      </c>
      <c r="G1011" s="20">
        <v>0.46499999999999997</v>
      </c>
    </row>
    <row r="1012" spans="1:7" x14ac:dyDescent="0.25">
      <c r="A1012" s="10" t="s">
        <v>858</v>
      </c>
      <c r="B1012" s="18">
        <v>46156.430995370371</v>
      </c>
      <c r="C1012" s="11" t="s">
        <v>1412</v>
      </c>
      <c r="D1012" s="10">
        <v>2</v>
      </c>
      <c r="E1012" s="12">
        <v>37.113419999999998</v>
      </c>
      <c r="F1012" s="12">
        <v>18.760833810000001</v>
      </c>
      <c r="G1012" s="20">
        <v>0.49449999999999994</v>
      </c>
    </row>
    <row r="1013" spans="1:7" x14ac:dyDescent="0.25">
      <c r="A1013" s="10" t="s">
        <v>859</v>
      </c>
      <c r="B1013" s="18">
        <v>46156.564097222225</v>
      </c>
      <c r="C1013" s="11" t="s">
        <v>1410</v>
      </c>
      <c r="D1013" s="10">
        <v>2</v>
      </c>
      <c r="E1013" s="12">
        <v>99.101399999999998</v>
      </c>
      <c r="F1013" s="12">
        <v>51.2354238</v>
      </c>
      <c r="G1013" s="20">
        <v>0.48299999999999998</v>
      </c>
    </row>
    <row r="1014" spans="1:7" x14ac:dyDescent="0.25">
      <c r="A1014" s="10" t="s">
        <v>860</v>
      </c>
      <c r="B1014" s="18">
        <v>46156.697199074071</v>
      </c>
      <c r="C1014" s="11" t="s">
        <v>1411</v>
      </c>
      <c r="D1014" s="10">
        <v>1</v>
      </c>
      <c r="E1014" s="12">
        <v>38.914619999999999</v>
      </c>
      <c r="F1014" s="12">
        <v>18.289871399999999</v>
      </c>
      <c r="G1014" s="20">
        <v>0.53</v>
      </c>
    </row>
    <row r="1015" spans="1:7" x14ac:dyDescent="0.25">
      <c r="A1015" s="10" t="s">
        <v>861</v>
      </c>
      <c r="B1015" s="18">
        <v>46156.830300925925</v>
      </c>
      <c r="C1015" s="11" t="s">
        <v>1411</v>
      </c>
      <c r="D1015" s="10">
        <v>2</v>
      </c>
      <c r="E1015" s="12">
        <v>68.831639999999993</v>
      </c>
      <c r="F1015" s="12">
        <v>32.247623339999997</v>
      </c>
      <c r="G1015" s="20">
        <v>0.53149999999999997</v>
      </c>
    </row>
    <row r="1016" spans="1:7" x14ac:dyDescent="0.25">
      <c r="A1016" s="10" t="s">
        <v>862</v>
      </c>
      <c r="B1016" s="18">
        <v>46156.963402777779</v>
      </c>
      <c r="C1016" s="11" t="s">
        <v>1410</v>
      </c>
      <c r="D1016" s="10">
        <v>2</v>
      </c>
      <c r="E1016" s="12">
        <v>91.017599999999987</v>
      </c>
      <c r="F1016" s="12">
        <v>48.73992479999999</v>
      </c>
      <c r="G1016" s="20">
        <v>0.46450000000000002</v>
      </c>
    </row>
    <row r="1017" spans="1:7" x14ac:dyDescent="0.25">
      <c r="A1017" s="10" t="s">
        <v>863</v>
      </c>
      <c r="B1017" s="18">
        <v>46157.096504629626</v>
      </c>
      <c r="C1017" s="11" t="s">
        <v>1412</v>
      </c>
      <c r="D1017" s="10">
        <v>2</v>
      </c>
      <c r="E1017" s="12">
        <v>33.391739999999999</v>
      </c>
      <c r="F1017" s="12">
        <v>15.26002518</v>
      </c>
      <c r="G1017" s="20">
        <v>0.54300000000000004</v>
      </c>
    </row>
    <row r="1018" spans="1:7" x14ac:dyDescent="0.25">
      <c r="A1018" s="10" t="s">
        <v>864</v>
      </c>
      <c r="B1018" s="18">
        <v>46157.229594907411</v>
      </c>
      <c r="C1018" s="11" t="s">
        <v>1413</v>
      </c>
      <c r="D1018" s="10">
        <v>3</v>
      </c>
      <c r="E1018" s="12">
        <v>32.616</v>
      </c>
      <c r="F1018" s="12">
        <v>17.938800000000001</v>
      </c>
      <c r="G1018" s="20">
        <v>0.44999999999999996</v>
      </c>
    </row>
    <row r="1019" spans="1:7" x14ac:dyDescent="0.25">
      <c r="A1019" s="10" t="s">
        <v>865</v>
      </c>
      <c r="B1019" s="18">
        <v>46157.362696759257</v>
      </c>
      <c r="C1019" s="11" t="s">
        <v>1410</v>
      </c>
      <c r="D1019" s="10">
        <v>2</v>
      </c>
      <c r="E1019" s="12">
        <v>105.788</v>
      </c>
      <c r="F1019" s="12">
        <v>54.533714000000003</v>
      </c>
      <c r="G1019" s="20">
        <v>0.48449999999999993</v>
      </c>
    </row>
    <row r="1020" spans="1:7" x14ac:dyDescent="0.25">
      <c r="A1020" s="10" t="s">
        <v>866</v>
      </c>
      <c r="B1020" s="18">
        <v>46157.495798611111</v>
      </c>
      <c r="C1020" s="11" t="s">
        <v>1410</v>
      </c>
      <c r="D1020" s="10">
        <v>1</v>
      </c>
      <c r="E1020" s="12">
        <v>50.3491</v>
      </c>
      <c r="F1020" s="12">
        <v>24.016520700000001</v>
      </c>
      <c r="G1020" s="20">
        <v>0.52300000000000002</v>
      </c>
    </row>
    <row r="1021" spans="1:7" x14ac:dyDescent="0.25">
      <c r="A1021" s="10" t="s">
        <v>867</v>
      </c>
      <c r="B1021" s="18">
        <v>46157.628900462965</v>
      </c>
      <c r="C1021" s="11" t="s">
        <v>1411</v>
      </c>
      <c r="D1021" s="10">
        <v>4</v>
      </c>
      <c r="E1021" s="12">
        <v>150.70980000000003</v>
      </c>
      <c r="F1021" s="12">
        <v>72.416058900000024</v>
      </c>
      <c r="G1021" s="20">
        <v>0.51949999999999996</v>
      </c>
    </row>
    <row r="1022" spans="1:7" x14ac:dyDescent="0.25">
      <c r="A1022" s="10" t="s">
        <v>868</v>
      </c>
      <c r="B1022" s="18">
        <v>46157.762002314812</v>
      </c>
      <c r="C1022" s="11" t="s">
        <v>1411</v>
      </c>
      <c r="D1022" s="10">
        <v>1</v>
      </c>
      <c r="E1022" s="12">
        <v>38.539720000000003</v>
      </c>
      <c r="F1022" s="12">
        <v>19.327669580000002</v>
      </c>
      <c r="G1022" s="20">
        <v>0.4985</v>
      </c>
    </row>
    <row r="1023" spans="1:7" x14ac:dyDescent="0.25">
      <c r="A1023" s="10" t="s">
        <v>869</v>
      </c>
      <c r="B1023" s="18">
        <v>46157.895104166666</v>
      </c>
      <c r="C1023" s="11" t="s">
        <v>1412</v>
      </c>
      <c r="D1023" s="10">
        <v>2</v>
      </c>
      <c r="E1023" s="12">
        <v>36.286379999999994</v>
      </c>
      <c r="F1023" s="12">
        <v>19.358783729999995</v>
      </c>
      <c r="G1023" s="20">
        <v>0.46650000000000003</v>
      </c>
    </row>
    <row r="1024" spans="1:7" x14ac:dyDescent="0.25">
      <c r="A1024" s="10" t="s">
        <v>870</v>
      </c>
      <c r="B1024" s="18">
        <v>46158.028194444443</v>
      </c>
      <c r="C1024" s="11" t="s">
        <v>1408</v>
      </c>
      <c r="D1024" s="10">
        <v>4</v>
      </c>
      <c r="E1024" s="12">
        <v>60.349679999999999</v>
      </c>
      <c r="F1024" s="12">
        <v>29.571343199999998</v>
      </c>
      <c r="G1024" s="20">
        <v>0.51</v>
      </c>
    </row>
    <row r="1025" spans="1:7" x14ac:dyDescent="0.25">
      <c r="A1025" s="10" t="s">
        <v>871</v>
      </c>
      <c r="B1025" s="18">
        <v>46158.161296296297</v>
      </c>
      <c r="C1025" s="11" t="s">
        <v>1413</v>
      </c>
      <c r="D1025" s="10">
        <v>2</v>
      </c>
      <c r="E1025" s="12">
        <v>22.728000000000002</v>
      </c>
      <c r="F1025" s="12">
        <v>11.375364000000001</v>
      </c>
      <c r="G1025" s="20">
        <v>0.4995</v>
      </c>
    </row>
    <row r="1026" spans="1:7" x14ac:dyDescent="0.25">
      <c r="A1026" s="10" t="s">
        <v>872</v>
      </c>
      <c r="B1026" s="18">
        <v>46158.294398148151</v>
      </c>
      <c r="C1026" s="11" t="s">
        <v>1411</v>
      </c>
      <c r="D1026" s="10">
        <v>1</v>
      </c>
      <c r="E1026" s="12">
        <v>36.365300000000005</v>
      </c>
      <c r="F1026" s="12">
        <v>18.291745900000002</v>
      </c>
      <c r="G1026" s="20">
        <v>0.497</v>
      </c>
    </row>
    <row r="1027" spans="1:7" x14ac:dyDescent="0.25">
      <c r="A1027" s="10" t="s">
        <v>873</v>
      </c>
      <c r="B1027" s="18">
        <v>46158.427499999998</v>
      </c>
      <c r="C1027" s="11" t="s">
        <v>1410</v>
      </c>
      <c r="D1027" s="10">
        <v>1</v>
      </c>
      <c r="E1027" s="12">
        <v>46.656500000000001</v>
      </c>
      <c r="F1027" s="12">
        <v>23.981441</v>
      </c>
      <c r="G1027" s="20">
        <v>0.48599999999999999</v>
      </c>
    </row>
    <row r="1028" spans="1:7" x14ac:dyDescent="0.25">
      <c r="A1028" s="10" t="s">
        <v>874</v>
      </c>
      <c r="B1028" s="18">
        <v>46158.560601851852</v>
      </c>
      <c r="C1028" s="11" t="s">
        <v>1412</v>
      </c>
      <c r="D1028" s="10">
        <v>1</v>
      </c>
      <c r="E1028" s="12">
        <v>16.868170000000003</v>
      </c>
      <c r="F1028" s="12">
        <v>8.5015576800000012</v>
      </c>
      <c r="G1028" s="20">
        <v>0.496</v>
      </c>
    </row>
    <row r="1029" spans="1:7" x14ac:dyDescent="0.25">
      <c r="A1029" s="10" t="s">
        <v>875</v>
      </c>
      <c r="B1029" s="18">
        <v>46158.693703703706</v>
      </c>
      <c r="C1029" s="11" t="s">
        <v>1410</v>
      </c>
      <c r="D1029" s="10">
        <v>2</v>
      </c>
      <c r="E1029" s="12">
        <v>90.319000000000003</v>
      </c>
      <c r="F1029" s="12">
        <v>44.301469499999996</v>
      </c>
      <c r="G1029" s="20">
        <v>0.50950000000000006</v>
      </c>
    </row>
    <row r="1030" spans="1:7" x14ac:dyDescent="0.25">
      <c r="A1030" s="10" t="s">
        <v>876</v>
      </c>
      <c r="B1030" s="18">
        <v>46158.826805555553</v>
      </c>
      <c r="C1030" s="11" t="s">
        <v>1413</v>
      </c>
      <c r="D1030" s="10">
        <v>3</v>
      </c>
      <c r="E1030" s="12">
        <v>35.423999999999999</v>
      </c>
      <c r="F1030" s="12">
        <v>16.401311999999997</v>
      </c>
      <c r="G1030" s="20">
        <v>0.53700000000000003</v>
      </c>
    </row>
    <row r="1031" spans="1:7" x14ac:dyDescent="0.25">
      <c r="A1031" s="10" t="s">
        <v>877</v>
      </c>
      <c r="B1031" s="18">
        <v>46158.95989583333</v>
      </c>
      <c r="C1031" s="11" t="s">
        <v>1413</v>
      </c>
      <c r="D1031" s="10">
        <v>3</v>
      </c>
      <c r="E1031" s="12">
        <v>35.387999999999998</v>
      </c>
      <c r="F1031" s="12">
        <v>18.985662000000001</v>
      </c>
      <c r="G1031" s="20">
        <v>0.46349999999999991</v>
      </c>
    </row>
    <row r="1032" spans="1:7" x14ac:dyDescent="0.25">
      <c r="A1032" s="10" t="s">
        <v>878</v>
      </c>
      <c r="B1032" s="18">
        <v>46159.092997685184</v>
      </c>
      <c r="C1032" s="11" t="s">
        <v>1408</v>
      </c>
      <c r="D1032" s="10">
        <v>4</v>
      </c>
      <c r="E1032" s="12">
        <v>61.032240000000009</v>
      </c>
      <c r="F1032" s="12">
        <v>28.868249520000006</v>
      </c>
      <c r="G1032" s="20">
        <v>0.52699999999999991</v>
      </c>
    </row>
    <row r="1033" spans="1:7" x14ac:dyDescent="0.25">
      <c r="A1033" s="10" t="s">
        <v>879</v>
      </c>
      <c r="B1033" s="18">
        <v>46159.226099537038</v>
      </c>
      <c r="C1033" s="11" t="s">
        <v>1410</v>
      </c>
      <c r="D1033" s="10">
        <v>1</v>
      </c>
      <c r="E1033" s="12">
        <v>50.798199999999994</v>
      </c>
      <c r="F1033" s="12">
        <v>24.687925199999999</v>
      </c>
      <c r="G1033" s="20">
        <v>0.51400000000000001</v>
      </c>
    </row>
    <row r="1034" spans="1:7" x14ac:dyDescent="0.25">
      <c r="A1034" s="10" t="s">
        <v>880</v>
      </c>
      <c r="B1034" s="18">
        <v>46159.359201388892</v>
      </c>
      <c r="C1034" s="11" t="s">
        <v>1410</v>
      </c>
      <c r="D1034" s="10">
        <v>2</v>
      </c>
      <c r="E1034" s="12">
        <v>106.6862</v>
      </c>
      <c r="F1034" s="12">
        <v>49.929141600000001</v>
      </c>
      <c r="G1034" s="20">
        <v>0.53200000000000003</v>
      </c>
    </row>
    <row r="1035" spans="1:7" x14ac:dyDescent="0.25">
      <c r="A1035" s="10" t="s">
        <v>881</v>
      </c>
      <c r="B1035" s="18">
        <v>46159.492303240739</v>
      </c>
      <c r="C1035" s="11" t="s">
        <v>1412</v>
      </c>
      <c r="D1035" s="10">
        <v>1</v>
      </c>
      <c r="E1035" s="12">
        <v>18.539480000000001</v>
      </c>
      <c r="F1035" s="12">
        <v>9.5200229800000002</v>
      </c>
      <c r="G1035" s="20">
        <v>0.48650000000000004</v>
      </c>
    </row>
    <row r="1036" spans="1:7" x14ac:dyDescent="0.25">
      <c r="A1036" s="10" t="s">
        <v>882</v>
      </c>
      <c r="B1036" s="18">
        <v>46159.625405092593</v>
      </c>
      <c r="C1036" s="11" t="s">
        <v>1411</v>
      </c>
      <c r="D1036" s="10">
        <v>3</v>
      </c>
      <c r="E1036" s="12">
        <v>103.35992999999999</v>
      </c>
      <c r="F1036" s="12">
        <v>48.682527029999996</v>
      </c>
      <c r="G1036" s="20">
        <v>0.52900000000000003</v>
      </c>
    </row>
    <row r="1037" spans="1:7" x14ac:dyDescent="0.25">
      <c r="A1037" s="10" t="s">
        <v>883</v>
      </c>
      <c r="B1037" s="18">
        <v>46159.75849537037</v>
      </c>
      <c r="C1037" s="11" t="s">
        <v>1411</v>
      </c>
      <c r="D1037" s="10">
        <v>4</v>
      </c>
      <c r="E1037" s="12">
        <v>156.70820000000001</v>
      </c>
      <c r="F1037" s="12">
        <v>70.832106400000001</v>
      </c>
      <c r="G1037" s="20">
        <v>0.54800000000000004</v>
      </c>
    </row>
    <row r="1038" spans="1:7" x14ac:dyDescent="0.25">
      <c r="A1038" s="10" t="s">
        <v>884</v>
      </c>
      <c r="B1038" s="18">
        <v>46159.891597222224</v>
      </c>
      <c r="C1038" s="11" t="s">
        <v>1411</v>
      </c>
      <c r="D1038" s="10">
        <v>2</v>
      </c>
      <c r="E1038" s="12">
        <v>77.679280000000006</v>
      </c>
      <c r="F1038" s="12">
        <v>42.257528320000006</v>
      </c>
      <c r="G1038" s="20">
        <v>0.45599999999999996</v>
      </c>
    </row>
    <row r="1039" spans="1:7" x14ac:dyDescent="0.25">
      <c r="A1039" s="10" t="s">
        <v>885</v>
      </c>
      <c r="B1039" s="18">
        <v>46160.024699074071</v>
      </c>
      <c r="C1039" s="11" t="s">
        <v>1410</v>
      </c>
      <c r="D1039" s="10">
        <v>1</v>
      </c>
      <c r="E1039" s="12">
        <v>52.395000000000003</v>
      </c>
      <c r="F1039" s="12">
        <v>28.712460000000004</v>
      </c>
      <c r="G1039" s="20">
        <v>0.45199999999999996</v>
      </c>
    </row>
    <row r="1040" spans="1:7" x14ac:dyDescent="0.25">
      <c r="A1040" s="10" t="s">
        <v>886</v>
      </c>
      <c r="B1040" s="18">
        <v>46160.157800925925</v>
      </c>
      <c r="C1040" s="11" t="s">
        <v>1410</v>
      </c>
      <c r="D1040" s="10">
        <v>1</v>
      </c>
      <c r="E1040" s="12">
        <v>54.540699999999994</v>
      </c>
      <c r="F1040" s="12">
        <v>26.943105799999998</v>
      </c>
      <c r="G1040" s="20">
        <v>0.50600000000000001</v>
      </c>
    </row>
    <row r="1041" spans="1:7" x14ac:dyDescent="0.25">
      <c r="A1041" s="10" t="s">
        <v>887</v>
      </c>
      <c r="B1041" s="18">
        <v>46160.290902777779</v>
      </c>
      <c r="C1041" s="11" t="s">
        <v>1410</v>
      </c>
      <c r="D1041" s="10">
        <v>2</v>
      </c>
      <c r="E1041" s="12">
        <v>91.217199999999991</v>
      </c>
      <c r="F1041" s="12">
        <v>47.84342139999999</v>
      </c>
      <c r="G1041" s="20">
        <v>0.47550000000000003</v>
      </c>
    </row>
    <row r="1042" spans="1:7" x14ac:dyDescent="0.25">
      <c r="A1042" s="10" t="s">
        <v>888</v>
      </c>
      <c r="B1042" s="18">
        <v>46160.424004629633</v>
      </c>
      <c r="C1042" s="11" t="s">
        <v>1411</v>
      </c>
      <c r="D1042" s="10">
        <v>3</v>
      </c>
      <c r="E1042" s="12">
        <v>102.68510999999999</v>
      </c>
      <c r="F1042" s="12">
        <v>53.293572089999991</v>
      </c>
      <c r="G1042" s="20">
        <v>0.48100000000000004</v>
      </c>
    </row>
    <row r="1043" spans="1:7" x14ac:dyDescent="0.25">
      <c r="A1043" s="10" t="s">
        <v>889</v>
      </c>
      <c r="B1043" s="18">
        <v>46160.55709490741</v>
      </c>
      <c r="C1043" s="11" t="s">
        <v>1411</v>
      </c>
      <c r="D1043" s="10">
        <v>4</v>
      </c>
      <c r="E1043" s="12">
        <v>138.86296000000002</v>
      </c>
      <c r="F1043" s="12">
        <v>70.056363320000003</v>
      </c>
      <c r="G1043" s="20">
        <v>0.49550000000000005</v>
      </c>
    </row>
    <row r="1044" spans="1:7" x14ac:dyDescent="0.25">
      <c r="A1044" s="10" t="s">
        <v>890</v>
      </c>
      <c r="B1044" s="18">
        <v>46160.690196759257</v>
      </c>
      <c r="C1044" s="11" t="s">
        <v>1411</v>
      </c>
      <c r="D1044" s="10">
        <v>3</v>
      </c>
      <c r="E1044" s="12">
        <v>115.28175</v>
      </c>
      <c r="F1044" s="12">
        <v>62.770912875</v>
      </c>
      <c r="G1044" s="20">
        <v>0.45550000000000002</v>
      </c>
    </row>
    <row r="1045" spans="1:7" x14ac:dyDescent="0.25">
      <c r="A1045" s="10" t="s">
        <v>891</v>
      </c>
      <c r="B1045" s="18">
        <v>46160.823298611111</v>
      </c>
      <c r="C1045" s="11" t="s">
        <v>1411</v>
      </c>
      <c r="D1045" s="10">
        <v>2</v>
      </c>
      <c r="E1045" s="12">
        <v>72.880560000000003</v>
      </c>
      <c r="F1045" s="12">
        <v>33.525057599999997</v>
      </c>
      <c r="G1045" s="20">
        <v>0.54</v>
      </c>
    </row>
    <row r="1046" spans="1:7" x14ac:dyDescent="0.25">
      <c r="A1046" s="10" t="s">
        <v>892</v>
      </c>
      <c r="B1046" s="18">
        <v>46160.956400462965</v>
      </c>
      <c r="C1046" s="11" t="s">
        <v>1410</v>
      </c>
      <c r="D1046" s="10">
        <v>2</v>
      </c>
      <c r="E1046" s="12">
        <v>107.48459999999999</v>
      </c>
      <c r="F1046" s="12">
        <v>50.571504299999994</v>
      </c>
      <c r="G1046" s="20">
        <v>0.52949999999999997</v>
      </c>
    </row>
    <row r="1047" spans="1:7" x14ac:dyDescent="0.25">
      <c r="A1047" s="10" t="s">
        <v>893</v>
      </c>
      <c r="B1047" s="18">
        <v>46161.089502314811</v>
      </c>
      <c r="C1047" s="11" t="s">
        <v>1413</v>
      </c>
      <c r="D1047" s="10">
        <v>2</v>
      </c>
      <c r="E1047" s="12">
        <v>24.648</v>
      </c>
      <c r="F1047" s="12">
        <v>12.139139999999999</v>
      </c>
      <c r="G1047" s="20">
        <v>0.50750000000000006</v>
      </c>
    </row>
    <row r="1048" spans="1:7" x14ac:dyDescent="0.25">
      <c r="A1048" s="10" t="s">
        <v>894</v>
      </c>
      <c r="B1048" s="18">
        <v>46161.222604166665</v>
      </c>
      <c r="C1048" s="11" t="s">
        <v>1410</v>
      </c>
      <c r="D1048" s="10">
        <v>2</v>
      </c>
      <c r="E1048" s="12">
        <v>94.211199999999991</v>
      </c>
      <c r="F1048" s="12">
        <v>43.619785599999993</v>
      </c>
      <c r="G1048" s="20">
        <v>0.53700000000000003</v>
      </c>
    </row>
    <row r="1049" spans="1:7" x14ac:dyDescent="0.25">
      <c r="A1049" s="10" t="s">
        <v>895</v>
      </c>
      <c r="B1049" s="18">
        <v>46161.355694444443</v>
      </c>
      <c r="C1049" s="11" t="s">
        <v>1413</v>
      </c>
      <c r="D1049" s="10">
        <v>2</v>
      </c>
      <c r="E1049" s="12">
        <v>26.231999999999999</v>
      </c>
      <c r="F1049" s="12">
        <v>13.640639999999999</v>
      </c>
      <c r="G1049" s="20">
        <v>0.48</v>
      </c>
    </row>
    <row r="1050" spans="1:7" x14ac:dyDescent="0.25">
      <c r="A1050" s="10" t="s">
        <v>896</v>
      </c>
      <c r="B1050" s="18">
        <v>46161.488796296297</v>
      </c>
      <c r="C1050" s="11" t="s">
        <v>1410</v>
      </c>
      <c r="D1050" s="10">
        <v>1</v>
      </c>
      <c r="E1050" s="12">
        <v>45.558699999999995</v>
      </c>
      <c r="F1050" s="12">
        <v>20.957001999999996</v>
      </c>
      <c r="G1050" s="20">
        <v>0.54</v>
      </c>
    </row>
    <row r="1051" spans="1:7" x14ac:dyDescent="0.25">
      <c r="A1051" s="10" t="s">
        <v>897</v>
      </c>
      <c r="B1051" s="18">
        <v>46161.621898148151</v>
      </c>
      <c r="C1051" s="11" t="s">
        <v>1411</v>
      </c>
      <c r="D1051" s="10">
        <v>1</v>
      </c>
      <c r="E1051" s="12">
        <v>40.226770000000002</v>
      </c>
      <c r="F1051" s="12">
        <v>18.564654355000002</v>
      </c>
      <c r="G1051" s="20">
        <v>0.53849999999999998</v>
      </c>
    </row>
    <row r="1052" spans="1:7" x14ac:dyDescent="0.25">
      <c r="A1052" s="10" t="s">
        <v>898</v>
      </c>
      <c r="B1052" s="18">
        <v>46161.754999999997</v>
      </c>
      <c r="C1052" s="11" t="s">
        <v>1410</v>
      </c>
      <c r="D1052" s="10">
        <v>2</v>
      </c>
      <c r="E1052" s="12">
        <v>104.79</v>
      </c>
      <c r="F1052" s="12">
        <v>47.574660000000002</v>
      </c>
      <c r="G1052" s="20">
        <v>0.54600000000000004</v>
      </c>
    </row>
    <row r="1053" spans="1:7" x14ac:dyDescent="0.25">
      <c r="A1053" s="10" t="s">
        <v>899</v>
      </c>
      <c r="B1053" s="18">
        <v>46161.888101851851</v>
      </c>
      <c r="C1053" s="11" t="s">
        <v>1410</v>
      </c>
      <c r="D1053" s="10">
        <v>2</v>
      </c>
      <c r="E1053" s="12">
        <v>93.612399999999994</v>
      </c>
      <c r="F1053" s="12">
        <v>42.874479199999996</v>
      </c>
      <c r="G1053" s="20">
        <v>0.54200000000000004</v>
      </c>
    </row>
    <row r="1054" spans="1:7" x14ac:dyDescent="0.25">
      <c r="A1054" s="10" t="s">
        <v>900</v>
      </c>
      <c r="B1054" s="18">
        <v>46162.021203703705</v>
      </c>
      <c r="C1054" s="11" t="s">
        <v>1410</v>
      </c>
      <c r="D1054" s="10">
        <v>1</v>
      </c>
      <c r="E1054" s="12">
        <v>52.494799999999998</v>
      </c>
      <c r="F1054" s="12">
        <v>27.271048599999997</v>
      </c>
      <c r="G1054" s="20">
        <v>0.48050000000000004</v>
      </c>
    </row>
    <row r="1055" spans="1:7" x14ac:dyDescent="0.25">
      <c r="A1055" s="10" t="s">
        <v>901</v>
      </c>
      <c r="B1055" s="18">
        <v>46162.154305555552</v>
      </c>
      <c r="C1055" s="11" t="s">
        <v>1410</v>
      </c>
      <c r="D1055" s="10">
        <v>2</v>
      </c>
      <c r="E1055" s="12">
        <v>92.4148</v>
      </c>
      <c r="F1055" s="12">
        <v>42.094941400000003</v>
      </c>
      <c r="G1055" s="20">
        <v>0.54449999999999998</v>
      </c>
    </row>
    <row r="1056" spans="1:7" x14ac:dyDescent="0.25">
      <c r="A1056" s="10" t="s">
        <v>902</v>
      </c>
      <c r="B1056" s="18">
        <v>46162.287395833337</v>
      </c>
      <c r="C1056" s="11" t="s">
        <v>1411</v>
      </c>
      <c r="D1056" s="10">
        <v>3</v>
      </c>
      <c r="E1056" s="12">
        <v>114.15705</v>
      </c>
      <c r="F1056" s="12">
        <v>58.048859924999995</v>
      </c>
      <c r="G1056" s="20">
        <v>0.49150000000000005</v>
      </c>
    </row>
    <row r="1057" spans="1:7" x14ac:dyDescent="0.25">
      <c r="A1057" s="10" t="s">
        <v>903</v>
      </c>
      <c r="B1057" s="18">
        <v>46162.420497685183</v>
      </c>
      <c r="C1057" s="11" t="s">
        <v>1411</v>
      </c>
      <c r="D1057" s="10">
        <v>1</v>
      </c>
      <c r="E1057" s="12">
        <v>36.065380000000005</v>
      </c>
      <c r="F1057" s="12">
        <v>18.032690000000002</v>
      </c>
      <c r="G1057" s="20">
        <v>0.5</v>
      </c>
    </row>
    <row r="1058" spans="1:7" x14ac:dyDescent="0.25">
      <c r="A1058" s="10" t="s">
        <v>904</v>
      </c>
      <c r="B1058" s="18">
        <v>46162.553599537037</v>
      </c>
      <c r="C1058" s="11" t="s">
        <v>1411</v>
      </c>
      <c r="D1058" s="10">
        <v>2</v>
      </c>
      <c r="E1058" s="12">
        <v>73.480400000000003</v>
      </c>
      <c r="F1058" s="12">
        <v>37.5484844</v>
      </c>
      <c r="G1058" s="20">
        <v>0.48900000000000005</v>
      </c>
    </row>
    <row r="1059" spans="1:7" x14ac:dyDescent="0.25">
      <c r="A1059" s="10" t="s">
        <v>905</v>
      </c>
      <c r="B1059" s="18">
        <v>46162.686701388891</v>
      </c>
      <c r="C1059" s="11" t="s">
        <v>1411</v>
      </c>
      <c r="D1059" s="10">
        <v>2</v>
      </c>
      <c r="E1059" s="12">
        <v>71.156019999999998</v>
      </c>
      <c r="F1059" s="12">
        <v>32.482723129999997</v>
      </c>
      <c r="G1059" s="20">
        <v>0.54349999999999998</v>
      </c>
    </row>
    <row r="1060" spans="1:7" x14ac:dyDescent="0.25">
      <c r="A1060" s="10" t="s">
        <v>906</v>
      </c>
      <c r="B1060" s="18">
        <v>46162.819803240738</v>
      </c>
      <c r="C1060" s="11" t="s">
        <v>1410</v>
      </c>
      <c r="D1060" s="10">
        <v>2</v>
      </c>
      <c r="E1060" s="12">
        <v>103.99159999999999</v>
      </c>
      <c r="F1060" s="12">
        <v>52.8277328</v>
      </c>
      <c r="G1060" s="20">
        <v>0.49199999999999994</v>
      </c>
    </row>
    <row r="1061" spans="1:7" x14ac:dyDescent="0.25">
      <c r="A1061" s="10" t="s">
        <v>907</v>
      </c>
      <c r="B1061" s="18">
        <v>46162.952905092592</v>
      </c>
      <c r="C1061" s="11" t="s">
        <v>1413</v>
      </c>
      <c r="D1061" s="10">
        <v>2</v>
      </c>
      <c r="E1061" s="12">
        <v>25.007999999999999</v>
      </c>
      <c r="F1061" s="12">
        <v>11.891304</v>
      </c>
      <c r="G1061" s="20">
        <v>0.52449999999999997</v>
      </c>
    </row>
    <row r="1062" spans="1:7" x14ac:dyDescent="0.25">
      <c r="A1062" s="10" t="s">
        <v>908</v>
      </c>
      <c r="B1062" s="18">
        <v>46163.085995370369</v>
      </c>
      <c r="C1062" s="11" t="s">
        <v>1413</v>
      </c>
      <c r="D1062" s="10">
        <v>1</v>
      </c>
      <c r="E1062" s="12">
        <v>12.144</v>
      </c>
      <c r="F1062" s="12">
        <v>6.3330960000000003</v>
      </c>
      <c r="G1062" s="20">
        <v>0.47849999999999998</v>
      </c>
    </row>
    <row r="1063" spans="1:7" x14ac:dyDescent="0.25">
      <c r="A1063" s="10" t="s">
        <v>909</v>
      </c>
      <c r="B1063" s="18">
        <v>46163.219097222223</v>
      </c>
      <c r="C1063" s="11" t="s">
        <v>1410</v>
      </c>
      <c r="D1063" s="10">
        <v>1</v>
      </c>
      <c r="E1063" s="12">
        <v>45.808199999999999</v>
      </c>
      <c r="F1063" s="12">
        <v>25.194509999999998</v>
      </c>
      <c r="G1063" s="20">
        <v>0.45000000000000007</v>
      </c>
    </row>
    <row r="1064" spans="1:7" x14ac:dyDescent="0.25">
      <c r="A1064" s="10" t="s">
        <v>910</v>
      </c>
      <c r="B1064" s="18">
        <v>46163.352199074077</v>
      </c>
      <c r="C1064" s="11" t="s">
        <v>1408</v>
      </c>
      <c r="D1064" s="10">
        <v>2</v>
      </c>
      <c r="E1064" s="12">
        <v>30.117960000000004</v>
      </c>
      <c r="F1064" s="12">
        <v>16.459465139999999</v>
      </c>
      <c r="G1064" s="20">
        <v>0.45350000000000013</v>
      </c>
    </row>
    <row r="1065" spans="1:7" x14ac:dyDescent="0.25">
      <c r="A1065" s="10" t="s">
        <v>911</v>
      </c>
      <c r="B1065" s="18">
        <v>46163.485300925924</v>
      </c>
      <c r="C1065" s="11" t="s">
        <v>1408</v>
      </c>
      <c r="D1065" s="10">
        <v>4</v>
      </c>
      <c r="E1065" s="12">
        <v>54.149760000000001</v>
      </c>
      <c r="F1065" s="12">
        <v>28.72644768</v>
      </c>
      <c r="G1065" s="20">
        <v>0.46950000000000003</v>
      </c>
    </row>
    <row r="1066" spans="1:7" x14ac:dyDescent="0.25">
      <c r="A1066" s="10" t="s">
        <v>912</v>
      </c>
      <c r="B1066" s="18">
        <v>46163.618402777778</v>
      </c>
      <c r="C1066" s="11" t="s">
        <v>1411</v>
      </c>
      <c r="D1066" s="10">
        <v>2</v>
      </c>
      <c r="E1066" s="12">
        <v>69.731400000000008</v>
      </c>
      <c r="F1066" s="12">
        <v>32.459966700000003</v>
      </c>
      <c r="G1066" s="20">
        <v>0.53449999999999998</v>
      </c>
    </row>
    <row r="1067" spans="1:7" x14ac:dyDescent="0.25">
      <c r="A1067" s="10" t="s">
        <v>913</v>
      </c>
      <c r="B1067" s="18">
        <v>46163.751504629632</v>
      </c>
      <c r="C1067" s="11" t="s">
        <v>1411</v>
      </c>
      <c r="D1067" s="10">
        <v>4</v>
      </c>
      <c r="E1067" s="12">
        <v>156.40827999999999</v>
      </c>
      <c r="F1067" s="12">
        <v>72.41703364</v>
      </c>
      <c r="G1067" s="20">
        <v>0.53699999999999992</v>
      </c>
    </row>
    <row r="1068" spans="1:7" x14ac:dyDescent="0.25">
      <c r="A1068" s="10" t="s">
        <v>914</v>
      </c>
      <c r="B1068" s="18">
        <v>46163.884594907409</v>
      </c>
      <c r="C1068" s="11" t="s">
        <v>1410</v>
      </c>
      <c r="D1068" s="10">
        <v>1</v>
      </c>
      <c r="E1068" s="12">
        <v>52.943899999999999</v>
      </c>
      <c r="F1068" s="12">
        <v>26.02192685</v>
      </c>
      <c r="G1068" s="20">
        <v>0.50849999999999995</v>
      </c>
    </row>
    <row r="1069" spans="1:7" x14ac:dyDescent="0.25">
      <c r="A1069" s="10" t="s">
        <v>915</v>
      </c>
      <c r="B1069" s="18">
        <v>46164.017696759256</v>
      </c>
      <c r="C1069" s="11" t="s">
        <v>1410</v>
      </c>
      <c r="D1069" s="10">
        <v>1</v>
      </c>
      <c r="E1069" s="12">
        <v>48.402999999999999</v>
      </c>
      <c r="F1069" s="12">
        <v>23.741671499999999</v>
      </c>
      <c r="G1069" s="20">
        <v>0.50950000000000006</v>
      </c>
    </row>
    <row r="1070" spans="1:7" x14ac:dyDescent="0.25">
      <c r="A1070" s="10" t="s">
        <v>916</v>
      </c>
      <c r="B1070" s="18">
        <v>46164.15079861111</v>
      </c>
      <c r="C1070" s="11" t="s">
        <v>1410</v>
      </c>
      <c r="D1070" s="10">
        <v>2</v>
      </c>
      <c r="E1070" s="12">
        <v>95.109399999999994</v>
      </c>
      <c r="F1070" s="12">
        <v>45.937840199999997</v>
      </c>
      <c r="G1070" s="20">
        <v>0.51700000000000002</v>
      </c>
    </row>
    <row r="1071" spans="1:7" x14ac:dyDescent="0.25">
      <c r="A1071" s="10" t="s">
        <v>917</v>
      </c>
      <c r="B1071" s="18">
        <v>46164.283900462964</v>
      </c>
      <c r="C1071" s="11" t="s">
        <v>1411</v>
      </c>
      <c r="D1071" s="10">
        <v>4</v>
      </c>
      <c r="E1071" s="12">
        <v>159.55744000000001</v>
      </c>
      <c r="F1071" s="12">
        <v>84.964336799999998</v>
      </c>
      <c r="G1071" s="20">
        <v>0.46750000000000008</v>
      </c>
    </row>
    <row r="1072" spans="1:7" x14ac:dyDescent="0.25">
      <c r="A1072" s="10" t="s">
        <v>918</v>
      </c>
      <c r="B1072" s="18">
        <v>46164.417002314818</v>
      </c>
      <c r="C1072" s="11" t="s">
        <v>1411</v>
      </c>
      <c r="D1072" s="10">
        <v>3</v>
      </c>
      <c r="E1072" s="12">
        <v>116.51891999999999</v>
      </c>
      <c r="F1072" s="12">
        <v>55.463005919999993</v>
      </c>
      <c r="G1072" s="20">
        <v>0.52400000000000002</v>
      </c>
    </row>
    <row r="1073" spans="1:7" x14ac:dyDescent="0.25">
      <c r="A1073" s="10" t="s">
        <v>919</v>
      </c>
      <c r="B1073" s="18">
        <v>46164.550104166665</v>
      </c>
      <c r="C1073" s="11" t="s">
        <v>1410</v>
      </c>
      <c r="D1073" s="10">
        <v>1</v>
      </c>
      <c r="E1073" s="12">
        <v>50.049699999999994</v>
      </c>
      <c r="F1073" s="12">
        <v>22.547389849999995</v>
      </c>
      <c r="G1073" s="20">
        <v>0.5495000000000001</v>
      </c>
    </row>
    <row r="1074" spans="1:7" x14ac:dyDescent="0.25">
      <c r="A1074" s="10" t="s">
        <v>920</v>
      </c>
      <c r="B1074" s="18">
        <v>46164.683194444442</v>
      </c>
      <c r="C1074" s="11" t="s">
        <v>1410</v>
      </c>
      <c r="D1074" s="10">
        <v>2</v>
      </c>
      <c r="E1074" s="12">
        <v>95.708199999999991</v>
      </c>
      <c r="F1074" s="12">
        <v>45.652811399999997</v>
      </c>
      <c r="G1074" s="20">
        <v>0.52300000000000002</v>
      </c>
    </row>
    <row r="1075" spans="1:7" x14ac:dyDescent="0.25">
      <c r="A1075" s="10" t="s">
        <v>921</v>
      </c>
      <c r="B1075" s="18">
        <v>46164.816296296296</v>
      </c>
      <c r="C1075" s="11" t="s">
        <v>1411</v>
      </c>
      <c r="D1075" s="10">
        <v>2</v>
      </c>
      <c r="E1075" s="12">
        <v>77.604300000000009</v>
      </c>
      <c r="F1075" s="12">
        <v>34.999539300000002</v>
      </c>
      <c r="G1075" s="20">
        <v>0.54900000000000004</v>
      </c>
    </row>
    <row r="1076" spans="1:7" x14ac:dyDescent="0.25">
      <c r="A1076" s="10" t="s">
        <v>922</v>
      </c>
      <c r="B1076" s="18">
        <v>46164.94939814815</v>
      </c>
      <c r="C1076" s="11" t="s">
        <v>1412</v>
      </c>
      <c r="D1076" s="10">
        <v>2</v>
      </c>
      <c r="E1076" s="12">
        <v>32.840379999999996</v>
      </c>
      <c r="F1076" s="12">
        <v>17.569603299999997</v>
      </c>
      <c r="G1076" s="20">
        <v>0.46500000000000002</v>
      </c>
    </row>
    <row r="1077" spans="1:7" x14ac:dyDescent="0.25">
      <c r="A1077" s="10" t="s">
        <v>923</v>
      </c>
      <c r="B1077" s="18">
        <v>46165.082499999997</v>
      </c>
      <c r="C1077" s="11" t="s">
        <v>1411</v>
      </c>
      <c r="D1077" s="10">
        <v>4</v>
      </c>
      <c r="E1077" s="12">
        <v>157.00811999999999</v>
      </c>
      <c r="F1077" s="12">
        <v>71.831214899999992</v>
      </c>
      <c r="G1077" s="20">
        <v>0.54249999999999998</v>
      </c>
    </row>
    <row r="1078" spans="1:7" x14ac:dyDescent="0.25">
      <c r="A1078" s="10" t="s">
        <v>924</v>
      </c>
      <c r="B1078" s="18">
        <v>46165.215601851851</v>
      </c>
      <c r="C1078" s="11" t="s">
        <v>1410</v>
      </c>
      <c r="D1078" s="10">
        <v>1</v>
      </c>
      <c r="E1078" s="12">
        <v>54.740299999999998</v>
      </c>
      <c r="F1078" s="12">
        <v>25.071057399999997</v>
      </c>
      <c r="G1078" s="20">
        <v>0.54200000000000004</v>
      </c>
    </row>
    <row r="1079" spans="1:7" x14ac:dyDescent="0.25">
      <c r="A1079" s="10" t="s">
        <v>925</v>
      </c>
      <c r="B1079" s="18">
        <v>46165.348703703705</v>
      </c>
      <c r="C1079" s="11" t="s">
        <v>1410</v>
      </c>
      <c r="D1079" s="10">
        <v>1</v>
      </c>
      <c r="E1079" s="12">
        <v>50.947900000000004</v>
      </c>
      <c r="F1079" s="12">
        <v>27.511866000000001</v>
      </c>
      <c r="G1079" s="20">
        <v>0.46</v>
      </c>
    </row>
    <row r="1080" spans="1:7" x14ac:dyDescent="0.25">
      <c r="A1080" s="10" t="s">
        <v>926</v>
      </c>
      <c r="B1080" s="18">
        <v>46165.481805555559</v>
      </c>
      <c r="C1080" s="11" t="s">
        <v>1411</v>
      </c>
      <c r="D1080" s="10">
        <v>2</v>
      </c>
      <c r="E1080" s="12">
        <v>82.178080000000008</v>
      </c>
      <c r="F1080" s="12">
        <v>39.774190720000007</v>
      </c>
      <c r="G1080" s="20">
        <v>0.51600000000000001</v>
      </c>
    </row>
    <row r="1081" spans="1:7" x14ac:dyDescent="0.25">
      <c r="A1081" s="10" t="s">
        <v>927</v>
      </c>
      <c r="B1081" s="18">
        <v>46165.614895833336</v>
      </c>
      <c r="C1081" s="11" t="s">
        <v>1411</v>
      </c>
      <c r="D1081" s="10">
        <v>3</v>
      </c>
      <c r="E1081" s="12">
        <v>105.94674000000001</v>
      </c>
      <c r="F1081" s="12">
        <v>55.304198280000001</v>
      </c>
      <c r="G1081" s="20">
        <v>0.47800000000000004</v>
      </c>
    </row>
    <row r="1082" spans="1:7" x14ac:dyDescent="0.25">
      <c r="A1082" s="10" t="s">
        <v>928</v>
      </c>
      <c r="B1082" s="18">
        <v>46165.747997685183</v>
      </c>
      <c r="C1082" s="11" t="s">
        <v>1408</v>
      </c>
      <c r="D1082" s="10">
        <v>4</v>
      </c>
      <c r="E1082" s="12">
        <v>56.652480000000004</v>
      </c>
      <c r="F1082" s="12">
        <v>26.768296800000005</v>
      </c>
      <c r="G1082" s="20">
        <v>0.52749999999999997</v>
      </c>
    </row>
    <row r="1083" spans="1:7" x14ac:dyDescent="0.25">
      <c r="A1083" s="10" t="s">
        <v>929</v>
      </c>
      <c r="B1083" s="18">
        <v>46165.881099537037</v>
      </c>
      <c r="C1083" s="11" t="s">
        <v>1410</v>
      </c>
      <c r="D1083" s="10">
        <v>1</v>
      </c>
      <c r="E1083" s="12">
        <v>51.945900000000002</v>
      </c>
      <c r="F1083" s="12">
        <v>23.479546800000001</v>
      </c>
      <c r="G1083" s="20">
        <v>0.54800000000000004</v>
      </c>
    </row>
    <row r="1084" spans="1:7" x14ac:dyDescent="0.25">
      <c r="A1084" s="10" t="s">
        <v>930</v>
      </c>
      <c r="B1084" s="18">
        <v>46166.014201388891</v>
      </c>
      <c r="C1084" s="11" t="s">
        <v>1411</v>
      </c>
      <c r="D1084" s="10">
        <v>2</v>
      </c>
      <c r="E1084" s="12">
        <v>68.831639999999993</v>
      </c>
      <c r="F1084" s="12">
        <v>36.377521739999999</v>
      </c>
      <c r="G1084" s="20">
        <v>0.47149999999999997</v>
      </c>
    </row>
    <row r="1085" spans="1:7" x14ac:dyDescent="0.25">
      <c r="A1085" s="10" t="s">
        <v>931</v>
      </c>
      <c r="B1085" s="18">
        <v>46166.147303240738</v>
      </c>
      <c r="C1085" s="11" t="s">
        <v>1410</v>
      </c>
      <c r="D1085" s="10">
        <v>2</v>
      </c>
      <c r="E1085" s="12">
        <v>108.48259999999999</v>
      </c>
      <c r="F1085" s="12">
        <v>57.495778000000001</v>
      </c>
      <c r="G1085" s="20">
        <v>0.46999999999999992</v>
      </c>
    </row>
    <row r="1086" spans="1:7" x14ac:dyDescent="0.25">
      <c r="A1086" s="10" t="s">
        <v>932</v>
      </c>
      <c r="B1086" s="18">
        <v>46166.280405092592</v>
      </c>
      <c r="C1086" s="11" t="s">
        <v>1411</v>
      </c>
      <c r="D1086" s="10">
        <v>3</v>
      </c>
      <c r="E1086" s="12">
        <v>115.50669000000001</v>
      </c>
      <c r="F1086" s="12">
        <v>62.315859255000007</v>
      </c>
      <c r="G1086" s="20">
        <v>0.46049999999999996</v>
      </c>
    </row>
    <row r="1087" spans="1:7" x14ac:dyDescent="0.25">
      <c r="A1087" s="10" t="s">
        <v>933</v>
      </c>
      <c r="B1087" s="18">
        <v>46166.413495370369</v>
      </c>
      <c r="C1087" s="11" t="s">
        <v>1410</v>
      </c>
      <c r="D1087" s="10">
        <v>1</v>
      </c>
      <c r="E1087" s="12">
        <v>53.393000000000001</v>
      </c>
      <c r="F1087" s="12">
        <v>26.749893</v>
      </c>
      <c r="G1087" s="20">
        <v>0.499</v>
      </c>
    </row>
    <row r="1088" spans="1:7" x14ac:dyDescent="0.25">
      <c r="A1088" s="10" t="s">
        <v>934</v>
      </c>
      <c r="B1088" s="18">
        <v>46166.546597222223</v>
      </c>
      <c r="C1088" s="11" t="s">
        <v>1413</v>
      </c>
      <c r="D1088" s="10">
        <v>1</v>
      </c>
      <c r="E1088" s="12">
        <v>11.472</v>
      </c>
      <c r="F1088" s="12">
        <v>5.9941199999999997</v>
      </c>
      <c r="G1088" s="20">
        <v>0.47749999999999998</v>
      </c>
    </row>
    <row r="1089" spans="1:7" x14ac:dyDescent="0.25">
      <c r="A1089" s="10" t="s">
        <v>935</v>
      </c>
      <c r="B1089" s="18">
        <v>46166.679699074077</v>
      </c>
      <c r="C1089" s="11" t="s">
        <v>1410</v>
      </c>
      <c r="D1089" s="10">
        <v>1</v>
      </c>
      <c r="E1089" s="12">
        <v>49.251299999999993</v>
      </c>
      <c r="F1089" s="12">
        <v>25.709178599999994</v>
      </c>
      <c r="G1089" s="20">
        <v>0.47800000000000004</v>
      </c>
    </row>
    <row r="1090" spans="1:7" x14ac:dyDescent="0.25">
      <c r="A1090" s="10" t="s">
        <v>936</v>
      </c>
      <c r="B1090" s="18">
        <v>46166.812800925924</v>
      </c>
      <c r="C1090" s="11" t="s">
        <v>1411</v>
      </c>
      <c r="D1090" s="10">
        <v>1</v>
      </c>
      <c r="E1090" s="12">
        <v>39.626930000000002</v>
      </c>
      <c r="F1090" s="12">
        <v>21.180594084999999</v>
      </c>
      <c r="G1090" s="20">
        <v>0.46550000000000002</v>
      </c>
    </row>
    <row r="1091" spans="1:7" x14ac:dyDescent="0.25">
      <c r="A1091" s="10" t="s">
        <v>937</v>
      </c>
      <c r="B1091" s="18">
        <v>46166.945902777778</v>
      </c>
      <c r="C1091" s="11" t="s">
        <v>1410</v>
      </c>
      <c r="D1091" s="10">
        <v>1</v>
      </c>
      <c r="E1091" s="12">
        <v>45.8581</v>
      </c>
      <c r="F1091" s="12">
        <v>22.057746099999999</v>
      </c>
      <c r="G1091" s="20">
        <v>0.51900000000000002</v>
      </c>
    </row>
    <row r="1092" spans="1:7" x14ac:dyDescent="0.25">
      <c r="A1092" s="10" t="s">
        <v>938</v>
      </c>
      <c r="B1092" s="18">
        <v>46167.079004629632</v>
      </c>
      <c r="C1092" s="11" t="s">
        <v>1411</v>
      </c>
      <c r="D1092" s="10">
        <v>4</v>
      </c>
      <c r="E1092" s="12">
        <v>143.06183999999999</v>
      </c>
      <c r="F1092" s="12">
        <v>70.386425279999997</v>
      </c>
      <c r="G1092" s="20">
        <v>0.50800000000000001</v>
      </c>
    </row>
    <row r="1093" spans="1:7" x14ac:dyDescent="0.25">
      <c r="A1093" s="10" t="s">
        <v>939</v>
      </c>
      <c r="B1093" s="18">
        <v>46167.212094907409</v>
      </c>
      <c r="C1093" s="11" t="s">
        <v>1411</v>
      </c>
      <c r="D1093" s="10">
        <v>2</v>
      </c>
      <c r="E1093" s="12">
        <v>75.579840000000004</v>
      </c>
      <c r="F1093" s="12">
        <v>40.96427328</v>
      </c>
      <c r="G1093" s="20">
        <v>0.45800000000000002</v>
      </c>
    </row>
    <row r="1094" spans="1:7" x14ac:dyDescent="0.25">
      <c r="A1094" s="10" t="s">
        <v>940</v>
      </c>
      <c r="B1094" s="18">
        <v>46167.345196759263</v>
      </c>
      <c r="C1094" s="11" t="s">
        <v>1413</v>
      </c>
      <c r="D1094" s="10">
        <v>3</v>
      </c>
      <c r="E1094" s="12">
        <v>34.055999999999997</v>
      </c>
      <c r="F1094" s="12">
        <v>16.976915999999996</v>
      </c>
      <c r="G1094" s="20">
        <v>0.50150000000000006</v>
      </c>
    </row>
    <row r="1095" spans="1:7" x14ac:dyDescent="0.25">
      <c r="A1095" s="10" t="s">
        <v>941</v>
      </c>
      <c r="B1095" s="18">
        <v>46167.478298611109</v>
      </c>
      <c r="C1095" s="11" t="s">
        <v>1410</v>
      </c>
      <c r="D1095" s="10">
        <v>1</v>
      </c>
      <c r="E1095" s="12">
        <v>50.598599999999998</v>
      </c>
      <c r="F1095" s="12">
        <v>26.488367099999998</v>
      </c>
      <c r="G1095" s="20">
        <v>0.47650000000000003</v>
      </c>
    </row>
    <row r="1096" spans="1:7" x14ac:dyDescent="0.25">
      <c r="A1096" s="10" t="s">
        <v>942</v>
      </c>
      <c r="B1096" s="18">
        <v>46167.611400462964</v>
      </c>
      <c r="C1096" s="11" t="s">
        <v>1410</v>
      </c>
      <c r="D1096" s="10">
        <v>1</v>
      </c>
      <c r="E1096" s="12">
        <v>52.893999999999998</v>
      </c>
      <c r="F1096" s="12">
        <v>24.727944999999998</v>
      </c>
      <c r="G1096" s="20">
        <v>0.53249999999999997</v>
      </c>
    </row>
    <row r="1097" spans="1:7" x14ac:dyDescent="0.25">
      <c r="A1097" s="10" t="s">
        <v>943</v>
      </c>
      <c r="B1097" s="18">
        <v>46167.744502314818</v>
      </c>
      <c r="C1097" s="11" t="s">
        <v>1413</v>
      </c>
      <c r="D1097" s="10">
        <v>1</v>
      </c>
      <c r="E1097" s="12">
        <v>11.304</v>
      </c>
      <c r="F1097" s="12">
        <v>5.9289480000000001</v>
      </c>
      <c r="G1097" s="20">
        <v>0.47549999999999998</v>
      </c>
    </row>
    <row r="1098" spans="1:7" x14ac:dyDescent="0.25">
      <c r="A1098" s="10" t="s">
        <v>944</v>
      </c>
      <c r="B1098" s="18">
        <v>46167.877604166664</v>
      </c>
      <c r="C1098" s="11" t="s">
        <v>1410</v>
      </c>
      <c r="D1098" s="10">
        <v>2</v>
      </c>
      <c r="E1098" s="12">
        <v>97.005599999999987</v>
      </c>
      <c r="F1098" s="12">
        <v>53.06206319999999</v>
      </c>
      <c r="G1098" s="20">
        <v>0.45300000000000001</v>
      </c>
    </row>
    <row r="1099" spans="1:7" x14ac:dyDescent="0.25">
      <c r="A1099" s="10" t="s">
        <v>945</v>
      </c>
      <c r="B1099" s="18">
        <v>46168.010694444441</v>
      </c>
      <c r="C1099" s="11" t="s">
        <v>1410</v>
      </c>
      <c r="D1099" s="10">
        <v>2</v>
      </c>
      <c r="E1099" s="12">
        <v>97.903800000000004</v>
      </c>
      <c r="F1099" s="12">
        <v>52.182725400000002</v>
      </c>
      <c r="G1099" s="20">
        <v>0.46699999999999997</v>
      </c>
    </row>
    <row r="1100" spans="1:7" x14ac:dyDescent="0.25">
      <c r="A1100" s="10" t="s">
        <v>946</v>
      </c>
      <c r="B1100" s="18">
        <v>46168.143796296295</v>
      </c>
      <c r="C1100" s="11" t="s">
        <v>1411</v>
      </c>
      <c r="D1100" s="10">
        <v>4</v>
      </c>
      <c r="E1100" s="12">
        <v>149.96</v>
      </c>
      <c r="F1100" s="12">
        <v>79.628760000000014</v>
      </c>
      <c r="G1100" s="20">
        <v>0.46899999999999992</v>
      </c>
    </row>
    <row r="1101" spans="1:7" x14ac:dyDescent="0.25">
      <c r="A1101" s="10" t="s">
        <v>947</v>
      </c>
      <c r="B1101" s="18">
        <v>46168.276898148149</v>
      </c>
      <c r="C1101" s="11" t="s">
        <v>1411</v>
      </c>
      <c r="D1101" s="10">
        <v>2</v>
      </c>
      <c r="E1101" s="12">
        <v>77.379360000000005</v>
      </c>
      <c r="F1101" s="12">
        <v>38.302783200000007</v>
      </c>
      <c r="G1101" s="20">
        <v>0.50499999999999989</v>
      </c>
    </row>
    <row r="1102" spans="1:7" x14ac:dyDescent="0.25">
      <c r="A1102" s="10" t="s">
        <v>948</v>
      </c>
      <c r="B1102" s="18">
        <v>46168.41</v>
      </c>
      <c r="C1102" s="11" t="s">
        <v>1413</v>
      </c>
      <c r="D1102" s="10">
        <v>1</v>
      </c>
      <c r="E1102" s="12">
        <v>10.848000000000001</v>
      </c>
      <c r="F1102" s="12">
        <v>5.5107840000000001</v>
      </c>
      <c r="G1102" s="20">
        <v>0.49200000000000005</v>
      </c>
    </row>
    <row r="1103" spans="1:7" x14ac:dyDescent="0.25">
      <c r="A1103" s="10" t="s">
        <v>949</v>
      </c>
      <c r="B1103" s="18">
        <v>46168.54310185185</v>
      </c>
      <c r="C1103" s="11" t="s">
        <v>1410</v>
      </c>
      <c r="D1103" s="10">
        <v>2</v>
      </c>
      <c r="E1103" s="12">
        <v>93.213200000000001</v>
      </c>
      <c r="F1103" s="12">
        <v>46.140534000000002</v>
      </c>
      <c r="G1103" s="20">
        <v>0.505</v>
      </c>
    </row>
    <row r="1104" spans="1:7" x14ac:dyDescent="0.25">
      <c r="A1104" s="10" t="s">
        <v>950</v>
      </c>
      <c r="B1104" s="18">
        <v>46168.676203703704</v>
      </c>
      <c r="C1104" s="11" t="s">
        <v>1410</v>
      </c>
      <c r="D1104" s="10">
        <v>1</v>
      </c>
      <c r="E1104" s="12">
        <v>54.291199999999996</v>
      </c>
      <c r="F1104" s="12">
        <v>29.290102399999999</v>
      </c>
      <c r="G1104" s="20">
        <v>0.46049999999999996</v>
      </c>
    </row>
    <row r="1105" spans="1:7" x14ac:dyDescent="0.25">
      <c r="A1105" s="10" t="s">
        <v>951</v>
      </c>
      <c r="B1105" s="18">
        <v>46168.809305555558</v>
      </c>
      <c r="C1105" s="11" t="s">
        <v>1411</v>
      </c>
      <c r="D1105" s="10">
        <v>4</v>
      </c>
      <c r="E1105" s="12">
        <v>160.60715999999999</v>
      </c>
      <c r="F1105" s="12">
        <v>79.982365680000001</v>
      </c>
      <c r="G1105" s="20">
        <v>0.502</v>
      </c>
    </row>
    <row r="1106" spans="1:7" x14ac:dyDescent="0.25">
      <c r="A1106" s="10" t="s">
        <v>952</v>
      </c>
      <c r="B1106" s="18">
        <v>46168.942395833335</v>
      </c>
      <c r="C1106" s="11" t="s">
        <v>1408</v>
      </c>
      <c r="D1106" s="10">
        <v>2</v>
      </c>
      <c r="E1106" s="12">
        <v>28.496880000000001</v>
      </c>
      <c r="F1106" s="12">
        <v>13.8209868</v>
      </c>
      <c r="G1106" s="20">
        <v>0.51500000000000001</v>
      </c>
    </row>
    <row r="1107" spans="1:7" x14ac:dyDescent="0.25">
      <c r="A1107" s="10" t="s">
        <v>953</v>
      </c>
      <c r="B1107" s="18">
        <v>46169.075497685182</v>
      </c>
      <c r="C1107" s="11" t="s">
        <v>1412</v>
      </c>
      <c r="D1107" s="10">
        <v>2</v>
      </c>
      <c r="E1107" s="12">
        <v>35.769480000000001</v>
      </c>
      <c r="F1107" s="12">
        <v>17.366082540000001</v>
      </c>
      <c r="G1107" s="20">
        <v>0.51449999999999996</v>
      </c>
    </row>
    <row r="1108" spans="1:7" x14ac:dyDescent="0.25">
      <c r="A1108" s="10" t="s">
        <v>954</v>
      </c>
      <c r="B1108" s="18">
        <v>46169.208599537036</v>
      </c>
      <c r="C1108" s="11" t="s">
        <v>1411</v>
      </c>
      <c r="D1108" s="10">
        <v>4</v>
      </c>
      <c r="E1108" s="12">
        <v>142.76192</v>
      </c>
      <c r="F1108" s="12">
        <v>70.881293279999994</v>
      </c>
      <c r="G1108" s="20">
        <v>0.50350000000000006</v>
      </c>
    </row>
    <row r="1109" spans="1:7" x14ac:dyDescent="0.25">
      <c r="A1109" s="10" t="s">
        <v>955</v>
      </c>
      <c r="B1109" s="18">
        <v>46169.34170138889</v>
      </c>
      <c r="C1109" s="11" t="s">
        <v>1413</v>
      </c>
      <c r="D1109" s="10">
        <v>2</v>
      </c>
      <c r="E1109" s="12">
        <v>25.08</v>
      </c>
      <c r="F1109" s="12">
        <v>11.549339999999999</v>
      </c>
      <c r="G1109" s="20">
        <v>0.53949999999999998</v>
      </c>
    </row>
    <row r="1110" spans="1:7" x14ac:dyDescent="0.25">
      <c r="A1110" s="10" t="s">
        <v>956</v>
      </c>
      <c r="B1110" s="18">
        <v>46169.474803240744</v>
      </c>
      <c r="C1110" s="11" t="s">
        <v>1408</v>
      </c>
      <c r="D1110" s="10">
        <v>1</v>
      </c>
      <c r="E1110" s="12">
        <v>14.305320000000002</v>
      </c>
      <c r="F1110" s="12">
        <v>6.8379429600000012</v>
      </c>
      <c r="G1110" s="20">
        <v>0.52200000000000002</v>
      </c>
    </row>
    <row r="1111" spans="1:7" x14ac:dyDescent="0.25">
      <c r="A1111" s="10" t="s">
        <v>957</v>
      </c>
      <c r="B1111" s="18">
        <v>46169.607905092591</v>
      </c>
      <c r="C1111" s="11" t="s">
        <v>1410</v>
      </c>
      <c r="D1111" s="10">
        <v>2</v>
      </c>
      <c r="E1111" s="12">
        <v>98.602399999999989</v>
      </c>
      <c r="F1111" s="12">
        <v>45.702212399999993</v>
      </c>
      <c r="G1111" s="20">
        <v>0.53649999999999998</v>
      </c>
    </row>
    <row r="1112" spans="1:7" x14ac:dyDescent="0.25">
      <c r="A1112" s="10" t="s">
        <v>958</v>
      </c>
      <c r="B1112" s="18">
        <v>46169.740995370368</v>
      </c>
      <c r="C1112" s="11" t="s">
        <v>1410</v>
      </c>
      <c r="D1112" s="10">
        <v>1</v>
      </c>
      <c r="E1112" s="12">
        <v>49.9499</v>
      </c>
      <c r="F1112" s="12">
        <v>26.873046200000001</v>
      </c>
      <c r="G1112" s="20">
        <v>0.46199999999999997</v>
      </c>
    </row>
    <row r="1113" spans="1:7" x14ac:dyDescent="0.25">
      <c r="A1113" s="10" t="s">
        <v>959</v>
      </c>
      <c r="B1113" s="18">
        <v>46169.874097222222</v>
      </c>
      <c r="C1113" s="11" t="s">
        <v>1411</v>
      </c>
      <c r="D1113" s="10">
        <v>3</v>
      </c>
      <c r="E1113" s="12">
        <v>103.13499</v>
      </c>
      <c r="F1113" s="12">
        <v>54.867814680000002</v>
      </c>
      <c r="G1113" s="20">
        <v>0.46799999999999997</v>
      </c>
    </row>
    <row r="1114" spans="1:7" x14ac:dyDescent="0.25">
      <c r="A1114" s="10" t="s">
        <v>960</v>
      </c>
      <c r="B1114" s="18">
        <v>46170.007199074076</v>
      </c>
      <c r="C1114" s="11" t="s">
        <v>1408</v>
      </c>
      <c r="D1114" s="10">
        <v>2</v>
      </c>
      <c r="E1114" s="12">
        <v>28.155600000000003</v>
      </c>
      <c r="F1114" s="12">
        <v>14.640912000000002</v>
      </c>
      <c r="G1114" s="20">
        <v>0.48</v>
      </c>
    </row>
    <row r="1115" spans="1:7" x14ac:dyDescent="0.25">
      <c r="A1115" s="10" t="s">
        <v>961</v>
      </c>
      <c r="B1115" s="18">
        <v>46170.140300925923</v>
      </c>
      <c r="C1115" s="11" t="s">
        <v>1411</v>
      </c>
      <c r="D1115" s="10">
        <v>3</v>
      </c>
      <c r="E1115" s="12">
        <v>105.49686</v>
      </c>
      <c r="F1115" s="12">
        <v>57.970524570000002</v>
      </c>
      <c r="G1115" s="20">
        <v>0.45049999999999996</v>
      </c>
    </row>
    <row r="1116" spans="1:7" x14ac:dyDescent="0.25">
      <c r="A1116" s="10" t="s">
        <v>962</v>
      </c>
      <c r="B1116" s="18">
        <v>46170.273402777777</v>
      </c>
      <c r="C1116" s="11" t="s">
        <v>1410</v>
      </c>
      <c r="D1116" s="10">
        <v>1</v>
      </c>
      <c r="E1116" s="12">
        <v>46.706400000000002</v>
      </c>
      <c r="F1116" s="12">
        <v>25.454988</v>
      </c>
      <c r="G1116" s="20">
        <v>0.45500000000000002</v>
      </c>
    </row>
    <row r="1117" spans="1:7" x14ac:dyDescent="0.25">
      <c r="A1117" s="10" t="s">
        <v>963</v>
      </c>
      <c r="B1117" s="18">
        <v>46170.406504629631</v>
      </c>
      <c r="C1117" s="11" t="s">
        <v>1413</v>
      </c>
      <c r="D1117" s="10">
        <v>1</v>
      </c>
      <c r="E1117" s="12">
        <v>12.336</v>
      </c>
      <c r="F1117" s="12">
        <v>6.41472</v>
      </c>
      <c r="G1117" s="20">
        <v>0.48000000000000004</v>
      </c>
    </row>
    <row r="1118" spans="1:7" x14ac:dyDescent="0.25">
      <c r="A1118" s="10" t="s">
        <v>964</v>
      </c>
      <c r="B1118" s="18">
        <v>46170.539594907408</v>
      </c>
      <c r="C1118" s="11" t="s">
        <v>1411</v>
      </c>
      <c r="D1118" s="10">
        <v>3</v>
      </c>
      <c r="E1118" s="12">
        <v>113.93210999999999</v>
      </c>
      <c r="F1118" s="12">
        <v>54.459548579999996</v>
      </c>
      <c r="G1118" s="20">
        <v>0.52200000000000002</v>
      </c>
    </row>
    <row r="1119" spans="1:7" x14ac:dyDescent="0.25">
      <c r="A1119" s="10" t="s">
        <v>965</v>
      </c>
      <c r="B1119" s="18">
        <v>46170.672696759262</v>
      </c>
      <c r="C1119" s="11" t="s">
        <v>1410</v>
      </c>
      <c r="D1119" s="10">
        <v>1</v>
      </c>
      <c r="E1119" s="12">
        <v>45.259299999999996</v>
      </c>
      <c r="F1119" s="12">
        <v>24.100577249999997</v>
      </c>
      <c r="G1119" s="20">
        <v>0.46750000000000003</v>
      </c>
    </row>
    <row r="1120" spans="1:7" x14ac:dyDescent="0.25">
      <c r="A1120" s="10" t="s">
        <v>966</v>
      </c>
      <c r="B1120" s="18">
        <v>46170.805798611109</v>
      </c>
      <c r="C1120" s="11" t="s">
        <v>1408</v>
      </c>
      <c r="D1120" s="10">
        <v>1</v>
      </c>
      <c r="E1120" s="12">
        <v>13.082400000000002</v>
      </c>
      <c r="F1120" s="12">
        <v>6.9271308000000005</v>
      </c>
      <c r="G1120" s="20">
        <v>0.47050000000000003</v>
      </c>
    </row>
    <row r="1121" spans="1:7" x14ac:dyDescent="0.25">
      <c r="A1121" s="10" t="s">
        <v>967</v>
      </c>
      <c r="B1121" s="18">
        <v>46170.938900462963</v>
      </c>
      <c r="C1121" s="11" t="s">
        <v>1411</v>
      </c>
      <c r="D1121" s="10">
        <v>1</v>
      </c>
      <c r="E1121" s="12">
        <v>39.964340000000007</v>
      </c>
      <c r="F1121" s="12">
        <v>19.322758390000004</v>
      </c>
      <c r="G1121" s="20">
        <v>0.51649999999999996</v>
      </c>
    </row>
    <row r="1122" spans="1:7" x14ac:dyDescent="0.25">
      <c r="A1122" s="10" t="s">
        <v>968</v>
      </c>
      <c r="B1122" s="18">
        <v>46171.072002314817</v>
      </c>
      <c r="C1122" s="11" t="s">
        <v>1413</v>
      </c>
      <c r="D1122" s="10">
        <v>1</v>
      </c>
      <c r="E1122" s="12">
        <v>12.036</v>
      </c>
      <c r="F1122" s="12">
        <v>6.0179999999999998</v>
      </c>
      <c r="G1122" s="20">
        <v>0.5</v>
      </c>
    </row>
    <row r="1123" spans="1:7" x14ac:dyDescent="0.25">
      <c r="A1123" s="10" t="s">
        <v>969</v>
      </c>
      <c r="B1123" s="18">
        <v>46171.205104166664</v>
      </c>
      <c r="C1123" s="11" t="s">
        <v>1410</v>
      </c>
      <c r="D1123" s="10">
        <v>1</v>
      </c>
      <c r="E1123" s="12">
        <v>54.590600000000002</v>
      </c>
      <c r="F1123" s="12">
        <v>27.595548300000001</v>
      </c>
      <c r="G1123" s="20">
        <v>0.4945</v>
      </c>
    </row>
    <row r="1124" spans="1:7" x14ac:dyDescent="0.25">
      <c r="A1124" s="10" t="s">
        <v>970</v>
      </c>
      <c r="B1124" s="18">
        <v>46171.338194444441</v>
      </c>
      <c r="C1124" s="11" t="s">
        <v>1411</v>
      </c>
      <c r="D1124" s="10">
        <v>1</v>
      </c>
      <c r="E1124" s="12">
        <v>40.339240000000004</v>
      </c>
      <c r="F1124" s="12">
        <v>18.798085840000002</v>
      </c>
      <c r="G1124" s="20">
        <v>0.53400000000000003</v>
      </c>
    </row>
    <row r="1125" spans="1:7" x14ac:dyDescent="0.25">
      <c r="A1125" s="10" t="s">
        <v>971</v>
      </c>
      <c r="B1125" s="18">
        <v>46171.471296296295</v>
      </c>
      <c r="C1125" s="11" t="s">
        <v>1411</v>
      </c>
      <c r="D1125" s="10">
        <v>1</v>
      </c>
      <c r="E1125" s="12">
        <v>40.601670000000006</v>
      </c>
      <c r="F1125" s="12">
        <v>21.437681760000004</v>
      </c>
      <c r="G1125" s="20">
        <v>0.47199999999999998</v>
      </c>
    </row>
    <row r="1126" spans="1:7" x14ac:dyDescent="0.25">
      <c r="A1126" s="10" t="s">
        <v>972</v>
      </c>
      <c r="B1126" s="18">
        <v>46171.604398148149</v>
      </c>
      <c r="C1126" s="11" t="s">
        <v>1411</v>
      </c>
      <c r="D1126" s="10">
        <v>1</v>
      </c>
      <c r="E1126" s="12">
        <v>39.102069999999998</v>
      </c>
      <c r="F1126" s="12">
        <v>17.654584605</v>
      </c>
      <c r="G1126" s="20">
        <v>0.54849999999999999</v>
      </c>
    </row>
    <row r="1127" spans="1:7" x14ac:dyDescent="0.25">
      <c r="A1127" s="10" t="s">
        <v>973</v>
      </c>
      <c r="B1127" s="18">
        <v>46171.737500000003</v>
      </c>
      <c r="C1127" s="11" t="s">
        <v>1410</v>
      </c>
      <c r="D1127" s="10">
        <v>2</v>
      </c>
      <c r="E1127" s="12">
        <v>95.608399999999989</v>
      </c>
      <c r="F1127" s="12">
        <v>44.601318599999992</v>
      </c>
      <c r="G1127" s="20">
        <v>0.53350000000000009</v>
      </c>
    </row>
    <row r="1128" spans="1:7" x14ac:dyDescent="0.25">
      <c r="A1128" s="10" t="s">
        <v>974</v>
      </c>
      <c r="B1128" s="18">
        <v>46171.87060185185</v>
      </c>
      <c r="C1128" s="11" t="s">
        <v>1408</v>
      </c>
      <c r="D1128" s="10">
        <v>2</v>
      </c>
      <c r="E1128" s="12">
        <v>28.895040000000002</v>
      </c>
      <c r="F1128" s="12">
        <v>15.42995136</v>
      </c>
      <c r="G1128" s="20">
        <v>0.46600000000000003</v>
      </c>
    </row>
    <row r="1129" spans="1:7" x14ac:dyDescent="0.25">
      <c r="A1129" s="10" t="s">
        <v>975</v>
      </c>
      <c r="B1129" s="18">
        <v>46172.003703703704</v>
      </c>
      <c r="C1129" s="11" t="s">
        <v>1410</v>
      </c>
      <c r="D1129" s="10">
        <v>2</v>
      </c>
      <c r="E1129" s="12">
        <v>103.792</v>
      </c>
      <c r="F1129" s="12">
        <v>54.646487999999998</v>
      </c>
      <c r="G1129" s="20">
        <v>0.47350000000000003</v>
      </c>
    </row>
    <row r="1130" spans="1:7" x14ac:dyDescent="0.25">
      <c r="A1130" s="10" t="s">
        <v>976</v>
      </c>
      <c r="B1130" s="18">
        <v>46172.136805555558</v>
      </c>
      <c r="C1130" s="11" t="s">
        <v>1410</v>
      </c>
      <c r="D1130" s="10">
        <v>2</v>
      </c>
      <c r="E1130" s="12">
        <v>109.4806</v>
      </c>
      <c r="F1130" s="12">
        <v>57.148873199999997</v>
      </c>
      <c r="G1130" s="20">
        <v>0.47799999999999998</v>
      </c>
    </row>
    <row r="1131" spans="1:7" x14ac:dyDescent="0.25">
      <c r="A1131" s="10" t="s">
        <v>977</v>
      </c>
      <c r="B1131" s="18">
        <v>46172.269895833335</v>
      </c>
      <c r="C1131" s="11" t="s">
        <v>1408</v>
      </c>
      <c r="D1131" s="10">
        <v>4</v>
      </c>
      <c r="E1131" s="12">
        <v>61.373520000000006</v>
      </c>
      <c r="F1131" s="12">
        <v>32.620025880000007</v>
      </c>
      <c r="G1131" s="20">
        <v>0.46849999999999992</v>
      </c>
    </row>
    <row r="1132" spans="1:7" x14ac:dyDescent="0.25">
      <c r="A1132" s="10" t="s">
        <v>978</v>
      </c>
      <c r="B1132" s="18">
        <v>46172.402997685182</v>
      </c>
      <c r="C1132" s="11" t="s">
        <v>1410</v>
      </c>
      <c r="D1132" s="10">
        <v>2</v>
      </c>
      <c r="E1132" s="12">
        <v>101.09739999999999</v>
      </c>
      <c r="F1132" s="12">
        <v>49.689372099999993</v>
      </c>
      <c r="G1132" s="20">
        <v>0.50850000000000006</v>
      </c>
    </row>
    <row r="1133" spans="1:7" x14ac:dyDescent="0.25">
      <c r="A1133" s="10" t="s">
        <v>979</v>
      </c>
      <c r="B1133" s="18">
        <v>46172.536099537036</v>
      </c>
      <c r="C1133" s="11" t="s">
        <v>1411</v>
      </c>
      <c r="D1133" s="10">
        <v>4</v>
      </c>
      <c r="E1133" s="12">
        <v>158.95760000000001</v>
      </c>
      <c r="F1133" s="12">
        <v>80.1941092</v>
      </c>
      <c r="G1133" s="20">
        <v>0.49550000000000005</v>
      </c>
    </row>
    <row r="1134" spans="1:7" x14ac:dyDescent="0.25">
      <c r="A1134" s="10" t="s">
        <v>980</v>
      </c>
      <c r="B1134" s="18">
        <v>46172.66920138889</v>
      </c>
      <c r="C1134" s="11" t="s">
        <v>1411</v>
      </c>
      <c r="D1134" s="10">
        <v>2</v>
      </c>
      <c r="E1134" s="12">
        <v>80.453540000000004</v>
      </c>
      <c r="F1134" s="12">
        <v>42.680602970000002</v>
      </c>
      <c r="G1134" s="20">
        <v>0.46949999999999997</v>
      </c>
    </row>
    <row r="1135" spans="1:7" x14ac:dyDescent="0.25">
      <c r="A1135" s="10" t="s">
        <v>981</v>
      </c>
      <c r="B1135" s="18">
        <v>46172.802303240744</v>
      </c>
      <c r="C1135" s="11" t="s">
        <v>1411</v>
      </c>
      <c r="D1135" s="10">
        <v>1</v>
      </c>
      <c r="E1135" s="12">
        <v>37.82741</v>
      </c>
      <c r="F1135" s="12">
        <v>20.294405465000001</v>
      </c>
      <c r="G1135" s="20">
        <v>0.46349999999999997</v>
      </c>
    </row>
    <row r="1136" spans="1:7" x14ac:dyDescent="0.25">
      <c r="A1136" s="10" t="s">
        <v>982</v>
      </c>
      <c r="B1136" s="18">
        <v>46172.93540509259</v>
      </c>
      <c r="C1136" s="11" t="s">
        <v>1413</v>
      </c>
      <c r="D1136" s="10">
        <v>1</v>
      </c>
      <c r="E1136" s="12">
        <v>12.552</v>
      </c>
      <c r="F1136" s="12">
        <v>6.2446200000000003</v>
      </c>
      <c r="G1136" s="20">
        <v>0.50249999999999995</v>
      </c>
    </row>
    <row r="1137" spans="1:7" x14ac:dyDescent="0.25">
      <c r="A1137" s="10" t="s">
        <v>983</v>
      </c>
      <c r="B1137" s="18">
        <v>46173.068495370368</v>
      </c>
      <c r="C1137" s="11" t="s">
        <v>1408</v>
      </c>
      <c r="D1137" s="10">
        <v>3</v>
      </c>
      <c r="E1137" s="12">
        <v>39.37518</v>
      </c>
      <c r="F1137" s="12">
        <v>19.392276150000001</v>
      </c>
      <c r="G1137" s="20">
        <v>0.50749999999999995</v>
      </c>
    </row>
    <row r="1138" spans="1:7" x14ac:dyDescent="0.25">
      <c r="A1138" s="10" t="s">
        <v>984</v>
      </c>
      <c r="B1138" s="18">
        <v>46173.201597222222</v>
      </c>
      <c r="C1138" s="11" t="s">
        <v>1411</v>
      </c>
      <c r="D1138" s="10">
        <v>4</v>
      </c>
      <c r="E1138" s="12">
        <v>140.81244000000001</v>
      </c>
      <c r="F1138" s="12">
        <v>70.195001340000005</v>
      </c>
      <c r="G1138" s="20">
        <v>0.50149999999999995</v>
      </c>
    </row>
    <row r="1139" spans="1:7" x14ac:dyDescent="0.25">
      <c r="A1139" s="10" t="s">
        <v>985</v>
      </c>
      <c r="B1139" s="18">
        <v>46173.334699074076</v>
      </c>
      <c r="C1139" s="11" t="s">
        <v>1411</v>
      </c>
      <c r="D1139" s="10">
        <v>4</v>
      </c>
      <c r="E1139" s="12">
        <v>140.66248000000002</v>
      </c>
      <c r="F1139" s="12">
        <v>70.120246280000003</v>
      </c>
      <c r="G1139" s="20">
        <v>0.50150000000000006</v>
      </c>
    </row>
    <row r="1140" spans="1:7" x14ac:dyDescent="0.25">
      <c r="A1140" s="10" t="s">
        <v>986</v>
      </c>
      <c r="B1140" s="18">
        <v>46173.467800925922</v>
      </c>
      <c r="C1140" s="11" t="s">
        <v>1410</v>
      </c>
      <c r="D1140" s="10">
        <v>2</v>
      </c>
      <c r="E1140" s="12">
        <v>100.99759999999999</v>
      </c>
      <c r="F1140" s="12">
        <v>54.437706399999996</v>
      </c>
      <c r="G1140" s="20">
        <v>0.46099999999999997</v>
      </c>
    </row>
    <row r="1141" spans="1:7" x14ac:dyDescent="0.25">
      <c r="A1141" s="10" t="s">
        <v>987</v>
      </c>
      <c r="B1141" s="18">
        <v>46173.600902777776</v>
      </c>
      <c r="C1141" s="11" t="s">
        <v>1408</v>
      </c>
      <c r="D1141" s="10">
        <v>2</v>
      </c>
      <c r="E1141" s="12">
        <v>26.107920000000004</v>
      </c>
      <c r="F1141" s="12">
        <v>13.798035720000001</v>
      </c>
      <c r="G1141" s="20">
        <v>0.47150000000000003</v>
      </c>
    </row>
    <row r="1142" spans="1:7" x14ac:dyDescent="0.25">
      <c r="A1142" s="10" t="s">
        <v>988</v>
      </c>
      <c r="B1142" s="18">
        <v>46173.73400462963</v>
      </c>
      <c r="C1142" s="11" t="s">
        <v>1410</v>
      </c>
      <c r="D1142" s="10">
        <v>2</v>
      </c>
      <c r="E1142" s="12">
        <v>97.205199999999991</v>
      </c>
      <c r="F1142" s="12">
        <v>49.817664999999991</v>
      </c>
      <c r="G1142" s="20">
        <v>0.48750000000000004</v>
      </c>
    </row>
    <row r="1143" spans="1:7" x14ac:dyDescent="0.25">
      <c r="A1143" s="10" t="s">
        <v>989</v>
      </c>
      <c r="B1143" s="18">
        <v>46173.867094907408</v>
      </c>
      <c r="C1143" s="11" t="s">
        <v>1410</v>
      </c>
      <c r="D1143" s="10">
        <v>1</v>
      </c>
      <c r="E1143" s="12">
        <v>46.157499999999999</v>
      </c>
      <c r="F1143" s="12">
        <v>23.309537499999998</v>
      </c>
      <c r="G1143" s="20">
        <v>0.49500000000000005</v>
      </c>
    </row>
    <row r="1144" spans="1:7" x14ac:dyDescent="0.25">
      <c r="A1144" s="10" t="s">
        <v>990</v>
      </c>
      <c r="B1144" s="18">
        <v>46174.000196759262</v>
      </c>
      <c r="C1144" s="11" t="s">
        <v>1411</v>
      </c>
      <c r="D1144" s="10">
        <v>1</v>
      </c>
      <c r="E1144" s="12">
        <v>36.215340000000005</v>
      </c>
      <c r="F1144" s="12">
        <v>17.636870580000004</v>
      </c>
      <c r="G1144" s="20">
        <v>0.51300000000000001</v>
      </c>
    </row>
    <row r="1145" spans="1:7" x14ac:dyDescent="0.25">
      <c r="A1145" s="10" t="s">
        <v>991</v>
      </c>
      <c r="B1145" s="18">
        <v>46174.133298611108</v>
      </c>
      <c r="C1145" s="11" t="s">
        <v>1413</v>
      </c>
      <c r="D1145" s="10">
        <v>1</v>
      </c>
      <c r="E1145" s="12">
        <v>11.964</v>
      </c>
      <c r="F1145" s="12">
        <v>5.8503960000000008</v>
      </c>
      <c r="G1145" s="20">
        <v>0.5109999999999999</v>
      </c>
    </row>
    <row r="1146" spans="1:7" x14ac:dyDescent="0.25">
      <c r="A1146" s="10" t="s">
        <v>992</v>
      </c>
      <c r="B1146" s="18">
        <v>46174.266400462962</v>
      </c>
      <c r="C1146" s="11" t="s">
        <v>1412</v>
      </c>
      <c r="D1146" s="10">
        <v>2</v>
      </c>
      <c r="E1146" s="12">
        <v>33.736340000000006</v>
      </c>
      <c r="F1146" s="12">
        <v>16.193443200000004</v>
      </c>
      <c r="G1146" s="20">
        <v>0.51999999999999991</v>
      </c>
    </row>
    <row r="1147" spans="1:7" x14ac:dyDescent="0.25">
      <c r="A1147" s="10" t="s">
        <v>993</v>
      </c>
      <c r="B1147" s="18">
        <v>46174.399502314816</v>
      </c>
      <c r="C1147" s="11" t="s">
        <v>1411</v>
      </c>
      <c r="D1147" s="10">
        <v>3</v>
      </c>
      <c r="E1147" s="12">
        <v>114.60692999999999</v>
      </c>
      <c r="F1147" s="12">
        <v>58.736051624999995</v>
      </c>
      <c r="G1147" s="20">
        <v>0.48749999999999999</v>
      </c>
    </row>
    <row r="1148" spans="1:7" x14ac:dyDescent="0.25">
      <c r="A1148" s="10" t="s">
        <v>994</v>
      </c>
      <c r="B1148" s="18">
        <v>46174.532604166663</v>
      </c>
      <c r="C1148" s="11" t="s">
        <v>1411</v>
      </c>
      <c r="D1148" s="10">
        <v>2</v>
      </c>
      <c r="E1148" s="12">
        <v>76.854500000000002</v>
      </c>
      <c r="F1148" s="12">
        <v>38.965231500000002</v>
      </c>
      <c r="G1148" s="20">
        <v>0.49299999999999999</v>
      </c>
    </row>
    <row r="1149" spans="1:7" x14ac:dyDescent="0.25">
      <c r="A1149" s="10" t="s">
        <v>995</v>
      </c>
      <c r="B1149" s="18">
        <v>46174.665694444448</v>
      </c>
      <c r="C1149" s="11" t="s">
        <v>1408</v>
      </c>
      <c r="D1149" s="10">
        <v>1</v>
      </c>
      <c r="E1149" s="12">
        <v>12.911760000000001</v>
      </c>
      <c r="F1149" s="12">
        <v>6.0814389600000007</v>
      </c>
      <c r="G1149" s="20">
        <v>0.52900000000000003</v>
      </c>
    </row>
    <row r="1150" spans="1:7" x14ac:dyDescent="0.25">
      <c r="A1150" s="10" t="s">
        <v>996</v>
      </c>
      <c r="B1150" s="18">
        <v>46174.798796296294</v>
      </c>
      <c r="C1150" s="11" t="s">
        <v>1410</v>
      </c>
      <c r="D1150" s="10">
        <v>1</v>
      </c>
      <c r="E1150" s="12">
        <v>51.995799999999996</v>
      </c>
      <c r="F1150" s="12">
        <v>27.765757199999996</v>
      </c>
      <c r="G1150" s="20">
        <v>0.46600000000000003</v>
      </c>
    </row>
    <row r="1151" spans="1:7" x14ac:dyDescent="0.25">
      <c r="A1151" s="10" t="s">
        <v>997</v>
      </c>
      <c r="B1151" s="18">
        <v>46174.931898148148</v>
      </c>
      <c r="C1151" s="11" t="s">
        <v>1410</v>
      </c>
      <c r="D1151" s="10">
        <v>1</v>
      </c>
      <c r="E1151" s="12">
        <v>47.005799999999994</v>
      </c>
      <c r="F1151" s="12">
        <v>25.101097199999998</v>
      </c>
      <c r="G1151" s="20">
        <v>0.46599999999999997</v>
      </c>
    </row>
    <row r="1152" spans="1:7" x14ac:dyDescent="0.25">
      <c r="A1152" s="10" t="s">
        <v>998</v>
      </c>
      <c r="B1152" s="18">
        <v>46175.065000000002</v>
      </c>
      <c r="C1152" s="11" t="s">
        <v>1413</v>
      </c>
      <c r="D1152" s="10">
        <v>1</v>
      </c>
      <c r="E1152" s="12">
        <v>11.772</v>
      </c>
      <c r="F1152" s="12">
        <v>6.3627660000000006</v>
      </c>
      <c r="G1152" s="20">
        <v>0.45949999999999996</v>
      </c>
    </row>
    <row r="1153" spans="1:7" x14ac:dyDescent="0.25">
      <c r="A1153" s="10" t="s">
        <v>999</v>
      </c>
      <c r="B1153" s="18">
        <v>46175.198101851849</v>
      </c>
      <c r="C1153" s="11" t="s">
        <v>1410</v>
      </c>
      <c r="D1153" s="10">
        <v>1</v>
      </c>
      <c r="E1153" s="12">
        <v>51.496799999999993</v>
      </c>
      <c r="F1153" s="12">
        <v>24.795709199999997</v>
      </c>
      <c r="G1153" s="20">
        <v>0.51849999999999996</v>
      </c>
    </row>
    <row r="1154" spans="1:7" x14ac:dyDescent="0.25">
      <c r="A1154" s="10" t="s">
        <v>1000</v>
      </c>
      <c r="B1154" s="18">
        <v>46175.331203703703</v>
      </c>
      <c r="C1154" s="11" t="s">
        <v>1411</v>
      </c>
      <c r="D1154" s="10">
        <v>4</v>
      </c>
      <c r="E1154" s="12">
        <v>148.01052000000001</v>
      </c>
      <c r="F1154" s="12">
        <v>78.223559820000006</v>
      </c>
      <c r="G1154" s="20">
        <v>0.47150000000000003</v>
      </c>
    </row>
    <row r="1155" spans="1:7" x14ac:dyDescent="0.25">
      <c r="A1155" s="10" t="s">
        <v>1001</v>
      </c>
      <c r="B1155" s="18">
        <v>46175.464305555557</v>
      </c>
      <c r="C1155" s="11" t="s">
        <v>1411</v>
      </c>
      <c r="D1155" s="10">
        <v>1</v>
      </c>
      <c r="E1155" s="12">
        <v>36.62773</v>
      </c>
      <c r="F1155" s="12">
        <v>18.6801423</v>
      </c>
      <c r="G1155" s="20">
        <v>0.49</v>
      </c>
    </row>
    <row r="1156" spans="1:7" x14ac:dyDescent="0.25">
      <c r="A1156" s="10" t="s">
        <v>1002</v>
      </c>
      <c r="B1156" s="18">
        <v>46175.597395833334</v>
      </c>
      <c r="C1156" s="11" t="s">
        <v>1413</v>
      </c>
      <c r="D1156" s="10">
        <v>1</v>
      </c>
      <c r="E1156" s="12">
        <v>12.768000000000001</v>
      </c>
      <c r="F1156" s="12">
        <v>6.696816000000001</v>
      </c>
      <c r="G1156" s="20">
        <v>0.47549999999999992</v>
      </c>
    </row>
    <row r="1157" spans="1:7" x14ac:dyDescent="0.25">
      <c r="A1157" s="10" t="s">
        <v>1003</v>
      </c>
      <c r="B1157" s="18">
        <v>46175.730497685188</v>
      </c>
      <c r="C1157" s="11" t="s">
        <v>1408</v>
      </c>
      <c r="D1157" s="10">
        <v>3</v>
      </c>
      <c r="E1157" s="12">
        <v>46.499400000000001</v>
      </c>
      <c r="F1157" s="12">
        <v>23.5984455</v>
      </c>
      <c r="G1157" s="20">
        <v>0.49249999999999999</v>
      </c>
    </row>
    <row r="1158" spans="1:7" x14ac:dyDescent="0.25">
      <c r="A1158" s="10" t="s">
        <v>1004</v>
      </c>
      <c r="B1158" s="18">
        <v>46175.863599537035</v>
      </c>
      <c r="C1158" s="11" t="s">
        <v>1410</v>
      </c>
      <c r="D1158" s="10">
        <v>1</v>
      </c>
      <c r="E1158" s="12">
        <v>47.205400000000004</v>
      </c>
      <c r="F1158" s="12">
        <v>25.467313300000001</v>
      </c>
      <c r="G1158" s="20">
        <v>0.46050000000000002</v>
      </c>
    </row>
    <row r="1159" spans="1:7" x14ac:dyDescent="0.25">
      <c r="A1159" s="10" t="s">
        <v>1005</v>
      </c>
      <c r="B1159" s="18">
        <v>46175.996701388889</v>
      </c>
      <c r="C1159" s="11" t="s">
        <v>1411</v>
      </c>
      <c r="D1159" s="10">
        <v>3</v>
      </c>
      <c r="E1159" s="12">
        <v>117.30620999999999</v>
      </c>
      <c r="F1159" s="12">
        <v>63.345353399999993</v>
      </c>
      <c r="G1159" s="20">
        <v>0.46</v>
      </c>
    </row>
    <row r="1160" spans="1:7" x14ac:dyDescent="0.25">
      <c r="A1160" s="10" t="s">
        <v>825</v>
      </c>
      <c r="B1160" s="18">
        <v>46176.129803240743</v>
      </c>
      <c r="C1160" s="11" t="s">
        <v>1410</v>
      </c>
      <c r="D1160" s="10">
        <v>1</v>
      </c>
      <c r="E1160" s="12">
        <v>46.257299999999994</v>
      </c>
      <c r="F1160" s="12">
        <v>21.070200149999998</v>
      </c>
      <c r="G1160" s="20">
        <v>0.54449999999999998</v>
      </c>
    </row>
    <row r="1161" spans="1:7" x14ac:dyDescent="0.25">
      <c r="A1161" s="10" t="s">
        <v>1006</v>
      </c>
      <c r="B1161" s="18">
        <v>46176.26290509259</v>
      </c>
      <c r="C1161" s="11" t="s">
        <v>1410</v>
      </c>
      <c r="D1161" s="10">
        <v>2</v>
      </c>
      <c r="E1161" s="12">
        <v>101.09739999999999</v>
      </c>
      <c r="F1161" s="12">
        <v>55.55302129999999</v>
      </c>
      <c r="G1161" s="20">
        <v>0.45050000000000007</v>
      </c>
    </row>
    <row r="1162" spans="1:7" x14ac:dyDescent="0.25">
      <c r="A1162" s="10" t="s">
        <v>1007</v>
      </c>
      <c r="B1162" s="18">
        <v>46176.395995370367</v>
      </c>
      <c r="C1162" s="11" t="s">
        <v>1412</v>
      </c>
      <c r="D1162" s="10">
        <v>1</v>
      </c>
      <c r="E1162" s="12">
        <v>17.367840000000001</v>
      </c>
      <c r="F1162" s="12">
        <v>9.2831104800000013</v>
      </c>
      <c r="G1162" s="20">
        <v>0.46549999999999997</v>
      </c>
    </row>
    <row r="1163" spans="1:7" x14ac:dyDescent="0.25">
      <c r="A1163" s="10" t="s">
        <v>1008</v>
      </c>
      <c r="B1163" s="18">
        <v>46176.529097222221</v>
      </c>
      <c r="C1163" s="11" t="s">
        <v>1410</v>
      </c>
      <c r="D1163" s="10">
        <v>1</v>
      </c>
      <c r="E1163" s="12">
        <v>47.405000000000001</v>
      </c>
      <c r="F1163" s="12">
        <v>21.52187</v>
      </c>
      <c r="G1163" s="20">
        <v>0.54600000000000004</v>
      </c>
    </row>
    <row r="1164" spans="1:7" x14ac:dyDescent="0.25">
      <c r="A1164" s="10" t="s">
        <v>1009</v>
      </c>
      <c r="B1164" s="18">
        <v>46176.662199074075</v>
      </c>
      <c r="C1164" s="11" t="s">
        <v>1410</v>
      </c>
      <c r="D1164" s="10">
        <v>1</v>
      </c>
      <c r="E1164" s="12">
        <v>52.494799999999998</v>
      </c>
      <c r="F1164" s="12">
        <v>27.034821999999998</v>
      </c>
      <c r="G1164" s="20">
        <v>0.48499999999999999</v>
      </c>
    </row>
    <row r="1165" spans="1:7" x14ac:dyDescent="0.25">
      <c r="A1165" s="10" t="s">
        <v>1010</v>
      </c>
      <c r="B1165" s="18">
        <v>46176.795300925929</v>
      </c>
      <c r="C1165" s="11" t="s">
        <v>1410</v>
      </c>
      <c r="D1165" s="10">
        <v>2</v>
      </c>
      <c r="E1165" s="12">
        <v>105.0894</v>
      </c>
      <c r="F1165" s="12">
        <v>48.498758099999996</v>
      </c>
      <c r="G1165" s="20">
        <v>0.53849999999999998</v>
      </c>
    </row>
    <row r="1166" spans="1:7" x14ac:dyDescent="0.25">
      <c r="A1166" s="10" t="s">
        <v>1011</v>
      </c>
      <c r="B1166" s="18">
        <v>46176.928402777776</v>
      </c>
      <c r="C1166" s="11" t="s">
        <v>1408</v>
      </c>
      <c r="D1166" s="10">
        <v>4</v>
      </c>
      <c r="E1166" s="12">
        <v>60.235920000000007</v>
      </c>
      <c r="F1166" s="12">
        <v>32.677986600000004</v>
      </c>
      <c r="G1166" s="20">
        <v>0.45750000000000002</v>
      </c>
    </row>
    <row r="1167" spans="1:7" x14ac:dyDescent="0.25">
      <c r="A1167" s="10" t="s">
        <v>1012</v>
      </c>
      <c r="B1167" s="18">
        <v>46177.06150462963</v>
      </c>
      <c r="C1167" s="11" t="s">
        <v>1411</v>
      </c>
      <c r="D1167" s="10">
        <v>1</v>
      </c>
      <c r="E1167" s="12">
        <v>40.901590000000006</v>
      </c>
      <c r="F1167" s="12">
        <v>18.773829810000002</v>
      </c>
      <c r="G1167" s="20">
        <v>0.54100000000000004</v>
      </c>
    </row>
    <row r="1168" spans="1:7" x14ac:dyDescent="0.25">
      <c r="A1168" s="10" t="s">
        <v>462</v>
      </c>
      <c r="B1168" s="18">
        <v>46177.194594907407</v>
      </c>
      <c r="C1168" s="11" t="s">
        <v>1411</v>
      </c>
      <c r="D1168" s="10">
        <v>2</v>
      </c>
      <c r="E1168" s="12">
        <v>77.079440000000005</v>
      </c>
      <c r="F1168" s="12">
        <v>35.957558759999998</v>
      </c>
      <c r="G1168" s="20">
        <v>0.53350000000000009</v>
      </c>
    </row>
    <row r="1169" spans="1:7" x14ac:dyDescent="0.25">
      <c r="A1169" s="10" t="s">
        <v>645</v>
      </c>
      <c r="B1169" s="18">
        <v>46177.327696759261</v>
      </c>
      <c r="C1169" s="11" t="s">
        <v>1408</v>
      </c>
      <c r="D1169" s="10">
        <v>1</v>
      </c>
      <c r="E1169" s="12">
        <v>13.523220000000002</v>
      </c>
      <c r="F1169" s="12">
        <v>6.2139195900000015</v>
      </c>
      <c r="G1169" s="20">
        <v>0.54049999999999998</v>
      </c>
    </row>
    <row r="1170" spans="1:7" x14ac:dyDescent="0.25">
      <c r="A1170" s="10" t="s">
        <v>646</v>
      </c>
      <c r="B1170" s="18">
        <v>46177.460798611108</v>
      </c>
      <c r="C1170" s="11" t="s">
        <v>1411</v>
      </c>
      <c r="D1170" s="10">
        <v>4</v>
      </c>
      <c r="E1170" s="12">
        <v>154.90868000000003</v>
      </c>
      <c r="F1170" s="12">
        <v>79.545607180000019</v>
      </c>
      <c r="G1170" s="20">
        <v>0.48649999999999999</v>
      </c>
    </row>
    <row r="1171" spans="1:7" x14ac:dyDescent="0.25">
      <c r="A1171" s="10" t="s">
        <v>647</v>
      </c>
      <c r="B1171" s="18">
        <v>46177.593900462962</v>
      </c>
      <c r="C1171" s="11" t="s">
        <v>1413</v>
      </c>
      <c r="D1171" s="10">
        <v>2</v>
      </c>
      <c r="E1171" s="12">
        <v>25.32</v>
      </c>
      <c r="F1171" s="12">
        <v>13.837380000000001</v>
      </c>
      <c r="G1171" s="20">
        <v>0.45349999999999996</v>
      </c>
    </row>
    <row r="1172" spans="1:7" x14ac:dyDescent="0.25">
      <c r="A1172" s="10" t="s">
        <v>648</v>
      </c>
      <c r="B1172" s="18">
        <v>46177.727002314816</v>
      </c>
      <c r="C1172" s="11" t="s">
        <v>1411</v>
      </c>
      <c r="D1172" s="10">
        <v>1</v>
      </c>
      <c r="E1172" s="12">
        <v>40.526690000000002</v>
      </c>
      <c r="F1172" s="12">
        <v>21.762832530000001</v>
      </c>
      <c r="G1172" s="20">
        <v>0.46300000000000002</v>
      </c>
    </row>
    <row r="1173" spans="1:7" x14ac:dyDescent="0.25">
      <c r="A1173" s="10" t="s">
        <v>649</v>
      </c>
      <c r="B1173" s="18">
        <v>46177.86010416667</v>
      </c>
      <c r="C1173" s="11" t="s">
        <v>1410</v>
      </c>
      <c r="D1173" s="10">
        <v>2</v>
      </c>
      <c r="E1173" s="12">
        <v>100.4986</v>
      </c>
      <c r="F1173" s="12">
        <v>48.289577299999998</v>
      </c>
      <c r="G1173" s="20">
        <v>0.51949999999999996</v>
      </c>
    </row>
    <row r="1174" spans="1:7" x14ac:dyDescent="0.25">
      <c r="A1174" s="10" t="s">
        <v>650</v>
      </c>
      <c r="B1174" s="18">
        <v>46177.993194444447</v>
      </c>
      <c r="C1174" s="11" t="s">
        <v>1408</v>
      </c>
      <c r="D1174" s="10">
        <v>4</v>
      </c>
      <c r="E1174" s="12">
        <v>60.406560000000006</v>
      </c>
      <c r="F1174" s="12">
        <v>30.052263600000003</v>
      </c>
      <c r="G1174" s="20">
        <v>0.50249999999999995</v>
      </c>
    </row>
    <row r="1175" spans="1:7" x14ac:dyDescent="0.25">
      <c r="A1175" s="10" t="s">
        <v>651</v>
      </c>
      <c r="B1175" s="18">
        <v>46178.126296296294</v>
      </c>
      <c r="C1175" s="11" t="s">
        <v>1412</v>
      </c>
      <c r="D1175" s="10">
        <v>1</v>
      </c>
      <c r="E1175" s="12">
        <v>16.23066</v>
      </c>
      <c r="F1175" s="12">
        <v>7.6527561899999998</v>
      </c>
      <c r="G1175" s="20">
        <v>0.52849999999999997</v>
      </c>
    </row>
    <row r="1176" spans="1:7" x14ac:dyDescent="0.25">
      <c r="A1176" s="10" t="s">
        <v>659</v>
      </c>
      <c r="B1176" s="18">
        <v>46178.259398148148</v>
      </c>
      <c r="C1176" s="11" t="s">
        <v>1411</v>
      </c>
      <c r="D1176" s="10">
        <v>1</v>
      </c>
      <c r="E1176" s="12">
        <v>40.56418</v>
      </c>
      <c r="F1176" s="12">
        <v>22.107478100000002</v>
      </c>
      <c r="G1176" s="20">
        <v>0.45499999999999996</v>
      </c>
    </row>
    <row r="1177" spans="1:7" x14ac:dyDescent="0.25">
      <c r="A1177" s="10" t="s">
        <v>834</v>
      </c>
      <c r="B1177" s="18">
        <v>46178.392500000002</v>
      </c>
      <c r="C1177" s="11" t="s">
        <v>1410</v>
      </c>
      <c r="D1177" s="10">
        <v>1</v>
      </c>
      <c r="E1177" s="12">
        <v>45.309199999999997</v>
      </c>
      <c r="F1177" s="12">
        <v>23.266274200000002</v>
      </c>
      <c r="G1177" s="20">
        <v>0.48649999999999993</v>
      </c>
    </row>
    <row r="1178" spans="1:7" x14ac:dyDescent="0.25">
      <c r="A1178" s="10" t="s">
        <v>835</v>
      </c>
      <c r="B1178" s="18">
        <v>46178.525601851848</v>
      </c>
      <c r="C1178" s="11" t="s">
        <v>1410</v>
      </c>
      <c r="D1178" s="10">
        <v>1</v>
      </c>
      <c r="E1178" s="12">
        <v>45.957900000000002</v>
      </c>
      <c r="F1178" s="12">
        <v>23.4844869</v>
      </c>
      <c r="G1178" s="20">
        <v>0.48900000000000005</v>
      </c>
    </row>
    <row r="1179" spans="1:7" x14ac:dyDescent="0.25">
      <c r="A1179" s="10" t="s">
        <v>836</v>
      </c>
      <c r="B1179" s="18">
        <v>46178.658703703702</v>
      </c>
      <c r="C1179" s="11" t="s">
        <v>1413</v>
      </c>
      <c r="D1179" s="10">
        <v>1</v>
      </c>
      <c r="E1179" s="12">
        <v>11.112</v>
      </c>
      <c r="F1179" s="12">
        <v>5.933808</v>
      </c>
      <c r="G1179" s="20">
        <v>0.46600000000000003</v>
      </c>
    </row>
    <row r="1180" spans="1:7" x14ac:dyDescent="0.25">
      <c r="A1180" s="10" t="s">
        <v>837</v>
      </c>
      <c r="B1180" s="18">
        <v>46178.791805555556</v>
      </c>
      <c r="C1180" s="11" t="s">
        <v>1408</v>
      </c>
      <c r="D1180" s="10">
        <v>3</v>
      </c>
      <c r="E1180" s="12">
        <v>39.545820000000006</v>
      </c>
      <c r="F1180" s="12">
        <v>20.227686930000004</v>
      </c>
      <c r="G1180" s="20">
        <v>0.48849999999999999</v>
      </c>
    </row>
    <row r="1181" spans="1:7" x14ac:dyDescent="0.25">
      <c r="A1181" s="10" t="s">
        <v>838</v>
      </c>
      <c r="B1181" s="18">
        <v>46178.924895833334</v>
      </c>
      <c r="C1181" s="11" t="s">
        <v>1411</v>
      </c>
      <c r="D1181" s="10">
        <v>2</v>
      </c>
      <c r="E1181" s="12">
        <v>68.9816</v>
      </c>
      <c r="F1181" s="12">
        <v>31.352137200000001</v>
      </c>
      <c r="G1181" s="20">
        <v>0.54549999999999998</v>
      </c>
    </row>
    <row r="1182" spans="1:7" x14ac:dyDescent="0.25">
      <c r="A1182" s="10" t="s">
        <v>839</v>
      </c>
      <c r="B1182" s="18">
        <v>46179.057997685188</v>
      </c>
      <c r="C1182" s="11" t="s">
        <v>1408</v>
      </c>
      <c r="D1182" s="10">
        <v>3</v>
      </c>
      <c r="E1182" s="12">
        <v>39.844440000000006</v>
      </c>
      <c r="F1182" s="12">
        <v>18.527664600000005</v>
      </c>
      <c r="G1182" s="20">
        <v>0.53499999999999992</v>
      </c>
    </row>
    <row r="1183" spans="1:7" x14ac:dyDescent="0.25">
      <c r="A1183" s="10" t="s">
        <v>477</v>
      </c>
      <c r="B1183" s="18">
        <v>46179.191099537034</v>
      </c>
      <c r="C1183" s="11" t="s">
        <v>1411</v>
      </c>
      <c r="D1183" s="10">
        <v>3</v>
      </c>
      <c r="E1183" s="12">
        <v>112.69494</v>
      </c>
      <c r="F1183" s="12">
        <v>56.685554820000007</v>
      </c>
      <c r="G1183" s="20">
        <v>0.49699999999999994</v>
      </c>
    </row>
    <row r="1184" spans="1:7" x14ac:dyDescent="0.25">
      <c r="A1184" s="10" t="s">
        <v>660</v>
      </c>
      <c r="B1184" s="18">
        <v>46179.324201388888</v>
      </c>
      <c r="C1184" s="11" t="s">
        <v>1410</v>
      </c>
      <c r="D1184" s="10">
        <v>2</v>
      </c>
      <c r="E1184" s="12">
        <v>107.78400000000001</v>
      </c>
      <c r="F1184" s="12">
        <v>48.772260000000003</v>
      </c>
      <c r="G1184" s="20">
        <v>0.54749999999999999</v>
      </c>
    </row>
    <row r="1185" spans="1:7" x14ac:dyDescent="0.25">
      <c r="A1185" s="10" t="s">
        <v>661</v>
      </c>
      <c r="B1185" s="18">
        <v>46179.457303240742</v>
      </c>
      <c r="C1185" s="11" t="s">
        <v>1408</v>
      </c>
      <c r="D1185" s="10">
        <v>1</v>
      </c>
      <c r="E1185" s="12">
        <v>15.158520000000001</v>
      </c>
      <c r="F1185" s="12">
        <v>7.4807296200000009</v>
      </c>
      <c r="G1185" s="20">
        <v>0.50649999999999995</v>
      </c>
    </row>
    <row r="1186" spans="1:7" x14ac:dyDescent="0.25">
      <c r="A1186" s="10" t="s">
        <v>662</v>
      </c>
      <c r="B1186" s="18">
        <v>46179.590405092589</v>
      </c>
      <c r="C1186" s="11" t="s">
        <v>1410</v>
      </c>
      <c r="D1186" s="10">
        <v>1</v>
      </c>
      <c r="E1186" s="12">
        <v>45.508799999999994</v>
      </c>
      <c r="F1186" s="12">
        <v>20.615486399999998</v>
      </c>
      <c r="G1186" s="20">
        <v>0.54699999999999993</v>
      </c>
    </row>
    <row r="1187" spans="1:7" x14ac:dyDescent="0.25">
      <c r="A1187" s="10" t="s">
        <v>663</v>
      </c>
      <c r="B1187" s="18">
        <v>46179.723495370374</v>
      </c>
      <c r="C1187" s="11" t="s">
        <v>1411</v>
      </c>
      <c r="D1187" s="10">
        <v>1</v>
      </c>
      <c r="E1187" s="12">
        <v>34.190880000000007</v>
      </c>
      <c r="F1187" s="12">
        <v>16.531290480000003</v>
      </c>
      <c r="G1187" s="20">
        <v>0.51650000000000007</v>
      </c>
    </row>
    <row r="1188" spans="1:7" x14ac:dyDescent="0.25">
      <c r="A1188" s="10" t="s">
        <v>664</v>
      </c>
      <c r="B1188" s="18">
        <v>46179.85659722222</v>
      </c>
      <c r="C1188" s="11" t="s">
        <v>1410</v>
      </c>
      <c r="D1188" s="10">
        <v>1</v>
      </c>
      <c r="E1188" s="12">
        <v>53.991799999999998</v>
      </c>
      <c r="F1188" s="12">
        <v>24.458285400000001</v>
      </c>
      <c r="G1188" s="20">
        <v>0.54699999999999993</v>
      </c>
    </row>
    <row r="1189" spans="1:7" x14ac:dyDescent="0.25">
      <c r="A1189" s="10" t="s">
        <v>665</v>
      </c>
      <c r="B1189" s="18">
        <v>46179.989699074074</v>
      </c>
      <c r="C1189" s="11" t="s">
        <v>1410</v>
      </c>
      <c r="D1189" s="10">
        <v>1</v>
      </c>
      <c r="E1189" s="12">
        <v>49.101599999999998</v>
      </c>
      <c r="F1189" s="12">
        <v>25.066366800000001</v>
      </c>
      <c r="G1189" s="20">
        <v>0.48949999999999994</v>
      </c>
    </row>
    <row r="1190" spans="1:7" x14ac:dyDescent="0.25">
      <c r="A1190" s="10" t="s">
        <v>666</v>
      </c>
      <c r="B1190" s="18">
        <v>46180.122800925928</v>
      </c>
      <c r="C1190" s="11" t="s">
        <v>1413</v>
      </c>
      <c r="D1190" s="10">
        <v>2</v>
      </c>
      <c r="E1190" s="12">
        <v>22.488</v>
      </c>
      <c r="F1190" s="12">
        <v>11.58132</v>
      </c>
      <c r="G1190" s="20">
        <v>0.48499999999999999</v>
      </c>
    </row>
    <row r="1191" spans="1:7" x14ac:dyDescent="0.25">
      <c r="A1191" s="10" t="s">
        <v>675</v>
      </c>
      <c r="B1191" s="18">
        <v>46180.255902777775</v>
      </c>
      <c r="C1191" s="11" t="s">
        <v>1412</v>
      </c>
      <c r="D1191" s="10">
        <v>2</v>
      </c>
      <c r="E1191" s="12">
        <v>33.150520000000007</v>
      </c>
      <c r="F1191" s="12">
        <v>16.906765200000006</v>
      </c>
      <c r="G1191" s="20">
        <v>0.48999999999999994</v>
      </c>
    </row>
    <row r="1192" spans="1:7" x14ac:dyDescent="0.25">
      <c r="A1192" s="10" t="s">
        <v>848</v>
      </c>
      <c r="B1192" s="18">
        <v>46180.389004629629</v>
      </c>
      <c r="C1192" s="11" t="s">
        <v>1410</v>
      </c>
      <c r="D1192" s="10">
        <v>1</v>
      </c>
      <c r="E1192" s="12">
        <v>48.502799999999993</v>
      </c>
      <c r="F1192" s="12">
        <v>24.784930799999998</v>
      </c>
      <c r="G1192" s="20">
        <v>0.48899999999999999</v>
      </c>
    </row>
    <row r="1193" spans="1:7" x14ac:dyDescent="0.25">
      <c r="A1193" s="10" t="s">
        <v>849</v>
      </c>
      <c r="B1193" s="18">
        <v>46180.522094907406</v>
      </c>
      <c r="C1193" s="11" t="s">
        <v>1408</v>
      </c>
      <c r="D1193" s="10">
        <v>2</v>
      </c>
      <c r="E1193" s="12">
        <v>28.468440000000001</v>
      </c>
      <c r="F1193" s="12">
        <v>13.05277974</v>
      </c>
      <c r="G1193" s="20">
        <v>0.54149999999999998</v>
      </c>
    </row>
    <row r="1194" spans="1:7" x14ac:dyDescent="0.25">
      <c r="A1194" s="10" t="s">
        <v>850</v>
      </c>
      <c r="B1194" s="18">
        <v>46180.65519675926</v>
      </c>
      <c r="C1194" s="11" t="s">
        <v>1410</v>
      </c>
      <c r="D1194" s="10">
        <v>2</v>
      </c>
      <c r="E1194" s="12">
        <v>90.219200000000001</v>
      </c>
      <c r="F1194" s="12">
        <v>46.147120799999996</v>
      </c>
      <c r="G1194" s="20">
        <v>0.48850000000000005</v>
      </c>
    </row>
    <row r="1195" spans="1:7" x14ac:dyDescent="0.25">
      <c r="A1195" s="10" t="s">
        <v>851</v>
      </c>
      <c r="B1195" s="18">
        <v>46180.788298611114</v>
      </c>
      <c r="C1195" s="11" t="s">
        <v>1411</v>
      </c>
      <c r="D1195" s="10">
        <v>2</v>
      </c>
      <c r="E1195" s="12">
        <v>68.231800000000007</v>
      </c>
      <c r="F1195" s="12">
        <v>31.113700800000004</v>
      </c>
      <c r="G1195" s="20">
        <v>0.54400000000000004</v>
      </c>
    </row>
    <row r="1196" spans="1:7" x14ac:dyDescent="0.25">
      <c r="A1196" s="10" t="s">
        <v>852</v>
      </c>
      <c r="B1196" s="18">
        <v>46180.921400462961</v>
      </c>
      <c r="C1196" s="11" t="s">
        <v>1411</v>
      </c>
      <c r="D1196" s="10">
        <v>2</v>
      </c>
      <c r="E1196" s="12">
        <v>81.728200000000001</v>
      </c>
      <c r="F1196" s="12">
        <v>44.950510000000001</v>
      </c>
      <c r="G1196" s="20">
        <v>0.45</v>
      </c>
    </row>
    <row r="1197" spans="1:7" x14ac:dyDescent="0.25">
      <c r="A1197" s="10" t="s">
        <v>853</v>
      </c>
      <c r="B1197" s="18">
        <v>46181.054502314815</v>
      </c>
      <c r="C1197" s="11" t="s">
        <v>1408</v>
      </c>
      <c r="D1197" s="10">
        <v>3</v>
      </c>
      <c r="E1197" s="12">
        <v>39.716460000000005</v>
      </c>
      <c r="F1197" s="12">
        <v>20.255394600000002</v>
      </c>
      <c r="G1197" s="20">
        <v>0.49</v>
      </c>
    </row>
    <row r="1198" spans="1:7" x14ac:dyDescent="0.25">
      <c r="A1198" s="10" t="s">
        <v>854</v>
      </c>
      <c r="B1198" s="18">
        <v>46181.187604166669</v>
      </c>
      <c r="C1198" s="11" t="s">
        <v>1408</v>
      </c>
      <c r="D1198" s="10">
        <v>3</v>
      </c>
      <c r="E1198" s="12">
        <v>38.863260000000004</v>
      </c>
      <c r="F1198" s="12">
        <v>21.025023660000002</v>
      </c>
      <c r="G1198" s="20">
        <v>0.45900000000000002</v>
      </c>
    </row>
    <row r="1199" spans="1:7" x14ac:dyDescent="0.25">
      <c r="A1199" s="10" t="s">
        <v>999</v>
      </c>
      <c r="B1199" s="18">
        <v>46181.320694444446</v>
      </c>
      <c r="C1199" s="11" t="s">
        <v>1410</v>
      </c>
      <c r="D1199" s="10">
        <v>1</v>
      </c>
      <c r="E1199" s="12">
        <v>48.702400000000004</v>
      </c>
      <c r="F1199" s="12">
        <v>23.206693600000001</v>
      </c>
      <c r="G1199" s="20">
        <v>0.52349999999999997</v>
      </c>
    </row>
    <row r="1200" spans="1:7" x14ac:dyDescent="0.25">
      <c r="A1200" s="10" t="s">
        <v>1000</v>
      </c>
      <c r="B1200" s="18">
        <v>46181.453796296293</v>
      </c>
      <c r="C1200" s="11" t="s">
        <v>1411</v>
      </c>
      <c r="D1200" s="10">
        <v>3</v>
      </c>
      <c r="E1200" s="12">
        <v>111.12036000000001</v>
      </c>
      <c r="F1200" s="12">
        <v>54.060055140000003</v>
      </c>
      <c r="G1200" s="20">
        <v>0.51349999999999996</v>
      </c>
    </row>
    <row r="1201" spans="1:7" x14ac:dyDescent="0.25">
      <c r="A1201" s="10" t="s">
        <v>1001</v>
      </c>
      <c r="B1201" s="18">
        <v>46181.586898148147</v>
      </c>
      <c r="C1201" s="11" t="s">
        <v>1411</v>
      </c>
      <c r="D1201" s="10">
        <v>3</v>
      </c>
      <c r="E1201" s="12">
        <v>108.19614</v>
      </c>
      <c r="F1201" s="12">
        <v>58.317719459999999</v>
      </c>
      <c r="G1201" s="20">
        <v>0.46100000000000002</v>
      </c>
    </row>
    <row r="1202" spans="1:7" x14ac:dyDescent="0.25">
      <c r="A1202" s="10" t="s">
        <v>1002</v>
      </c>
      <c r="B1202" s="18">
        <v>46181.72</v>
      </c>
      <c r="C1202" s="11" t="s">
        <v>1413</v>
      </c>
      <c r="D1202" s="10">
        <v>3</v>
      </c>
      <c r="E1202" s="12">
        <v>39.564</v>
      </c>
      <c r="F1202" s="12">
        <v>21.364560000000001</v>
      </c>
      <c r="G1202" s="20">
        <v>0.45999999999999996</v>
      </c>
    </row>
    <row r="1203" spans="1:7" x14ac:dyDescent="0.25">
      <c r="A1203" s="10" t="s">
        <v>1003</v>
      </c>
      <c r="B1203" s="18">
        <v>46181.853101851855</v>
      </c>
      <c r="C1203" s="11" t="s">
        <v>1408</v>
      </c>
      <c r="D1203" s="10">
        <v>2</v>
      </c>
      <c r="E1203" s="12">
        <v>28.610640000000004</v>
      </c>
      <c r="F1203" s="12">
        <v>13.761717840000001</v>
      </c>
      <c r="G1203" s="20">
        <v>0.51900000000000002</v>
      </c>
    </row>
    <row r="1204" spans="1:7" x14ac:dyDescent="0.25">
      <c r="A1204" s="10" t="s">
        <v>1004</v>
      </c>
      <c r="B1204" s="18">
        <v>46181.986203703702</v>
      </c>
      <c r="C1204" s="11" t="s">
        <v>1410</v>
      </c>
      <c r="D1204" s="10">
        <v>1</v>
      </c>
      <c r="E1204" s="12">
        <v>46.756299999999996</v>
      </c>
      <c r="F1204" s="12">
        <v>22.746939949999998</v>
      </c>
      <c r="G1204" s="20">
        <v>0.51349999999999996</v>
      </c>
    </row>
    <row r="1205" spans="1:7" x14ac:dyDescent="0.25">
      <c r="A1205" s="10" t="s">
        <v>1005</v>
      </c>
      <c r="B1205" s="18">
        <v>46182.119305555556</v>
      </c>
      <c r="C1205" s="11" t="s">
        <v>1411</v>
      </c>
      <c r="D1205" s="10">
        <v>1</v>
      </c>
      <c r="E1205" s="12">
        <v>39.664420000000007</v>
      </c>
      <c r="F1205" s="12">
        <v>19.177747070000006</v>
      </c>
      <c r="G1205" s="20">
        <v>0.51649999999999996</v>
      </c>
    </row>
    <row r="1206" spans="1:7" x14ac:dyDescent="0.25">
      <c r="A1206" s="10" t="s">
        <v>1013</v>
      </c>
      <c r="B1206" s="18">
        <v>46182.252395833333</v>
      </c>
      <c r="C1206" s="11" t="s">
        <v>1410</v>
      </c>
      <c r="D1206" s="10">
        <v>1</v>
      </c>
      <c r="E1206" s="12">
        <v>46.806199999999997</v>
      </c>
      <c r="F1206" s="12">
        <v>21.554255099999999</v>
      </c>
      <c r="G1206" s="20">
        <v>0.53949999999999998</v>
      </c>
    </row>
    <row r="1207" spans="1:7" x14ac:dyDescent="0.25">
      <c r="A1207" s="10" t="s">
        <v>1006</v>
      </c>
      <c r="B1207" s="18">
        <v>46182.385497685187</v>
      </c>
      <c r="C1207" s="11" t="s">
        <v>1410</v>
      </c>
      <c r="D1207" s="10">
        <v>4</v>
      </c>
      <c r="E1207" s="12">
        <v>212.97319999999999</v>
      </c>
      <c r="F1207" s="12">
        <v>97.541725599999992</v>
      </c>
      <c r="G1207" s="20">
        <v>0.54200000000000004</v>
      </c>
    </row>
    <row r="1208" spans="1:7" x14ac:dyDescent="0.25">
      <c r="A1208" s="10" t="s">
        <v>1007</v>
      </c>
      <c r="B1208" s="18">
        <v>46182.518599537034</v>
      </c>
      <c r="C1208" s="11" t="s">
        <v>1412</v>
      </c>
      <c r="D1208" s="10">
        <v>1</v>
      </c>
      <c r="E1208" s="12">
        <v>16.437420000000003</v>
      </c>
      <c r="F1208" s="12">
        <v>7.5036822300000017</v>
      </c>
      <c r="G1208" s="20">
        <v>0.54349999999999998</v>
      </c>
    </row>
    <row r="1209" spans="1:7" x14ac:dyDescent="0.25">
      <c r="A1209" s="10" t="s">
        <v>1008</v>
      </c>
      <c r="B1209" s="18">
        <v>46182.651701388888</v>
      </c>
      <c r="C1209" s="11" t="s">
        <v>1410</v>
      </c>
      <c r="D1209" s="10">
        <v>3</v>
      </c>
      <c r="E1209" s="12">
        <v>146.85569999999998</v>
      </c>
      <c r="F1209" s="12">
        <v>68.875323299999991</v>
      </c>
      <c r="G1209" s="20">
        <v>0.53100000000000003</v>
      </c>
    </row>
    <row r="1210" spans="1:7" x14ac:dyDescent="0.25">
      <c r="A1210" s="10" t="s">
        <v>1009</v>
      </c>
      <c r="B1210" s="18">
        <v>46182.784803240742</v>
      </c>
      <c r="C1210" s="11" t="s">
        <v>1410</v>
      </c>
      <c r="D1210" s="10">
        <v>1</v>
      </c>
      <c r="E1210" s="12">
        <v>45.808199999999999</v>
      </c>
      <c r="F1210" s="12">
        <v>24.9883731</v>
      </c>
      <c r="G1210" s="20">
        <v>0.45449999999999996</v>
      </c>
    </row>
    <row r="1211" spans="1:7" x14ac:dyDescent="0.25">
      <c r="A1211" s="10" t="s">
        <v>1010</v>
      </c>
      <c r="B1211" s="18">
        <v>46182.917905092596</v>
      </c>
      <c r="C1211" s="11" t="s">
        <v>1410</v>
      </c>
      <c r="D1211" s="10">
        <v>2</v>
      </c>
      <c r="E1211" s="12">
        <v>106.8858</v>
      </c>
      <c r="F1211" s="12">
        <v>58.3596468</v>
      </c>
      <c r="G1211" s="20">
        <v>0.45400000000000001</v>
      </c>
    </row>
    <row r="1212" spans="1:7" x14ac:dyDescent="0.25">
      <c r="A1212" s="10" t="s">
        <v>1011</v>
      </c>
      <c r="B1212" s="18">
        <v>46183.050995370373</v>
      </c>
      <c r="C1212" s="11" t="s">
        <v>1408</v>
      </c>
      <c r="D1212" s="10">
        <v>2</v>
      </c>
      <c r="E1212" s="12">
        <v>27.672120000000003</v>
      </c>
      <c r="F1212" s="12">
        <v>12.96438822</v>
      </c>
      <c r="G1212" s="20">
        <v>0.53150000000000008</v>
      </c>
    </row>
    <row r="1213" spans="1:7" x14ac:dyDescent="0.25">
      <c r="A1213" s="10" t="s">
        <v>1012</v>
      </c>
      <c r="B1213" s="18">
        <v>46183.18409722222</v>
      </c>
      <c r="C1213" s="11" t="s">
        <v>1411</v>
      </c>
      <c r="D1213" s="10">
        <v>3</v>
      </c>
      <c r="E1213" s="12">
        <v>110.89542</v>
      </c>
      <c r="F1213" s="12">
        <v>52.952563050000002</v>
      </c>
      <c r="G1213" s="20">
        <v>0.52249999999999996</v>
      </c>
    </row>
    <row r="1214" spans="1:7" x14ac:dyDescent="0.25">
      <c r="A1214" s="10" t="s">
        <v>1014</v>
      </c>
      <c r="B1214" s="18">
        <v>46183.317199074074</v>
      </c>
      <c r="C1214" s="11" t="s">
        <v>1412</v>
      </c>
      <c r="D1214" s="10">
        <v>2</v>
      </c>
      <c r="E1214" s="12">
        <v>36.217460000000003</v>
      </c>
      <c r="F1214" s="12">
        <v>18.144947460000004</v>
      </c>
      <c r="G1214" s="20">
        <v>0.49899999999999989</v>
      </c>
    </row>
    <row r="1215" spans="1:7" x14ac:dyDescent="0.25">
      <c r="A1215" s="10" t="s">
        <v>1015</v>
      </c>
      <c r="B1215" s="18">
        <v>46183.450300925928</v>
      </c>
      <c r="C1215" s="11" t="s">
        <v>1411</v>
      </c>
      <c r="D1215" s="10">
        <v>4</v>
      </c>
      <c r="E1215" s="12">
        <v>139.46280000000002</v>
      </c>
      <c r="F1215" s="12">
        <v>73.496895600000002</v>
      </c>
      <c r="G1215" s="20">
        <v>0.47300000000000003</v>
      </c>
    </row>
    <row r="1216" spans="1:7" x14ac:dyDescent="0.25">
      <c r="A1216" s="10" t="s">
        <v>1016</v>
      </c>
      <c r="B1216" s="18">
        <v>46183.583402777775</v>
      </c>
      <c r="C1216" s="11" t="s">
        <v>1413</v>
      </c>
      <c r="D1216" s="10">
        <v>3</v>
      </c>
      <c r="E1216" s="12">
        <v>34.091999999999999</v>
      </c>
      <c r="F1216" s="12">
        <v>16.091424</v>
      </c>
      <c r="G1216" s="20">
        <v>0.52800000000000002</v>
      </c>
    </row>
    <row r="1217" spans="1:7" x14ac:dyDescent="0.25">
      <c r="A1217" s="10" t="s">
        <v>1017</v>
      </c>
      <c r="B1217" s="18">
        <v>46183.716504629629</v>
      </c>
      <c r="C1217" s="11" t="s">
        <v>1411</v>
      </c>
      <c r="D1217" s="10">
        <v>5</v>
      </c>
      <c r="E1217" s="12">
        <v>198.32210000000001</v>
      </c>
      <c r="F1217" s="12">
        <v>108.0855445</v>
      </c>
      <c r="G1217" s="20">
        <v>0.45500000000000002</v>
      </c>
    </row>
    <row r="1218" spans="1:7" x14ac:dyDescent="0.25">
      <c r="A1218" s="10" t="s">
        <v>1018</v>
      </c>
      <c r="B1218" s="18">
        <v>46183.849594907406</v>
      </c>
      <c r="C1218" s="11" t="s">
        <v>1411</v>
      </c>
      <c r="D1218" s="10">
        <v>5</v>
      </c>
      <c r="E1218" s="12">
        <v>195.88525000000004</v>
      </c>
      <c r="F1218" s="12">
        <v>103.23152675000001</v>
      </c>
      <c r="G1218" s="20">
        <v>0.47300000000000003</v>
      </c>
    </row>
    <row r="1219" spans="1:7" x14ac:dyDescent="0.25">
      <c r="A1219" s="10" t="s">
        <v>1019</v>
      </c>
      <c r="B1219" s="18">
        <v>46183.98269675926</v>
      </c>
      <c r="C1219" s="11" t="s">
        <v>1410</v>
      </c>
      <c r="D1219" s="10">
        <v>2</v>
      </c>
      <c r="E1219" s="12">
        <v>108.68219999999999</v>
      </c>
      <c r="F1219" s="12">
        <v>49.667765399999993</v>
      </c>
      <c r="G1219" s="20">
        <v>0.54300000000000004</v>
      </c>
    </row>
    <row r="1220" spans="1:7" x14ac:dyDescent="0.25">
      <c r="A1220" s="10" t="s">
        <v>1020</v>
      </c>
      <c r="B1220" s="18">
        <v>46184.115798611114</v>
      </c>
      <c r="C1220" s="11" t="s">
        <v>1410</v>
      </c>
      <c r="D1220" s="10">
        <v>3</v>
      </c>
      <c r="E1220" s="12">
        <v>135.92759999999998</v>
      </c>
      <c r="F1220" s="12">
        <v>68.983256999999995</v>
      </c>
      <c r="G1220" s="20">
        <v>0.49249999999999999</v>
      </c>
    </row>
    <row r="1221" spans="1:7" x14ac:dyDescent="0.25">
      <c r="A1221" s="10" t="s">
        <v>1021</v>
      </c>
      <c r="B1221" s="18">
        <v>46184.248900462961</v>
      </c>
      <c r="C1221" s="11" t="s">
        <v>1408</v>
      </c>
      <c r="D1221" s="10">
        <v>1</v>
      </c>
      <c r="E1221" s="12">
        <v>12.940200000000001</v>
      </c>
      <c r="F1221" s="12">
        <v>5.8489703999999998</v>
      </c>
      <c r="G1221" s="20">
        <v>0.54800000000000004</v>
      </c>
    </row>
    <row r="1222" spans="1:7" x14ac:dyDescent="0.25">
      <c r="A1222" s="10" t="s">
        <v>1022</v>
      </c>
      <c r="B1222" s="18">
        <v>46184.382002314815</v>
      </c>
      <c r="C1222" s="11" t="s">
        <v>1408</v>
      </c>
      <c r="D1222" s="10">
        <v>3</v>
      </c>
      <c r="E1222" s="12">
        <v>43.939800000000005</v>
      </c>
      <c r="F1222" s="12">
        <v>20.344127400000001</v>
      </c>
      <c r="G1222" s="20">
        <v>0.53700000000000003</v>
      </c>
    </row>
    <row r="1223" spans="1:7" x14ac:dyDescent="0.25">
      <c r="A1223" s="10" t="s">
        <v>1023</v>
      </c>
      <c r="B1223" s="18">
        <v>46184.515104166669</v>
      </c>
      <c r="C1223" s="11" t="s">
        <v>1408</v>
      </c>
      <c r="D1223" s="10">
        <v>1</v>
      </c>
      <c r="E1223" s="12">
        <v>12.84066</v>
      </c>
      <c r="F1223" s="12">
        <v>6.5423162700000006</v>
      </c>
      <c r="G1223" s="20">
        <v>0.49049999999999994</v>
      </c>
    </row>
    <row r="1224" spans="1:7" x14ac:dyDescent="0.25">
      <c r="A1224" s="10" t="s">
        <v>1024</v>
      </c>
      <c r="B1224" s="18">
        <v>46184.648194444446</v>
      </c>
      <c r="C1224" s="11" t="s">
        <v>1411</v>
      </c>
      <c r="D1224" s="10">
        <v>1</v>
      </c>
      <c r="E1224" s="12">
        <v>38.577210000000001</v>
      </c>
      <c r="F1224" s="12">
        <v>20.484498510000002</v>
      </c>
      <c r="G1224" s="20">
        <v>0.46899999999999997</v>
      </c>
    </row>
    <row r="1225" spans="1:7" x14ac:dyDescent="0.25">
      <c r="A1225" s="10" t="s">
        <v>1025</v>
      </c>
      <c r="B1225" s="18">
        <v>46184.7812962963</v>
      </c>
      <c r="C1225" s="11" t="s">
        <v>1408</v>
      </c>
      <c r="D1225" s="10">
        <v>3</v>
      </c>
      <c r="E1225" s="12">
        <v>42.915960000000005</v>
      </c>
      <c r="F1225" s="12">
        <v>19.634051700000004</v>
      </c>
      <c r="G1225" s="20">
        <v>0.54249999999999998</v>
      </c>
    </row>
    <row r="1226" spans="1:7" x14ac:dyDescent="0.25">
      <c r="A1226" s="10" t="s">
        <v>1026</v>
      </c>
      <c r="B1226" s="18">
        <v>46184.914398148147</v>
      </c>
      <c r="C1226" s="11" t="s">
        <v>1412</v>
      </c>
      <c r="D1226" s="10">
        <v>1</v>
      </c>
      <c r="E1226" s="12">
        <v>18.470560000000003</v>
      </c>
      <c r="F1226" s="12">
        <v>9.1983388800000014</v>
      </c>
      <c r="G1226" s="20">
        <v>0.502</v>
      </c>
    </row>
    <row r="1227" spans="1:7" x14ac:dyDescent="0.25">
      <c r="A1227" s="10" t="s">
        <v>1027</v>
      </c>
      <c r="B1227" s="18">
        <v>46185.047500000001</v>
      </c>
      <c r="C1227" s="11" t="s">
        <v>1412</v>
      </c>
      <c r="D1227" s="10">
        <v>1</v>
      </c>
      <c r="E1227" s="12">
        <v>18.2638</v>
      </c>
      <c r="F1227" s="12">
        <v>8.8396792000000008</v>
      </c>
      <c r="G1227" s="20">
        <v>0.5159999999999999</v>
      </c>
    </row>
    <row r="1228" spans="1:7" x14ac:dyDescent="0.25">
      <c r="A1228" s="10" t="s">
        <v>1028</v>
      </c>
      <c r="B1228" s="18">
        <v>46185.180601851855</v>
      </c>
      <c r="C1228" s="11" t="s">
        <v>1411</v>
      </c>
      <c r="D1228" s="10">
        <v>1</v>
      </c>
      <c r="E1228" s="12">
        <v>36.177849999999999</v>
      </c>
      <c r="F1228" s="12">
        <v>19.28279405</v>
      </c>
      <c r="G1228" s="20">
        <v>0.46700000000000003</v>
      </c>
    </row>
    <row r="1229" spans="1:7" x14ac:dyDescent="0.25">
      <c r="A1229" s="10" t="s">
        <v>1029</v>
      </c>
      <c r="B1229" s="18">
        <v>46185.313703703701</v>
      </c>
      <c r="C1229" s="11" t="s">
        <v>1410</v>
      </c>
      <c r="D1229" s="10">
        <v>4</v>
      </c>
      <c r="E1229" s="12">
        <v>187.624</v>
      </c>
      <c r="F1229" s="12">
        <v>88.839963999999995</v>
      </c>
      <c r="G1229" s="20">
        <v>0.52649999999999997</v>
      </c>
    </row>
    <row r="1230" spans="1:7" x14ac:dyDescent="0.25">
      <c r="A1230" s="10" t="s">
        <v>1030</v>
      </c>
      <c r="B1230" s="18">
        <v>46185.446805555555</v>
      </c>
      <c r="C1230" s="11" t="s">
        <v>1410</v>
      </c>
      <c r="D1230" s="10">
        <v>3</v>
      </c>
      <c r="E1230" s="12">
        <v>158.2329</v>
      </c>
      <c r="F1230" s="12">
        <v>73.736531400000004</v>
      </c>
      <c r="G1230" s="20">
        <v>0.53400000000000003</v>
      </c>
    </row>
    <row r="1231" spans="1:7" x14ac:dyDescent="0.25">
      <c r="A1231" s="10" t="s">
        <v>1031</v>
      </c>
      <c r="B1231" s="18">
        <v>46185.579895833333</v>
      </c>
      <c r="C1231" s="11" t="s">
        <v>1410</v>
      </c>
      <c r="D1231" s="10">
        <v>1</v>
      </c>
      <c r="E1231" s="12">
        <v>51.796199999999999</v>
      </c>
      <c r="F1231" s="12">
        <v>24.784481700000001</v>
      </c>
      <c r="G1231" s="20">
        <v>0.52149999999999996</v>
      </c>
    </row>
    <row r="1232" spans="1:7" x14ac:dyDescent="0.25">
      <c r="A1232" s="10" t="s">
        <v>1032</v>
      </c>
      <c r="B1232" s="18">
        <v>46185.712997685187</v>
      </c>
      <c r="C1232" s="11" t="s">
        <v>1410</v>
      </c>
      <c r="D1232" s="10">
        <v>3</v>
      </c>
      <c r="E1232" s="12">
        <v>162.72389999999999</v>
      </c>
      <c r="F1232" s="12">
        <v>76.073423249999991</v>
      </c>
      <c r="G1232" s="20">
        <v>0.53249999999999997</v>
      </c>
    </row>
    <row r="1233" spans="1:7" x14ac:dyDescent="0.25">
      <c r="A1233" s="10" t="s">
        <v>1033</v>
      </c>
      <c r="B1233" s="18">
        <v>46185.846099537041</v>
      </c>
      <c r="C1233" s="11" t="s">
        <v>1413</v>
      </c>
      <c r="D1233" s="10">
        <v>4</v>
      </c>
      <c r="E1233" s="12">
        <v>48.96</v>
      </c>
      <c r="F1233" s="12">
        <v>26.634240000000002</v>
      </c>
      <c r="G1233" s="20">
        <v>0.45599999999999996</v>
      </c>
    </row>
    <row r="1234" spans="1:7" x14ac:dyDescent="0.25">
      <c r="A1234" s="10" t="s">
        <v>1034</v>
      </c>
      <c r="B1234" s="18">
        <v>46185.979201388887</v>
      </c>
      <c r="C1234" s="11" t="s">
        <v>1408</v>
      </c>
      <c r="D1234" s="10">
        <v>3</v>
      </c>
      <c r="E1234" s="12">
        <v>45.987480000000005</v>
      </c>
      <c r="F1234" s="12">
        <v>22.050996659999999</v>
      </c>
      <c r="G1234" s="20">
        <v>0.52050000000000007</v>
      </c>
    </row>
    <row r="1235" spans="1:7" x14ac:dyDescent="0.25">
      <c r="A1235" s="10" t="s">
        <v>1035</v>
      </c>
      <c r="B1235" s="18">
        <v>46186.112303240741</v>
      </c>
      <c r="C1235" s="11" t="s">
        <v>1411</v>
      </c>
      <c r="D1235" s="10">
        <v>5</v>
      </c>
      <c r="E1235" s="12">
        <v>183.70100000000002</v>
      </c>
      <c r="F1235" s="12">
        <v>93.687510000000003</v>
      </c>
      <c r="G1235" s="20">
        <v>0.49000000000000005</v>
      </c>
    </row>
    <row r="1236" spans="1:7" x14ac:dyDescent="0.25">
      <c r="A1236" s="10" t="s">
        <v>1036</v>
      </c>
      <c r="B1236" s="18">
        <v>46186.245405092595</v>
      </c>
      <c r="C1236" s="11" t="s">
        <v>1410</v>
      </c>
      <c r="D1236" s="10">
        <v>1</v>
      </c>
      <c r="E1236" s="12">
        <v>53.792199999999994</v>
      </c>
      <c r="F1236" s="12">
        <v>26.089216999999998</v>
      </c>
      <c r="G1236" s="20">
        <v>0.51500000000000001</v>
      </c>
    </row>
    <row r="1237" spans="1:7" x14ac:dyDescent="0.25">
      <c r="A1237" s="10" t="s">
        <v>1037</v>
      </c>
      <c r="B1237" s="18">
        <v>46186.378495370373</v>
      </c>
      <c r="C1237" s="11" t="s">
        <v>1411</v>
      </c>
      <c r="D1237" s="10">
        <v>5</v>
      </c>
      <c r="E1237" s="12">
        <v>197.19740000000002</v>
      </c>
      <c r="F1237" s="12">
        <v>101.26086490000002</v>
      </c>
      <c r="G1237" s="20">
        <v>0.48649999999999999</v>
      </c>
    </row>
    <row r="1238" spans="1:7" x14ac:dyDescent="0.25">
      <c r="A1238" s="10" t="s">
        <v>1038</v>
      </c>
      <c r="B1238" s="18">
        <v>46186.511597222219</v>
      </c>
      <c r="C1238" s="11" t="s">
        <v>1410</v>
      </c>
      <c r="D1238" s="10">
        <v>2</v>
      </c>
      <c r="E1238" s="12">
        <v>107.78400000000001</v>
      </c>
      <c r="F1238" s="12">
        <v>49.472856</v>
      </c>
      <c r="G1238" s="20">
        <v>0.54100000000000004</v>
      </c>
    </row>
    <row r="1239" spans="1:7" x14ac:dyDescent="0.25">
      <c r="A1239" s="10" t="s">
        <v>1039</v>
      </c>
      <c r="B1239" s="18">
        <v>46186.644699074073</v>
      </c>
      <c r="C1239" s="11" t="s">
        <v>1411</v>
      </c>
      <c r="D1239" s="10">
        <v>3</v>
      </c>
      <c r="E1239" s="12">
        <v>109.20837</v>
      </c>
      <c r="F1239" s="12">
        <v>58.590290505000006</v>
      </c>
      <c r="G1239" s="20">
        <v>0.46349999999999997</v>
      </c>
    </row>
    <row r="1240" spans="1:7" x14ac:dyDescent="0.25">
      <c r="A1240" s="10" t="s">
        <v>1040</v>
      </c>
      <c r="B1240" s="18">
        <v>46186.777800925927</v>
      </c>
      <c r="C1240" s="11" t="s">
        <v>1410</v>
      </c>
      <c r="D1240" s="10">
        <v>2</v>
      </c>
      <c r="E1240" s="12">
        <v>99.8</v>
      </c>
      <c r="F1240" s="12">
        <v>47.804199999999994</v>
      </c>
      <c r="G1240" s="20">
        <v>0.52100000000000002</v>
      </c>
    </row>
    <row r="1241" spans="1:7" x14ac:dyDescent="0.25">
      <c r="A1241" s="10" t="s">
        <v>1041</v>
      </c>
      <c r="B1241" s="18">
        <v>46186.910902777781</v>
      </c>
      <c r="C1241" s="11" t="s">
        <v>1408</v>
      </c>
      <c r="D1241" s="10">
        <v>3</v>
      </c>
      <c r="E1241" s="12">
        <v>46.67004</v>
      </c>
      <c r="F1241" s="12">
        <v>24.151745699999999</v>
      </c>
      <c r="G1241" s="20">
        <v>0.48250000000000004</v>
      </c>
    </row>
    <row r="1242" spans="1:7" x14ac:dyDescent="0.25">
      <c r="A1242" s="10" t="s">
        <v>1042</v>
      </c>
      <c r="B1242" s="18">
        <v>46187.044004629628</v>
      </c>
      <c r="C1242" s="11" t="s">
        <v>1410</v>
      </c>
      <c r="D1242" s="10">
        <v>4</v>
      </c>
      <c r="E1242" s="12">
        <v>199.99919999999997</v>
      </c>
      <c r="F1242" s="12">
        <v>91.899632399999987</v>
      </c>
      <c r="G1242" s="20">
        <v>0.54049999999999998</v>
      </c>
    </row>
    <row r="1243" spans="1:7" x14ac:dyDescent="0.25">
      <c r="A1243" s="10" t="s">
        <v>1043</v>
      </c>
      <c r="B1243" s="18">
        <v>46187.177094907405</v>
      </c>
      <c r="C1243" s="11" t="s">
        <v>1411</v>
      </c>
      <c r="D1243" s="10">
        <v>1</v>
      </c>
      <c r="E1243" s="12">
        <v>34.303350000000002</v>
      </c>
      <c r="F1243" s="12">
        <v>18.403747275000001</v>
      </c>
      <c r="G1243" s="20">
        <v>0.46350000000000002</v>
      </c>
    </row>
    <row r="1244" spans="1:7" x14ac:dyDescent="0.25">
      <c r="A1244" s="10" t="s">
        <v>1044</v>
      </c>
      <c r="B1244" s="18">
        <v>46187.310196759259</v>
      </c>
      <c r="C1244" s="11" t="s">
        <v>1411</v>
      </c>
      <c r="D1244" s="10">
        <v>5</v>
      </c>
      <c r="E1244" s="12">
        <v>184.26335</v>
      </c>
      <c r="F1244" s="12">
        <v>87.340827900000008</v>
      </c>
      <c r="G1244" s="20">
        <v>0.52599999999999991</v>
      </c>
    </row>
    <row r="1245" spans="1:7" x14ac:dyDescent="0.25">
      <c r="A1245" s="10" t="s">
        <v>1045</v>
      </c>
      <c r="B1245" s="18">
        <v>46187.443298611113</v>
      </c>
      <c r="C1245" s="11" t="s">
        <v>1412</v>
      </c>
      <c r="D1245" s="10">
        <v>2</v>
      </c>
      <c r="E1245" s="12">
        <v>34.942440000000005</v>
      </c>
      <c r="F1245" s="12">
        <v>18.903860040000005</v>
      </c>
      <c r="G1245" s="20">
        <v>0.45899999999999991</v>
      </c>
    </row>
    <row r="1246" spans="1:7" x14ac:dyDescent="0.25">
      <c r="A1246" s="10" t="s">
        <v>1046</v>
      </c>
      <c r="B1246" s="18">
        <v>46187.57640046296</v>
      </c>
      <c r="C1246" s="11" t="s">
        <v>1408</v>
      </c>
      <c r="D1246" s="10">
        <v>5</v>
      </c>
      <c r="E1246" s="12">
        <v>64.985400000000013</v>
      </c>
      <c r="F1246" s="12">
        <v>34.474754700000005</v>
      </c>
      <c r="G1246" s="20">
        <v>0.46950000000000003</v>
      </c>
    </row>
    <row r="1247" spans="1:7" x14ac:dyDescent="0.25">
      <c r="A1247" s="10" t="s">
        <v>1047</v>
      </c>
      <c r="B1247" s="18">
        <v>46187.709502314814</v>
      </c>
      <c r="C1247" s="11" t="s">
        <v>1413</v>
      </c>
      <c r="D1247" s="10">
        <v>3</v>
      </c>
      <c r="E1247" s="12">
        <v>35.387999999999998</v>
      </c>
      <c r="F1247" s="12">
        <v>16.207704</v>
      </c>
      <c r="G1247" s="20">
        <v>0.54200000000000004</v>
      </c>
    </row>
    <row r="1248" spans="1:7" x14ac:dyDescent="0.25">
      <c r="A1248" s="10" t="s">
        <v>1048</v>
      </c>
      <c r="B1248" s="18">
        <v>46187.842604166668</v>
      </c>
      <c r="C1248" s="11" t="s">
        <v>1412</v>
      </c>
      <c r="D1248" s="10">
        <v>1</v>
      </c>
      <c r="E1248" s="12">
        <v>18.52225</v>
      </c>
      <c r="F1248" s="12">
        <v>9.4833920000000003</v>
      </c>
      <c r="G1248" s="20">
        <v>0.48799999999999999</v>
      </c>
    </row>
    <row r="1249" spans="1:7" x14ac:dyDescent="0.25">
      <c r="A1249" s="10" t="s">
        <v>1049</v>
      </c>
      <c r="B1249" s="18">
        <v>46187.975694444445</v>
      </c>
      <c r="C1249" s="11" t="s">
        <v>1408</v>
      </c>
      <c r="D1249" s="10">
        <v>2</v>
      </c>
      <c r="E1249" s="12">
        <v>29.805120000000002</v>
      </c>
      <c r="F1249" s="12">
        <v>15.17080608</v>
      </c>
      <c r="G1249" s="20">
        <v>0.49100000000000005</v>
      </c>
    </row>
    <row r="1250" spans="1:7" x14ac:dyDescent="0.25">
      <c r="A1250" s="10" t="s">
        <v>1050</v>
      </c>
      <c r="B1250" s="18">
        <v>46188.108796296299</v>
      </c>
      <c r="C1250" s="11" t="s">
        <v>1411</v>
      </c>
      <c r="D1250" s="10">
        <v>2</v>
      </c>
      <c r="E1250" s="12">
        <v>72.280720000000002</v>
      </c>
      <c r="F1250" s="12">
        <v>35.923517840000002</v>
      </c>
      <c r="G1250" s="20">
        <v>0.503</v>
      </c>
    </row>
    <row r="1251" spans="1:7" x14ac:dyDescent="0.25">
      <c r="A1251" s="10" t="s">
        <v>1051</v>
      </c>
      <c r="B1251" s="18">
        <v>46188.241898148146</v>
      </c>
      <c r="C1251" s="11" t="s">
        <v>1410</v>
      </c>
      <c r="D1251" s="10">
        <v>1</v>
      </c>
      <c r="E1251" s="12">
        <v>45.059699999999999</v>
      </c>
      <c r="F1251" s="12">
        <v>23.295864900000002</v>
      </c>
      <c r="G1251" s="20">
        <v>0.48299999999999998</v>
      </c>
    </row>
    <row r="1252" spans="1:7" x14ac:dyDescent="0.25">
      <c r="A1252" s="10" t="s">
        <v>1052</v>
      </c>
      <c r="B1252" s="18">
        <v>46188.375</v>
      </c>
      <c r="C1252" s="11" t="s">
        <v>1412</v>
      </c>
      <c r="D1252" s="10">
        <v>1</v>
      </c>
      <c r="E1252" s="12">
        <v>16.937090000000001</v>
      </c>
      <c r="F1252" s="12">
        <v>8.1806144700000001</v>
      </c>
      <c r="G1252" s="20">
        <v>0.51700000000000002</v>
      </c>
    </row>
    <row r="1253" spans="1:7" x14ac:dyDescent="0.25">
      <c r="A1253" s="10" t="s">
        <v>1053</v>
      </c>
      <c r="B1253" s="18">
        <v>46188.508101851854</v>
      </c>
      <c r="C1253" s="11" t="s">
        <v>1413</v>
      </c>
      <c r="D1253" s="10">
        <v>2</v>
      </c>
      <c r="E1253" s="12">
        <v>25.248000000000001</v>
      </c>
      <c r="F1253" s="12">
        <v>11.942304</v>
      </c>
      <c r="G1253" s="20">
        <v>0.52700000000000002</v>
      </c>
    </row>
    <row r="1254" spans="1:7" x14ac:dyDescent="0.25">
      <c r="A1254" s="10" t="s">
        <v>1054</v>
      </c>
      <c r="B1254" s="18">
        <v>46188.641203703701</v>
      </c>
      <c r="C1254" s="11" t="s">
        <v>1410</v>
      </c>
      <c r="D1254" s="10">
        <v>1</v>
      </c>
      <c r="E1254" s="12">
        <v>45.1096</v>
      </c>
      <c r="F1254" s="12">
        <v>21.765382000000002</v>
      </c>
      <c r="G1254" s="20">
        <v>0.51749999999999996</v>
      </c>
    </row>
    <row r="1255" spans="1:7" x14ac:dyDescent="0.25">
      <c r="A1255" s="10" t="s">
        <v>1055</v>
      </c>
      <c r="B1255" s="18">
        <v>46188.774305555555</v>
      </c>
      <c r="C1255" s="11" t="s">
        <v>1410</v>
      </c>
      <c r="D1255" s="10">
        <v>1</v>
      </c>
      <c r="E1255" s="12">
        <v>52.395000000000003</v>
      </c>
      <c r="F1255" s="12">
        <v>28.450485</v>
      </c>
      <c r="G1255" s="20">
        <v>0.45700000000000002</v>
      </c>
    </row>
    <row r="1256" spans="1:7" x14ac:dyDescent="0.25">
      <c r="A1256" s="10" t="s">
        <v>1056</v>
      </c>
      <c r="B1256" s="18">
        <v>46188.907395833332</v>
      </c>
      <c r="C1256" s="11" t="s">
        <v>1410</v>
      </c>
      <c r="D1256" s="10">
        <v>2</v>
      </c>
      <c r="E1256" s="12">
        <v>104.09139999999999</v>
      </c>
      <c r="F1256" s="12">
        <v>48.506592399999995</v>
      </c>
      <c r="G1256" s="20">
        <v>0.53400000000000003</v>
      </c>
    </row>
    <row r="1257" spans="1:7" x14ac:dyDescent="0.25">
      <c r="A1257" s="10" t="s">
        <v>1057</v>
      </c>
      <c r="B1257" s="18">
        <v>46189.040497685186</v>
      </c>
      <c r="C1257" s="11" t="s">
        <v>1412</v>
      </c>
      <c r="D1257" s="10">
        <v>1</v>
      </c>
      <c r="E1257" s="12">
        <v>17.385069999999999</v>
      </c>
      <c r="F1257" s="12">
        <v>8.5621469749999992</v>
      </c>
      <c r="G1257" s="20">
        <v>0.50750000000000006</v>
      </c>
    </row>
    <row r="1258" spans="1:7" x14ac:dyDescent="0.25">
      <c r="A1258" s="10" t="s">
        <v>1058</v>
      </c>
      <c r="B1258" s="18">
        <v>46189.17359953704</v>
      </c>
      <c r="C1258" s="11" t="s">
        <v>1410</v>
      </c>
      <c r="D1258" s="10">
        <v>1</v>
      </c>
      <c r="E1258" s="12">
        <v>52.195399999999999</v>
      </c>
      <c r="F1258" s="12">
        <v>27.533073499999997</v>
      </c>
      <c r="G1258" s="20">
        <v>0.47250000000000003</v>
      </c>
    </row>
    <row r="1259" spans="1:7" x14ac:dyDescent="0.25">
      <c r="A1259" s="10" t="s">
        <v>1059</v>
      </c>
      <c r="B1259" s="18">
        <v>46189.306701388887</v>
      </c>
      <c r="C1259" s="11" t="s">
        <v>1412</v>
      </c>
      <c r="D1259" s="10">
        <v>2</v>
      </c>
      <c r="E1259" s="12">
        <v>33.598500000000001</v>
      </c>
      <c r="F1259" s="12">
        <v>16.967242500000001</v>
      </c>
      <c r="G1259" s="20">
        <v>0.495</v>
      </c>
    </row>
    <row r="1260" spans="1:7" x14ac:dyDescent="0.25">
      <c r="A1260" s="10" t="s">
        <v>1060</v>
      </c>
      <c r="B1260" s="18">
        <v>46189.439803240741</v>
      </c>
      <c r="C1260" s="11" t="s">
        <v>1411</v>
      </c>
      <c r="D1260" s="10">
        <v>2</v>
      </c>
      <c r="E1260" s="12">
        <v>70.856100000000012</v>
      </c>
      <c r="F1260" s="12">
        <v>38.085153750000003</v>
      </c>
      <c r="G1260" s="20">
        <v>0.46250000000000002</v>
      </c>
    </row>
    <row r="1261" spans="1:7" x14ac:dyDescent="0.25">
      <c r="A1261" s="10" t="s">
        <v>1061</v>
      </c>
      <c r="B1261" s="18">
        <v>46189.572905092595</v>
      </c>
      <c r="C1261" s="11" t="s">
        <v>1410</v>
      </c>
      <c r="D1261" s="10">
        <v>2</v>
      </c>
      <c r="E1261" s="12">
        <v>101.09739999999999</v>
      </c>
      <c r="F1261" s="12">
        <v>53.733268099999997</v>
      </c>
      <c r="G1261" s="20">
        <v>0.46849999999999997</v>
      </c>
    </row>
    <row r="1262" spans="1:7" x14ac:dyDescent="0.25">
      <c r="A1262" s="10" t="s">
        <v>1062</v>
      </c>
      <c r="B1262" s="18">
        <v>46189.705995370372</v>
      </c>
      <c r="C1262" s="11" t="s">
        <v>1413</v>
      </c>
      <c r="D1262" s="10">
        <v>3</v>
      </c>
      <c r="E1262" s="12">
        <v>32.472000000000001</v>
      </c>
      <c r="F1262" s="12">
        <v>15.424200000000001</v>
      </c>
      <c r="G1262" s="20">
        <v>0.52500000000000002</v>
      </c>
    </row>
    <row r="1263" spans="1:7" x14ac:dyDescent="0.25">
      <c r="A1263" s="10" t="s">
        <v>1063</v>
      </c>
      <c r="B1263" s="18">
        <v>46189.839097222219</v>
      </c>
      <c r="C1263" s="11" t="s">
        <v>1410</v>
      </c>
      <c r="D1263" s="10">
        <v>1</v>
      </c>
      <c r="E1263" s="12">
        <v>52.694400000000002</v>
      </c>
      <c r="F1263" s="12">
        <v>28.323240000000002</v>
      </c>
      <c r="G1263" s="20">
        <v>0.46249999999999997</v>
      </c>
    </row>
    <row r="1264" spans="1:7" x14ac:dyDescent="0.25">
      <c r="A1264" s="10" t="s">
        <v>1064</v>
      </c>
      <c r="B1264" s="18">
        <v>46189.972199074073</v>
      </c>
      <c r="C1264" s="11" t="s">
        <v>1411</v>
      </c>
      <c r="D1264" s="10">
        <v>1</v>
      </c>
      <c r="E1264" s="12">
        <v>34.415819999999997</v>
      </c>
      <c r="F1264" s="12">
        <v>18.292008329999998</v>
      </c>
      <c r="G1264" s="20">
        <v>0.46850000000000003</v>
      </c>
    </row>
    <row r="1265" spans="1:7" x14ac:dyDescent="0.25">
      <c r="A1265" s="10" t="s">
        <v>1065</v>
      </c>
      <c r="B1265" s="18">
        <v>46190.105300925927</v>
      </c>
      <c r="C1265" s="11" t="s">
        <v>1412</v>
      </c>
      <c r="D1265" s="10">
        <v>1</v>
      </c>
      <c r="E1265" s="12">
        <v>17.161080000000002</v>
      </c>
      <c r="F1265" s="12">
        <v>7.8855162600000011</v>
      </c>
      <c r="G1265" s="20">
        <v>0.54049999999999998</v>
      </c>
    </row>
    <row r="1266" spans="1:7" x14ac:dyDescent="0.25">
      <c r="A1266" s="10" t="s">
        <v>1066</v>
      </c>
      <c r="B1266" s="18">
        <v>46190.238402777781</v>
      </c>
      <c r="C1266" s="11" t="s">
        <v>1408</v>
      </c>
      <c r="D1266" s="10">
        <v>2</v>
      </c>
      <c r="E1266" s="12">
        <v>26.221679999999999</v>
      </c>
      <c r="F1266" s="12">
        <v>12.61262808</v>
      </c>
      <c r="G1266" s="20">
        <v>0.51900000000000002</v>
      </c>
    </row>
    <row r="1267" spans="1:7" x14ac:dyDescent="0.25">
      <c r="A1267" s="10" t="s">
        <v>1067</v>
      </c>
      <c r="B1267" s="18">
        <v>46190.371504629627</v>
      </c>
      <c r="C1267" s="11" t="s">
        <v>1413</v>
      </c>
      <c r="D1267" s="10">
        <v>1</v>
      </c>
      <c r="E1267" s="12">
        <v>12.228</v>
      </c>
      <c r="F1267" s="12">
        <v>5.7716159999999999</v>
      </c>
      <c r="G1267" s="20">
        <v>0.52800000000000002</v>
      </c>
    </row>
    <row r="1268" spans="1:7" x14ac:dyDescent="0.25">
      <c r="A1268" s="10" t="s">
        <v>1068</v>
      </c>
      <c r="B1268" s="18">
        <v>46190.504594907405</v>
      </c>
      <c r="C1268" s="11" t="s">
        <v>1410</v>
      </c>
      <c r="D1268" s="10">
        <v>2</v>
      </c>
      <c r="E1268" s="12">
        <v>91.416800000000009</v>
      </c>
      <c r="F1268" s="12">
        <v>47.491027600000002</v>
      </c>
      <c r="G1268" s="20">
        <v>0.48050000000000004</v>
      </c>
    </row>
    <row r="1269" spans="1:7" x14ac:dyDescent="0.25">
      <c r="A1269" s="10" t="s">
        <v>1069</v>
      </c>
      <c r="B1269" s="18">
        <v>46190.637696759259</v>
      </c>
      <c r="C1269" s="11" t="s">
        <v>1410</v>
      </c>
      <c r="D1269" s="10">
        <v>2</v>
      </c>
      <c r="E1269" s="12">
        <v>91.316999999999993</v>
      </c>
      <c r="F1269" s="12">
        <v>47.028254999999994</v>
      </c>
      <c r="G1269" s="20">
        <v>0.48500000000000004</v>
      </c>
    </row>
    <row r="1270" spans="1:7" x14ac:dyDescent="0.25">
      <c r="A1270" s="10" t="s">
        <v>1070</v>
      </c>
      <c r="B1270" s="18">
        <v>46190.770798611113</v>
      </c>
      <c r="C1270" s="11" t="s">
        <v>1410</v>
      </c>
      <c r="D1270" s="10">
        <v>1</v>
      </c>
      <c r="E1270" s="12">
        <v>49.401000000000003</v>
      </c>
      <c r="F1270" s="12">
        <v>27.022347</v>
      </c>
      <c r="G1270" s="20">
        <v>0.45300000000000001</v>
      </c>
    </row>
    <row r="1271" spans="1:7" x14ac:dyDescent="0.25">
      <c r="A1271" s="10" t="s">
        <v>1071</v>
      </c>
      <c r="B1271" s="18">
        <v>46190.903900462959</v>
      </c>
      <c r="C1271" s="11" t="s">
        <v>1408</v>
      </c>
      <c r="D1271" s="10">
        <v>1</v>
      </c>
      <c r="E1271" s="12">
        <v>13.0113</v>
      </c>
      <c r="F1271" s="12">
        <v>6.1022997000000005</v>
      </c>
      <c r="G1271" s="20">
        <v>0.53099999999999992</v>
      </c>
    </row>
    <row r="1272" spans="1:7" x14ac:dyDescent="0.25">
      <c r="A1272" s="10" t="s">
        <v>1072</v>
      </c>
      <c r="B1272" s="18">
        <v>46191.037002314813</v>
      </c>
      <c r="C1272" s="11" t="s">
        <v>1413</v>
      </c>
      <c r="D1272" s="10">
        <v>1</v>
      </c>
      <c r="E1272" s="12">
        <v>11.94</v>
      </c>
      <c r="F1272" s="12">
        <v>5.7252299999999998</v>
      </c>
      <c r="G1272" s="20">
        <v>0.52049999999999996</v>
      </c>
    </row>
    <row r="1273" spans="1:7" x14ac:dyDescent="0.25">
      <c r="A1273" s="10" t="s">
        <v>1073</v>
      </c>
      <c r="B1273" s="18">
        <v>46191.170104166667</v>
      </c>
      <c r="C1273" s="11" t="s">
        <v>1410</v>
      </c>
      <c r="D1273" s="10">
        <v>2</v>
      </c>
      <c r="E1273" s="12">
        <v>92.115399999999994</v>
      </c>
      <c r="F1273" s="12">
        <v>45.2286614</v>
      </c>
      <c r="G1273" s="20">
        <v>0.50900000000000001</v>
      </c>
    </row>
    <row r="1274" spans="1:7" x14ac:dyDescent="0.25">
      <c r="A1274" s="10" t="s">
        <v>1074</v>
      </c>
      <c r="B1274" s="18">
        <v>46191.303194444445</v>
      </c>
      <c r="C1274" s="11" t="s">
        <v>1411</v>
      </c>
      <c r="D1274" s="10">
        <v>2</v>
      </c>
      <c r="E1274" s="12">
        <v>70.631160000000008</v>
      </c>
      <c r="F1274" s="12">
        <v>32.490333600000007</v>
      </c>
      <c r="G1274" s="20">
        <v>0.53999999999999992</v>
      </c>
    </row>
    <row r="1275" spans="1:7" x14ac:dyDescent="0.25">
      <c r="A1275" s="10" t="s">
        <v>1075</v>
      </c>
      <c r="B1275" s="18">
        <v>46191.436296296299</v>
      </c>
      <c r="C1275" s="11" t="s">
        <v>1408</v>
      </c>
      <c r="D1275" s="10">
        <v>3</v>
      </c>
      <c r="E1275" s="12">
        <v>43.939800000000005</v>
      </c>
      <c r="F1275" s="12">
        <v>19.904729400000004</v>
      </c>
      <c r="G1275" s="20">
        <v>0.54699999999999993</v>
      </c>
    </row>
    <row r="1276" spans="1:7" x14ac:dyDescent="0.25">
      <c r="A1276" s="10" t="s">
        <v>1076</v>
      </c>
      <c r="B1276" s="18">
        <v>46191.569398148145</v>
      </c>
      <c r="C1276" s="11" t="s">
        <v>1408</v>
      </c>
      <c r="D1276" s="10">
        <v>1</v>
      </c>
      <c r="E1276" s="12">
        <v>15.371820000000001</v>
      </c>
      <c r="F1276" s="12">
        <v>7.7781409200000011</v>
      </c>
      <c r="G1276" s="20">
        <v>0.49399999999999999</v>
      </c>
    </row>
    <row r="1277" spans="1:7" x14ac:dyDescent="0.25">
      <c r="A1277" s="10" t="s">
        <v>1077</v>
      </c>
      <c r="B1277" s="18">
        <v>46191.702499999999</v>
      </c>
      <c r="C1277" s="11" t="s">
        <v>1411</v>
      </c>
      <c r="D1277" s="10">
        <v>2</v>
      </c>
      <c r="E1277" s="12">
        <v>76.704540000000009</v>
      </c>
      <c r="F1277" s="12">
        <v>41.190337980000002</v>
      </c>
      <c r="G1277" s="20">
        <v>0.46300000000000002</v>
      </c>
    </row>
    <row r="1278" spans="1:7" x14ac:dyDescent="0.25">
      <c r="A1278" s="10" t="s">
        <v>1078</v>
      </c>
      <c r="B1278" s="18">
        <v>46191.835601851853</v>
      </c>
      <c r="C1278" s="11" t="s">
        <v>1410</v>
      </c>
      <c r="D1278" s="10">
        <v>2</v>
      </c>
      <c r="E1278" s="12">
        <v>106.98559999999999</v>
      </c>
      <c r="F1278" s="12">
        <v>52.636915199999997</v>
      </c>
      <c r="G1278" s="20">
        <v>0.50800000000000001</v>
      </c>
    </row>
    <row r="1279" spans="1:7" x14ac:dyDescent="0.25">
      <c r="A1279" s="10" t="s">
        <v>1079</v>
      </c>
      <c r="B1279" s="18">
        <v>46191.9687037037</v>
      </c>
      <c r="C1279" s="11" t="s">
        <v>1410</v>
      </c>
      <c r="D1279" s="10">
        <v>2</v>
      </c>
      <c r="E1279" s="12">
        <v>102.59439999999999</v>
      </c>
      <c r="F1279" s="12">
        <v>46.88564079999999</v>
      </c>
      <c r="G1279" s="20">
        <v>0.54300000000000004</v>
      </c>
    </row>
    <row r="1280" spans="1:7" x14ac:dyDescent="0.25">
      <c r="A1280" s="10" t="s">
        <v>1080</v>
      </c>
      <c r="B1280" s="18">
        <v>46192.101805555554</v>
      </c>
      <c r="C1280" s="11" t="s">
        <v>1408</v>
      </c>
      <c r="D1280" s="10">
        <v>3</v>
      </c>
      <c r="E1280" s="12">
        <v>45.560880000000004</v>
      </c>
      <c r="F1280" s="12">
        <v>24.944581800000005</v>
      </c>
      <c r="G1280" s="20">
        <v>0.45249999999999996</v>
      </c>
    </row>
    <row r="1281" spans="1:7" x14ac:dyDescent="0.25">
      <c r="A1281" s="10" t="s">
        <v>1081</v>
      </c>
      <c r="B1281" s="18">
        <v>46192.234895833331</v>
      </c>
      <c r="C1281" s="11" t="s">
        <v>1413</v>
      </c>
      <c r="D1281" s="10">
        <v>1</v>
      </c>
      <c r="E1281" s="12">
        <v>12.324</v>
      </c>
      <c r="F1281" s="12">
        <v>5.7121740000000001</v>
      </c>
      <c r="G1281" s="20">
        <v>0.53649999999999998</v>
      </c>
    </row>
    <row r="1282" spans="1:7" x14ac:dyDescent="0.25">
      <c r="A1282" s="10" t="s">
        <v>1082</v>
      </c>
      <c r="B1282" s="18">
        <v>46192.367997685185</v>
      </c>
      <c r="C1282" s="11" t="s">
        <v>1411</v>
      </c>
      <c r="D1282" s="10">
        <v>1</v>
      </c>
      <c r="E1282" s="12">
        <v>39.776890000000002</v>
      </c>
      <c r="F1282" s="12">
        <v>19.669672105</v>
      </c>
      <c r="G1282" s="20">
        <v>0.50550000000000006</v>
      </c>
    </row>
    <row r="1283" spans="1:7" x14ac:dyDescent="0.25">
      <c r="A1283" s="10" t="s">
        <v>1083</v>
      </c>
      <c r="B1283" s="18">
        <v>46192.501099537039</v>
      </c>
      <c r="C1283" s="11" t="s">
        <v>1410</v>
      </c>
      <c r="D1283" s="10">
        <v>1</v>
      </c>
      <c r="E1283" s="12">
        <v>54.241299999999995</v>
      </c>
      <c r="F1283" s="12">
        <v>27.527459749999998</v>
      </c>
      <c r="G1283" s="20">
        <v>0.49249999999999999</v>
      </c>
    </row>
    <row r="1284" spans="1:7" x14ac:dyDescent="0.25">
      <c r="A1284" s="10" t="s">
        <v>1084</v>
      </c>
      <c r="B1284" s="18">
        <v>46192.634201388886</v>
      </c>
      <c r="C1284" s="11" t="s">
        <v>1411</v>
      </c>
      <c r="D1284" s="10">
        <v>2</v>
      </c>
      <c r="E1284" s="12">
        <v>70.631160000000008</v>
      </c>
      <c r="F1284" s="12">
        <v>38.246773140000002</v>
      </c>
      <c r="G1284" s="20">
        <v>0.45850000000000002</v>
      </c>
    </row>
    <row r="1285" spans="1:7" x14ac:dyDescent="0.25">
      <c r="A1285" s="10" t="s">
        <v>1085</v>
      </c>
      <c r="B1285" s="18">
        <v>46192.76730324074</v>
      </c>
      <c r="C1285" s="11" t="s">
        <v>1408</v>
      </c>
      <c r="D1285" s="10">
        <v>2</v>
      </c>
      <c r="E1285" s="12">
        <v>26.07948</v>
      </c>
      <c r="F1285" s="12">
        <v>13.300534799999999</v>
      </c>
      <c r="G1285" s="20">
        <v>0.49000000000000005</v>
      </c>
    </row>
    <row r="1286" spans="1:7" x14ac:dyDescent="0.25">
      <c r="A1286" s="10" t="s">
        <v>1086</v>
      </c>
      <c r="B1286" s="18">
        <v>46192.900405092594</v>
      </c>
      <c r="C1286" s="11" t="s">
        <v>1413</v>
      </c>
      <c r="D1286" s="10">
        <v>2</v>
      </c>
      <c r="E1286" s="12">
        <v>21.84</v>
      </c>
      <c r="F1286" s="12">
        <v>9.8279999999999994</v>
      </c>
      <c r="G1286" s="20">
        <v>0.55000000000000004</v>
      </c>
    </row>
    <row r="1287" spans="1:7" x14ac:dyDescent="0.25">
      <c r="A1287" s="10" t="s">
        <v>1087</v>
      </c>
      <c r="B1287" s="18">
        <v>46193.033495370371</v>
      </c>
      <c r="C1287" s="11" t="s">
        <v>1408</v>
      </c>
      <c r="D1287" s="10">
        <v>3</v>
      </c>
      <c r="E1287" s="12">
        <v>41.593499999999999</v>
      </c>
      <c r="F1287" s="12">
        <v>18.717075000000001</v>
      </c>
      <c r="G1287" s="20">
        <v>0.54999999999999993</v>
      </c>
    </row>
    <row r="1288" spans="1:7" x14ac:dyDescent="0.25">
      <c r="A1288" s="10" t="s">
        <v>1088</v>
      </c>
      <c r="B1288" s="18">
        <v>46193.166597222225</v>
      </c>
      <c r="C1288" s="11" t="s">
        <v>1413</v>
      </c>
      <c r="D1288" s="10">
        <v>3</v>
      </c>
      <c r="E1288" s="12">
        <v>39.311999999999998</v>
      </c>
      <c r="F1288" s="12">
        <v>20.619143999999999</v>
      </c>
      <c r="G1288" s="20">
        <v>0.47549999999999998</v>
      </c>
    </row>
    <row r="1289" spans="1:7" x14ac:dyDescent="0.25">
      <c r="A1289" s="10" t="s">
        <v>1089</v>
      </c>
      <c r="B1289" s="18">
        <v>46193.299699074072</v>
      </c>
      <c r="C1289" s="11" t="s">
        <v>1411</v>
      </c>
      <c r="D1289" s="10">
        <v>3</v>
      </c>
      <c r="E1289" s="12">
        <v>103.13499</v>
      </c>
      <c r="F1289" s="12">
        <v>49.659497685000005</v>
      </c>
      <c r="G1289" s="20">
        <v>0.51849999999999996</v>
      </c>
    </row>
    <row r="1290" spans="1:7" x14ac:dyDescent="0.25">
      <c r="A1290" s="10" t="s">
        <v>1090</v>
      </c>
      <c r="B1290" s="18">
        <v>46193.432800925926</v>
      </c>
      <c r="C1290" s="11" t="s">
        <v>1411</v>
      </c>
      <c r="D1290" s="10">
        <v>4</v>
      </c>
      <c r="E1290" s="12">
        <v>148.76032000000001</v>
      </c>
      <c r="F1290" s="12">
        <v>79.512391039999997</v>
      </c>
      <c r="G1290" s="20">
        <v>0.46550000000000002</v>
      </c>
    </row>
    <row r="1291" spans="1:7" x14ac:dyDescent="0.25">
      <c r="A1291" s="10" t="s">
        <v>1091</v>
      </c>
      <c r="B1291" s="18">
        <v>46193.56590277778</v>
      </c>
      <c r="C1291" s="11" t="s">
        <v>1408</v>
      </c>
      <c r="D1291" s="10">
        <v>4</v>
      </c>
      <c r="E1291" s="12">
        <v>58.529520000000005</v>
      </c>
      <c r="F1291" s="12">
        <v>29.235495240000002</v>
      </c>
      <c r="G1291" s="20">
        <v>0.50050000000000006</v>
      </c>
    </row>
    <row r="1292" spans="1:7" x14ac:dyDescent="0.25">
      <c r="A1292" s="10" t="s">
        <v>1092</v>
      </c>
      <c r="B1292" s="18">
        <v>46193.699004629627</v>
      </c>
      <c r="C1292" s="11" t="s">
        <v>1411</v>
      </c>
      <c r="D1292" s="10">
        <v>3</v>
      </c>
      <c r="E1292" s="12">
        <v>118.54338</v>
      </c>
      <c r="F1292" s="12">
        <v>57.019365780000001</v>
      </c>
      <c r="G1292" s="20">
        <v>0.51900000000000002</v>
      </c>
    </row>
    <row r="1293" spans="1:7" x14ac:dyDescent="0.25">
      <c r="A1293" s="10" t="s">
        <v>1093</v>
      </c>
      <c r="B1293" s="18">
        <v>46193.832094907404</v>
      </c>
      <c r="C1293" s="11" t="s">
        <v>1410</v>
      </c>
      <c r="D1293" s="10">
        <v>1</v>
      </c>
      <c r="E1293" s="12">
        <v>54.790199999999999</v>
      </c>
      <c r="F1293" s="12">
        <v>27.806026500000002</v>
      </c>
      <c r="G1293" s="20">
        <v>0.49249999999999994</v>
      </c>
    </row>
    <row r="1294" spans="1:7" x14ac:dyDescent="0.25">
      <c r="A1294" s="10" t="s">
        <v>1094</v>
      </c>
      <c r="B1294" s="18">
        <v>46193.965196759258</v>
      </c>
      <c r="C1294" s="11" t="s">
        <v>1410</v>
      </c>
      <c r="D1294" s="10">
        <v>2</v>
      </c>
      <c r="E1294" s="12">
        <v>101.09739999999999</v>
      </c>
      <c r="F1294" s="12">
        <v>52.065161000000003</v>
      </c>
      <c r="G1294" s="20">
        <v>0.48499999999999993</v>
      </c>
    </row>
    <row r="1295" spans="1:7" x14ac:dyDescent="0.25">
      <c r="A1295" s="10" t="s">
        <v>1095</v>
      </c>
      <c r="B1295" s="18">
        <v>46194.098298611112</v>
      </c>
      <c r="C1295" s="11" t="s">
        <v>1413</v>
      </c>
      <c r="D1295" s="10">
        <v>1</v>
      </c>
      <c r="E1295" s="12">
        <v>13.092000000000001</v>
      </c>
      <c r="F1295" s="12">
        <v>6.9322140000000001</v>
      </c>
      <c r="G1295" s="20">
        <v>0.47050000000000003</v>
      </c>
    </row>
    <row r="1296" spans="1:7" x14ac:dyDescent="0.25">
      <c r="A1296" s="10" t="s">
        <v>1096</v>
      </c>
      <c r="B1296" s="18">
        <v>46194.231400462966</v>
      </c>
      <c r="C1296" s="11" t="s">
        <v>1411</v>
      </c>
      <c r="D1296" s="10">
        <v>3</v>
      </c>
      <c r="E1296" s="12">
        <v>122.25489</v>
      </c>
      <c r="F1296" s="12">
        <v>57.704308080000004</v>
      </c>
      <c r="G1296" s="20">
        <v>0.52800000000000002</v>
      </c>
    </row>
    <row r="1297" spans="1:7" x14ac:dyDescent="0.25">
      <c r="A1297" s="10" t="s">
        <v>1097</v>
      </c>
      <c r="B1297" s="18">
        <v>46194.364502314813</v>
      </c>
      <c r="C1297" s="11" t="s">
        <v>1413</v>
      </c>
      <c r="D1297" s="10">
        <v>2</v>
      </c>
      <c r="E1297" s="12">
        <v>26.352</v>
      </c>
      <c r="F1297" s="12">
        <v>12.424968000000002</v>
      </c>
      <c r="G1297" s="20">
        <v>0.52849999999999997</v>
      </c>
    </row>
    <row r="1298" spans="1:7" x14ac:dyDescent="0.25">
      <c r="A1298" s="10" t="s">
        <v>1098</v>
      </c>
      <c r="B1298" s="18">
        <v>46194.497604166667</v>
      </c>
      <c r="C1298" s="11" t="s">
        <v>1408</v>
      </c>
      <c r="D1298" s="10">
        <v>4</v>
      </c>
      <c r="E1298" s="12">
        <v>59.26896</v>
      </c>
      <c r="F1298" s="12">
        <v>29.397404159999997</v>
      </c>
      <c r="G1298" s="20">
        <v>0.504</v>
      </c>
    </row>
    <row r="1299" spans="1:7" x14ac:dyDescent="0.25">
      <c r="A1299" s="10" t="s">
        <v>1099</v>
      </c>
      <c r="B1299" s="18">
        <v>46194.630694444444</v>
      </c>
      <c r="C1299" s="11" t="s">
        <v>1411</v>
      </c>
      <c r="D1299" s="10">
        <v>1</v>
      </c>
      <c r="E1299" s="12">
        <v>40.526690000000002</v>
      </c>
      <c r="F1299" s="12">
        <v>20.992825420000003</v>
      </c>
      <c r="G1299" s="20">
        <v>0.48199999999999998</v>
      </c>
    </row>
    <row r="1300" spans="1:7" x14ac:dyDescent="0.25">
      <c r="A1300" s="10" t="s">
        <v>1100</v>
      </c>
      <c r="B1300" s="18">
        <v>46194.763796296298</v>
      </c>
      <c r="C1300" s="11" t="s">
        <v>1411</v>
      </c>
      <c r="D1300" s="10">
        <v>2</v>
      </c>
      <c r="E1300" s="12">
        <v>79.40382000000001</v>
      </c>
      <c r="F1300" s="12">
        <v>39.106381350000007</v>
      </c>
      <c r="G1300" s="20">
        <v>0.50749999999999995</v>
      </c>
    </row>
    <row r="1301" spans="1:7" x14ac:dyDescent="0.25">
      <c r="A1301" s="10" t="s">
        <v>1101</v>
      </c>
      <c r="B1301" s="18">
        <v>46194.896898148145</v>
      </c>
      <c r="C1301" s="11" t="s">
        <v>1410</v>
      </c>
      <c r="D1301" s="10">
        <v>2</v>
      </c>
      <c r="E1301" s="12">
        <v>101.3968</v>
      </c>
      <c r="F1301" s="12">
        <v>49.583035199999998</v>
      </c>
      <c r="G1301" s="20">
        <v>0.51100000000000001</v>
      </c>
    </row>
    <row r="1302" spans="1:7" x14ac:dyDescent="0.25">
      <c r="A1302" s="10" t="s">
        <v>1102</v>
      </c>
      <c r="B1302" s="18">
        <v>46195.03</v>
      </c>
      <c r="C1302" s="11" t="s">
        <v>1410</v>
      </c>
      <c r="D1302" s="10">
        <v>1</v>
      </c>
      <c r="E1302" s="12">
        <v>50.498799999999996</v>
      </c>
      <c r="F1302" s="12">
        <v>25.501893999999997</v>
      </c>
      <c r="G1302" s="20">
        <v>0.49500000000000005</v>
      </c>
    </row>
    <row r="1303" spans="1:7" x14ac:dyDescent="0.25">
      <c r="A1303" s="10" t="s">
        <v>1103</v>
      </c>
      <c r="B1303" s="18">
        <v>46195.163101851853</v>
      </c>
      <c r="C1303" s="11" t="s">
        <v>1408</v>
      </c>
      <c r="D1303" s="10">
        <v>1</v>
      </c>
      <c r="E1303" s="12">
        <v>15.414480000000001</v>
      </c>
      <c r="F1303" s="12">
        <v>7.3835359199999999</v>
      </c>
      <c r="G1303" s="20">
        <v>0.52100000000000002</v>
      </c>
    </row>
    <row r="1304" spans="1:7" x14ac:dyDescent="0.25">
      <c r="A1304" s="10" t="s">
        <v>1104</v>
      </c>
      <c r="B1304" s="18">
        <v>46195.296203703707</v>
      </c>
      <c r="C1304" s="11" t="s">
        <v>1411</v>
      </c>
      <c r="D1304" s="10">
        <v>3</v>
      </c>
      <c r="E1304" s="12">
        <v>116.29397999999999</v>
      </c>
      <c r="F1304" s="12">
        <v>62.566161239999992</v>
      </c>
      <c r="G1304" s="20">
        <v>0.46200000000000002</v>
      </c>
    </row>
    <row r="1305" spans="1:7" x14ac:dyDescent="0.25">
      <c r="A1305" s="10" t="s">
        <v>1105</v>
      </c>
      <c r="B1305" s="18">
        <v>46195.429305555554</v>
      </c>
      <c r="C1305" s="11" t="s">
        <v>1410</v>
      </c>
      <c r="D1305" s="10">
        <v>2</v>
      </c>
      <c r="E1305" s="12">
        <v>97.005599999999987</v>
      </c>
      <c r="F1305" s="12">
        <v>45.932151599999997</v>
      </c>
      <c r="G1305" s="20">
        <v>0.52649999999999997</v>
      </c>
    </row>
    <row r="1306" spans="1:7" x14ac:dyDescent="0.25">
      <c r="A1306" s="10" t="s">
        <v>1106</v>
      </c>
      <c r="B1306" s="18">
        <v>46195.562395833331</v>
      </c>
      <c r="C1306" s="11" t="s">
        <v>1411</v>
      </c>
      <c r="D1306" s="10">
        <v>2</v>
      </c>
      <c r="E1306" s="12">
        <v>77.304380000000009</v>
      </c>
      <c r="F1306" s="12">
        <v>36.178449839999999</v>
      </c>
      <c r="G1306" s="20">
        <v>0.53200000000000003</v>
      </c>
    </row>
    <row r="1307" spans="1:7" x14ac:dyDescent="0.25">
      <c r="A1307" s="10" t="s">
        <v>1107</v>
      </c>
      <c r="B1307" s="18">
        <v>46195.695497685185</v>
      </c>
      <c r="C1307" s="11" t="s">
        <v>1410</v>
      </c>
      <c r="D1307" s="10">
        <v>2</v>
      </c>
      <c r="E1307" s="12">
        <v>102.794</v>
      </c>
      <c r="F1307" s="12">
        <v>47.593621999999996</v>
      </c>
      <c r="G1307" s="20">
        <v>0.53700000000000003</v>
      </c>
    </row>
    <row r="1308" spans="1:7" x14ac:dyDescent="0.25">
      <c r="A1308" s="10" t="s">
        <v>1108</v>
      </c>
      <c r="B1308" s="18">
        <v>46195.828599537039</v>
      </c>
      <c r="C1308" s="11" t="s">
        <v>1410</v>
      </c>
      <c r="D1308" s="10">
        <v>1</v>
      </c>
      <c r="E1308" s="12">
        <v>48.153500000000001</v>
      </c>
      <c r="F1308" s="12">
        <v>24.534208249999999</v>
      </c>
      <c r="G1308" s="20">
        <v>0.49050000000000005</v>
      </c>
    </row>
    <row r="1309" spans="1:7" x14ac:dyDescent="0.25">
      <c r="A1309" s="10" t="s">
        <v>1109</v>
      </c>
      <c r="B1309" s="18">
        <v>46195.961701388886</v>
      </c>
      <c r="C1309" s="11" t="s">
        <v>1408</v>
      </c>
      <c r="D1309" s="10">
        <v>2</v>
      </c>
      <c r="E1309" s="12">
        <v>27.1602</v>
      </c>
      <c r="F1309" s="12">
        <v>13.2405975</v>
      </c>
      <c r="G1309" s="20">
        <v>0.51249999999999996</v>
      </c>
    </row>
    <row r="1310" spans="1:7" x14ac:dyDescent="0.25">
      <c r="A1310" s="10" t="s">
        <v>1110</v>
      </c>
      <c r="B1310" s="18">
        <v>46196.09480324074</v>
      </c>
      <c r="C1310" s="11" t="s">
        <v>1410</v>
      </c>
      <c r="D1310" s="10">
        <v>1</v>
      </c>
      <c r="E1310" s="12">
        <v>53.892000000000003</v>
      </c>
      <c r="F1310" s="12">
        <v>27.026838000000001</v>
      </c>
      <c r="G1310" s="20">
        <v>0.4985</v>
      </c>
    </row>
    <row r="1311" spans="1:7" x14ac:dyDescent="0.25">
      <c r="A1311" s="10" t="s">
        <v>1111</v>
      </c>
      <c r="B1311" s="18">
        <v>46196.227905092594</v>
      </c>
      <c r="C1311" s="11" t="s">
        <v>1411</v>
      </c>
      <c r="D1311" s="10">
        <v>3</v>
      </c>
      <c r="E1311" s="12">
        <v>108.87096</v>
      </c>
      <c r="F1311" s="12">
        <v>59.062495799999994</v>
      </c>
      <c r="G1311" s="20">
        <v>0.45750000000000002</v>
      </c>
    </row>
    <row r="1312" spans="1:7" x14ac:dyDescent="0.25">
      <c r="A1312" s="10" t="s">
        <v>1112</v>
      </c>
      <c r="B1312" s="18">
        <v>46196.360995370371</v>
      </c>
      <c r="C1312" s="11" t="s">
        <v>1413</v>
      </c>
      <c r="D1312" s="10">
        <v>1</v>
      </c>
      <c r="E1312" s="12">
        <v>12.456</v>
      </c>
      <c r="F1312" s="12">
        <v>6.8134319999999997</v>
      </c>
      <c r="G1312" s="20">
        <v>0.45300000000000001</v>
      </c>
    </row>
    <row r="1313" spans="1:7" x14ac:dyDescent="0.25">
      <c r="A1313" s="10" t="s">
        <v>1113</v>
      </c>
      <c r="B1313" s="18">
        <v>46196.494097222225</v>
      </c>
      <c r="C1313" s="11" t="s">
        <v>1412</v>
      </c>
      <c r="D1313" s="10">
        <v>2</v>
      </c>
      <c r="E1313" s="12">
        <v>36.975580000000001</v>
      </c>
      <c r="F1313" s="12">
        <v>19.726471929999999</v>
      </c>
      <c r="G1313" s="20">
        <v>0.46650000000000003</v>
      </c>
    </row>
    <row r="1314" spans="1:7" x14ac:dyDescent="0.25">
      <c r="A1314" s="10" t="s">
        <v>1114</v>
      </c>
      <c r="B1314" s="18">
        <v>46196.627199074072</v>
      </c>
      <c r="C1314" s="11" t="s">
        <v>1410</v>
      </c>
      <c r="D1314" s="10">
        <v>1</v>
      </c>
      <c r="E1314" s="12">
        <v>47.604599999999998</v>
      </c>
      <c r="F1314" s="12">
        <v>24.064125300000001</v>
      </c>
      <c r="G1314" s="20">
        <v>0.49449999999999994</v>
      </c>
    </row>
    <row r="1315" spans="1:7" x14ac:dyDescent="0.25">
      <c r="A1315" s="10" t="s">
        <v>1115</v>
      </c>
      <c r="B1315" s="18">
        <v>46196.760300925926</v>
      </c>
      <c r="C1315" s="11" t="s">
        <v>1410</v>
      </c>
      <c r="D1315" s="10">
        <v>2</v>
      </c>
      <c r="E1315" s="12">
        <v>96.706199999999995</v>
      </c>
      <c r="F1315" s="12">
        <v>52.849938299999991</v>
      </c>
      <c r="G1315" s="20">
        <v>0.45350000000000007</v>
      </c>
    </row>
    <row r="1316" spans="1:7" x14ac:dyDescent="0.25">
      <c r="A1316" s="10" t="s">
        <v>1116</v>
      </c>
      <c r="B1316" s="18">
        <v>46196.89340277778</v>
      </c>
      <c r="C1316" s="11" t="s">
        <v>1410</v>
      </c>
      <c r="D1316" s="10">
        <v>1</v>
      </c>
      <c r="E1316" s="12">
        <v>52.544699999999999</v>
      </c>
      <c r="F1316" s="12">
        <v>23.960383199999999</v>
      </c>
      <c r="G1316" s="20">
        <v>0.54400000000000004</v>
      </c>
    </row>
    <row r="1317" spans="1:7" x14ac:dyDescent="0.25">
      <c r="A1317" s="10" t="s">
        <v>1117</v>
      </c>
      <c r="B1317" s="18">
        <v>46197.026504629626</v>
      </c>
      <c r="C1317" s="11" t="s">
        <v>1411</v>
      </c>
      <c r="D1317" s="10">
        <v>4</v>
      </c>
      <c r="E1317" s="12">
        <v>134.964</v>
      </c>
      <c r="F1317" s="12">
        <v>62.083440000000003</v>
      </c>
      <c r="G1317" s="20">
        <v>0.54</v>
      </c>
    </row>
    <row r="1318" spans="1:7" x14ac:dyDescent="0.25">
      <c r="A1318" s="10" t="s">
        <v>1118</v>
      </c>
      <c r="B1318" s="18">
        <v>46197.159594907411</v>
      </c>
      <c r="C1318" s="11" t="s">
        <v>1408</v>
      </c>
      <c r="D1318" s="10">
        <v>3</v>
      </c>
      <c r="E1318" s="12">
        <v>46.371420000000008</v>
      </c>
      <c r="F1318" s="12">
        <v>23.324824260000003</v>
      </c>
      <c r="G1318" s="20">
        <v>0.497</v>
      </c>
    </row>
    <row r="1319" spans="1:7" x14ac:dyDescent="0.25">
      <c r="A1319" s="10" t="s">
        <v>1119</v>
      </c>
      <c r="B1319" s="18">
        <v>46197.292696759258</v>
      </c>
      <c r="C1319" s="11" t="s">
        <v>1411</v>
      </c>
      <c r="D1319" s="10">
        <v>3</v>
      </c>
      <c r="E1319" s="12">
        <v>102.12276</v>
      </c>
      <c r="F1319" s="12">
        <v>47.844513059999997</v>
      </c>
      <c r="G1319" s="20">
        <v>0.53149999999999997</v>
      </c>
    </row>
    <row r="1320" spans="1:7" x14ac:dyDescent="0.25">
      <c r="A1320" s="10" t="s">
        <v>1120</v>
      </c>
      <c r="B1320" s="18">
        <v>46197.425798611112</v>
      </c>
      <c r="C1320" s="11" t="s">
        <v>1410</v>
      </c>
      <c r="D1320" s="10">
        <v>1</v>
      </c>
      <c r="E1320" s="12">
        <v>54.191400000000002</v>
      </c>
      <c r="F1320" s="12">
        <v>26.851838700000002</v>
      </c>
      <c r="G1320" s="20">
        <v>0.50449999999999995</v>
      </c>
    </row>
    <row r="1321" spans="1:7" x14ac:dyDescent="0.25">
      <c r="A1321" s="10" t="s">
        <v>1121</v>
      </c>
      <c r="B1321" s="18">
        <v>46197.558900462966</v>
      </c>
      <c r="C1321" s="11" t="s">
        <v>1410</v>
      </c>
      <c r="D1321" s="10">
        <v>2</v>
      </c>
      <c r="E1321" s="12">
        <v>98.402799999999999</v>
      </c>
      <c r="F1321" s="12">
        <v>47.1349412</v>
      </c>
      <c r="G1321" s="20">
        <v>0.52100000000000002</v>
      </c>
    </row>
    <row r="1322" spans="1:7" x14ac:dyDescent="0.25">
      <c r="A1322" s="10" t="s">
        <v>1122</v>
      </c>
      <c r="B1322" s="18">
        <v>46197.692002314812</v>
      </c>
      <c r="C1322" s="11" t="s">
        <v>1410</v>
      </c>
      <c r="D1322" s="10">
        <v>1</v>
      </c>
      <c r="E1322" s="12">
        <v>48.702400000000004</v>
      </c>
      <c r="F1322" s="12">
        <v>26.688915200000004</v>
      </c>
      <c r="G1322" s="20">
        <v>0.45199999999999996</v>
      </c>
    </row>
    <row r="1323" spans="1:7" x14ac:dyDescent="0.25">
      <c r="A1323" s="10" t="s">
        <v>1123</v>
      </c>
      <c r="B1323" s="18">
        <v>46197.825104166666</v>
      </c>
      <c r="C1323" s="11" t="s">
        <v>1410</v>
      </c>
      <c r="D1323" s="10">
        <v>1</v>
      </c>
      <c r="E1323" s="12">
        <v>49.2014</v>
      </c>
      <c r="F1323" s="12">
        <v>22.411237700000001</v>
      </c>
      <c r="G1323" s="20">
        <v>0.54449999999999998</v>
      </c>
    </row>
    <row r="1324" spans="1:7" x14ac:dyDescent="0.25">
      <c r="A1324" s="10" t="s">
        <v>1124</v>
      </c>
      <c r="B1324" s="18">
        <v>46197.958194444444</v>
      </c>
      <c r="C1324" s="11" t="s">
        <v>1410</v>
      </c>
      <c r="D1324" s="10">
        <v>2</v>
      </c>
      <c r="E1324" s="12">
        <v>104.49059999999999</v>
      </c>
      <c r="F1324" s="12">
        <v>52.611017099999991</v>
      </c>
      <c r="G1324" s="20">
        <v>0.4965</v>
      </c>
    </row>
    <row r="1325" spans="1:7" x14ac:dyDescent="0.25">
      <c r="A1325" s="10" t="s">
        <v>1125</v>
      </c>
      <c r="B1325" s="18">
        <v>46198.091296296298</v>
      </c>
      <c r="C1325" s="11" t="s">
        <v>1411</v>
      </c>
      <c r="D1325" s="10">
        <v>3</v>
      </c>
      <c r="E1325" s="12">
        <v>119.10572999999999</v>
      </c>
      <c r="F1325" s="12">
        <v>56.515668884999997</v>
      </c>
      <c r="G1325" s="20">
        <v>0.52549999999999997</v>
      </c>
    </row>
    <row r="1326" spans="1:7" x14ac:dyDescent="0.25">
      <c r="A1326" s="10" t="s">
        <v>1126</v>
      </c>
      <c r="B1326" s="18">
        <v>46198.224398148152</v>
      </c>
      <c r="C1326" s="11" t="s">
        <v>1410</v>
      </c>
      <c r="D1326" s="10">
        <v>2</v>
      </c>
      <c r="E1326" s="12">
        <v>109.4806</v>
      </c>
      <c r="F1326" s="12">
        <v>58.845822499999997</v>
      </c>
      <c r="G1326" s="20">
        <v>0.46250000000000002</v>
      </c>
    </row>
    <row r="1327" spans="1:7" x14ac:dyDescent="0.25">
      <c r="A1327" s="10" t="s">
        <v>1127</v>
      </c>
      <c r="B1327" s="18">
        <v>46198.357499999998</v>
      </c>
      <c r="C1327" s="11" t="s">
        <v>1410</v>
      </c>
      <c r="D1327" s="10">
        <v>1</v>
      </c>
      <c r="E1327" s="12">
        <v>53.941900000000004</v>
      </c>
      <c r="F1327" s="12">
        <v>28.751032700000003</v>
      </c>
      <c r="G1327" s="20">
        <v>0.46699999999999997</v>
      </c>
    </row>
    <row r="1328" spans="1:7" x14ac:dyDescent="0.25">
      <c r="A1328" s="10" t="s">
        <v>1128</v>
      </c>
      <c r="B1328" s="18">
        <v>46198.490601851852</v>
      </c>
      <c r="C1328" s="11" t="s">
        <v>1408</v>
      </c>
      <c r="D1328" s="10">
        <v>1</v>
      </c>
      <c r="E1328" s="12">
        <v>14.81724</v>
      </c>
      <c r="F1328" s="12">
        <v>7.0604148599999998</v>
      </c>
      <c r="G1328" s="20">
        <v>0.52349999999999997</v>
      </c>
    </row>
    <row r="1329" spans="1:7" x14ac:dyDescent="0.25">
      <c r="A1329" s="10" t="s">
        <v>1129</v>
      </c>
      <c r="B1329" s="18">
        <v>46198.623703703706</v>
      </c>
      <c r="C1329" s="11" t="s">
        <v>1411</v>
      </c>
      <c r="D1329" s="10">
        <v>3</v>
      </c>
      <c r="E1329" s="12">
        <v>111.45777000000001</v>
      </c>
      <c r="F1329" s="12">
        <v>60.075738030000011</v>
      </c>
      <c r="G1329" s="20">
        <v>0.46099999999999997</v>
      </c>
    </row>
    <row r="1330" spans="1:7" x14ac:dyDescent="0.25">
      <c r="A1330" s="10" t="s">
        <v>1130</v>
      </c>
      <c r="B1330" s="18">
        <v>46198.756805555553</v>
      </c>
      <c r="C1330" s="11" t="s">
        <v>1411</v>
      </c>
      <c r="D1330" s="10">
        <v>1</v>
      </c>
      <c r="E1330" s="12">
        <v>34.04092</v>
      </c>
      <c r="F1330" s="12">
        <v>16.152416540000001</v>
      </c>
      <c r="G1330" s="20">
        <v>0.52549999999999997</v>
      </c>
    </row>
    <row r="1331" spans="1:7" x14ac:dyDescent="0.25">
      <c r="A1331" s="10" t="s">
        <v>1131</v>
      </c>
      <c r="B1331" s="18">
        <v>46198.88989583333</v>
      </c>
      <c r="C1331" s="11" t="s">
        <v>1408</v>
      </c>
      <c r="D1331" s="10">
        <v>1</v>
      </c>
      <c r="E1331" s="12">
        <v>15.471360000000001</v>
      </c>
      <c r="F1331" s="12">
        <v>7.0317331200000002</v>
      </c>
      <c r="G1331" s="20">
        <v>0.54549999999999998</v>
      </c>
    </row>
    <row r="1332" spans="1:7" x14ac:dyDescent="0.25">
      <c r="A1332" s="10" t="s">
        <v>1132</v>
      </c>
      <c r="B1332" s="18">
        <v>46199.022997685184</v>
      </c>
      <c r="C1332" s="11" t="s">
        <v>1410</v>
      </c>
      <c r="D1332" s="10">
        <v>1</v>
      </c>
      <c r="E1332" s="12">
        <v>51.696400000000004</v>
      </c>
      <c r="F1332" s="12">
        <v>25.589718000000001</v>
      </c>
      <c r="G1332" s="20">
        <v>0.505</v>
      </c>
    </row>
    <row r="1333" spans="1:7" x14ac:dyDescent="0.25">
      <c r="A1333" s="10" t="s">
        <v>1133</v>
      </c>
      <c r="B1333" s="18">
        <v>46199.156099537038</v>
      </c>
      <c r="C1333" s="11" t="s">
        <v>1410</v>
      </c>
      <c r="D1333" s="10">
        <v>1</v>
      </c>
      <c r="E1333" s="12">
        <v>46.806199999999997</v>
      </c>
      <c r="F1333" s="12">
        <v>24.620061199999999</v>
      </c>
      <c r="G1333" s="20">
        <v>0.47399999999999998</v>
      </c>
    </row>
    <row r="1334" spans="1:7" x14ac:dyDescent="0.25">
      <c r="A1334" s="10" t="s">
        <v>1134</v>
      </c>
      <c r="B1334" s="18">
        <v>46199.289201388892</v>
      </c>
      <c r="C1334" s="11" t="s">
        <v>1411</v>
      </c>
      <c r="D1334" s="10">
        <v>3</v>
      </c>
      <c r="E1334" s="12">
        <v>116.40644999999999</v>
      </c>
      <c r="F1334" s="12">
        <v>56.515331474999996</v>
      </c>
      <c r="G1334" s="20">
        <v>0.51449999999999996</v>
      </c>
    </row>
    <row r="1335" spans="1:7" x14ac:dyDescent="0.25">
      <c r="A1335" s="10" t="s">
        <v>1135</v>
      </c>
      <c r="B1335" s="18">
        <v>46199.422303240739</v>
      </c>
      <c r="C1335" s="11" t="s">
        <v>1410</v>
      </c>
      <c r="D1335" s="10">
        <v>2</v>
      </c>
      <c r="E1335" s="12">
        <v>91.516599999999997</v>
      </c>
      <c r="F1335" s="12">
        <v>47.1768073</v>
      </c>
      <c r="G1335" s="20">
        <v>0.48449999999999999</v>
      </c>
    </row>
    <row r="1336" spans="1:7" x14ac:dyDescent="0.25">
      <c r="A1336" s="10" t="s">
        <v>1136</v>
      </c>
      <c r="B1336" s="18">
        <v>46199.555405092593</v>
      </c>
      <c r="C1336" s="11" t="s">
        <v>1410</v>
      </c>
      <c r="D1336" s="10">
        <v>2</v>
      </c>
      <c r="E1336" s="12">
        <v>105.788</v>
      </c>
      <c r="F1336" s="12">
        <v>55.697381999999998</v>
      </c>
      <c r="G1336" s="20">
        <v>0.47350000000000003</v>
      </c>
    </row>
    <row r="1337" spans="1:7" x14ac:dyDescent="0.25">
      <c r="A1337" s="10" t="s">
        <v>1137</v>
      </c>
      <c r="B1337" s="18">
        <v>46199.68849537037</v>
      </c>
      <c r="C1337" s="11" t="s">
        <v>1410</v>
      </c>
      <c r="D1337" s="10">
        <v>1</v>
      </c>
      <c r="E1337" s="12">
        <v>45.758299999999998</v>
      </c>
      <c r="F1337" s="12">
        <v>25.09842755</v>
      </c>
      <c r="G1337" s="20">
        <v>0.45149999999999996</v>
      </c>
    </row>
    <row r="1338" spans="1:7" x14ac:dyDescent="0.25">
      <c r="A1338" s="10" t="s">
        <v>1138</v>
      </c>
      <c r="B1338" s="18">
        <v>46199.821597222224</v>
      </c>
      <c r="C1338" s="11" t="s">
        <v>1410</v>
      </c>
      <c r="D1338" s="10">
        <v>2</v>
      </c>
      <c r="E1338" s="12">
        <v>108.68219999999999</v>
      </c>
      <c r="F1338" s="12">
        <v>58.362341399999998</v>
      </c>
      <c r="G1338" s="20">
        <v>0.46299999999999997</v>
      </c>
    </row>
    <row r="1339" spans="1:7" x14ac:dyDescent="0.25">
      <c r="A1339" s="10" t="s">
        <v>1139</v>
      </c>
      <c r="B1339" s="18">
        <v>46199.954699074071</v>
      </c>
      <c r="C1339" s="11" t="s">
        <v>1413</v>
      </c>
      <c r="D1339" s="10">
        <v>1</v>
      </c>
      <c r="E1339" s="12">
        <v>12.36</v>
      </c>
      <c r="F1339" s="12">
        <v>6.2047199999999991</v>
      </c>
      <c r="G1339" s="20">
        <v>0.49800000000000005</v>
      </c>
    </row>
    <row r="1340" spans="1:7" x14ac:dyDescent="0.25">
      <c r="A1340" s="10" t="s">
        <v>1140</v>
      </c>
      <c r="B1340" s="18">
        <v>46200.087800925925</v>
      </c>
      <c r="C1340" s="11" t="s">
        <v>1410</v>
      </c>
      <c r="D1340" s="10">
        <v>2</v>
      </c>
      <c r="E1340" s="12">
        <v>93.313000000000002</v>
      </c>
      <c r="F1340" s="12">
        <v>45.443431000000004</v>
      </c>
      <c r="G1340" s="20">
        <v>0.51300000000000001</v>
      </c>
    </row>
    <row r="1341" spans="1:7" x14ac:dyDescent="0.25">
      <c r="A1341" s="10" t="s">
        <v>1141</v>
      </c>
      <c r="B1341" s="18">
        <v>46200.220902777779</v>
      </c>
      <c r="C1341" s="11" t="s">
        <v>1410</v>
      </c>
      <c r="D1341" s="10">
        <v>1</v>
      </c>
      <c r="E1341" s="12">
        <v>54.191400000000002</v>
      </c>
      <c r="F1341" s="12">
        <v>27.989858100000003</v>
      </c>
      <c r="G1341" s="20">
        <v>0.48349999999999999</v>
      </c>
    </row>
    <row r="1342" spans="1:7" x14ac:dyDescent="0.25">
      <c r="A1342" s="10" t="s">
        <v>1142</v>
      </c>
      <c r="B1342" s="18">
        <v>46200.354004629633</v>
      </c>
      <c r="C1342" s="11" t="s">
        <v>1413</v>
      </c>
      <c r="D1342" s="10">
        <v>3</v>
      </c>
      <c r="E1342" s="12">
        <v>37.008000000000003</v>
      </c>
      <c r="F1342" s="12">
        <v>17.134704000000003</v>
      </c>
      <c r="G1342" s="20">
        <v>0.53699999999999992</v>
      </c>
    </row>
    <row r="1343" spans="1:7" x14ac:dyDescent="0.25">
      <c r="A1343" s="10" t="s">
        <v>1143</v>
      </c>
      <c r="B1343" s="18">
        <v>46200.48709490741</v>
      </c>
      <c r="C1343" s="11" t="s">
        <v>1411</v>
      </c>
      <c r="D1343" s="10">
        <v>2</v>
      </c>
      <c r="E1343" s="12">
        <v>77.079440000000005</v>
      </c>
      <c r="F1343" s="12">
        <v>36.57419428</v>
      </c>
      <c r="G1343" s="20">
        <v>0.52550000000000008</v>
      </c>
    </row>
    <row r="1344" spans="1:7" x14ac:dyDescent="0.25">
      <c r="A1344" s="10" t="s">
        <v>1144</v>
      </c>
      <c r="B1344" s="18">
        <v>46200.620196759257</v>
      </c>
      <c r="C1344" s="11" t="s">
        <v>1410</v>
      </c>
      <c r="D1344" s="10">
        <v>2</v>
      </c>
      <c r="E1344" s="12">
        <v>97.205199999999991</v>
      </c>
      <c r="F1344" s="12">
        <v>48.505394799999998</v>
      </c>
      <c r="G1344" s="20">
        <v>0.501</v>
      </c>
    </row>
    <row r="1345" spans="1:7" x14ac:dyDescent="0.25">
      <c r="A1345" s="10" t="s">
        <v>1145</v>
      </c>
      <c r="B1345" s="18">
        <v>46200.753298611111</v>
      </c>
      <c r="C1345" s="11" t="s">
        <v>1410</v>
      </c>
      <c r="D1345" s="10">
        <v>2</v>
      </c>
      <c r="E1345" s="12">
        <v>105.48859999999999</v>
      </c>
      <c r="F1345" s="12">
        <v>52.375089899999999</v>
      </c>
      <c r="G1345" s="20">
        <v>0.50349999999999995</v>
      </c>
    </row>
    <row r="1346" spans="1:7" x14ac:dyDescent="0.25">
      <c r="A1346" s="10" t="s">
        <v>1146</v>
      </c>
      <c r="B1346" s="18">
        <v>46200.886400462965</v>
      </c>
      <c r="C1346" s="11" t="s">
        <v>1408</v>
      </c>
      <c r="D1346" s="10">
        <v>1</v>
      </c>
      <c r="E1346" s="12">
        <v>13.366800000000001</v>
      </c>
      <c r="F1346" s="12">
        <v>6.5229984000000005</v>
      </c>
      <c r="G1346" s="20">
        <v>0.51200000000000001</v>
      </c>
    </row>
    <row r="1347" spans="1:7" x14ac:dyDescent="0.25">
      <c r="A1347" s="10" t="s">
        <v>1147</v>
      </c>
      <c r="B1347" s="18">
        <v>46201.019502314812</v>
      </c>
      <c r="C1347" s="11" t="s">
        <v>1411</v>
      </c>
      <c r="D1347" s="10">
        <v>4</v>
      </c>
      <c r="E1347" s="12">
        <v>149.21020000000001</v>
      </c>
      <c r="F1347" s="12">
        <v>69.457348100000004</v>
      </c>
      <c r="G1347" s="20">
        <v>0.53449999999999998</v>
      </c>
    </row>
    <row r="1348" spans="1:7" x14ac:dyDescent="0.25">
      <c r="A1348" s="10" t="s">
        <v>1148</v>
      </c>
      <c r="B1348" s="18">
        <v>46201.152604166666</v>
      </c>
      <c r="C1348" s="11" t="s">
        <v>1410</v>
      </c>
      <c r="D1348" s="10">
        <v>1</v>
      </c>
      <c r="E1348" s="12">
        <v>50.049699999999994</v>
      </c>
      <c r="F1348" s="12">
        <v>25.600421549999997</v>
      </c>
      <c r="G1348" s="20">
        <v>0.48849999999999999</v>
      </c>
    </row>
    <row r="1349" spans="1:7" x14ac:dyDescent="0.25">
      <c r="A1349" s="10" t="s">
        <v>1149</v>
      </c>
      <c r="B1349" s="18">
        <v>46201.285694444443</v>
      </c>
      <c r="C1349" s="11" t="s">
        <v>1412</v>
      </c>
      <c r="D1349" s="10">
        <v>2</v>
      </c>
      <c r="E1349" s="12">
        <v>37.561399999999999</v>
      </c>
      <c r="F1349" s="12">
        <v>20.4334016</v>
      </c>
      <c r="G1349" s="20">
        <v>0.45600000000000002</v>
      </c>
    </row>
    <row r="1350" spans="1:7" x14ac:dyDescent="0.25">
      <c r="A1350" s="10" t="s">
        <v>1150</v>
      </c>
      <c r="B1350" s="18">
        <v>46201.418796296297</v>
      </c>
      <c r="C1350" s="11" t="s">
        <v>1410</v>
      </c>
      <c r="D1350" s="10">
        <v>1</v>
      </c>
      <c r="E1350" s="12">
        <v>48.253299999999996</v>
      </c>
      <c r="F1350" s="12">
        <v>24.560929699999996</v>
      </c>
      <c r="G1350" s="20">
        <v>0.49100000000000005</v>
      </c>
    </row>
    <row r="1351" spans="1:7" x14ac:dyDescent="0.25">
      <c r="A1351" s="10" t="s">
        <v>1151</v>
      </c>
      <c r="B1351" s="18">
        <v>46201.551898148151</v>
      </c>
      <c r="C1351" s="11" t="s">
        <v>1408</v>
      </c>
      <c r="D1351" s="10">
        <v>1</v>
      </c>
      <c r="E1351" s="12">
        <v>13.437900000000001</v>
      </c>
      <c r="F1351" s="12">
        <v>6.8331721500000002</v>
      </c>
      <c r="G1351" s="20">
        <v>0.49149999999999999</v>
      </c>
    </row>
    <row r="1352" spans="1:7" x14ac:dyDescent="0.25">
      <c r="A1352" s="10" t="s">
        <v>1152</v>
      </c>
      <c r="B1352" s="18">
        <v>46201.684999999998</v>
      </c>
      <c r="C1352" s="11" t="s">
        <v>1412</v>
      </c>
      <c r="D1352" s="10">
        <v>2</v>
      </c>
      <c r="E1352" s="12">
        <v>31.358600000000003</v>
      </c>
      <c r="F1352" s="12">
        <v>16.400547800000002</v>
      </c>
      <c r="G1352" s="20">
        <v>0.47699999999999998</v>
      </c>
    </row>
    <row r="1353" spans="1:7" x14ac:dyDescent="0.25">
      <c r="A1353" s="10" t="s">
        <v>1153</v>
      </c>
      <c r="B1353" s="18">
        <v>46201.818101851852</v>
      </c>
      <c r="C1353" s="11" t="s">
        <v>1411</v>
      </c>
      <c r="D1353" s="10">
        <v>3</v>
      </c>
      <c r="E1353" s="12">
        <v>111.68270999999999</v>
      </c>
      <c r="F1353" s="12">
        <v>55.00373467499999</v>
      </c>
      <c r="G1353" s="20">
        <v>0.50750000000000006</v>
      </c>
    </row>
    <row r="1354" spans="1:7" x14ac:dyDescent="0.25">
      <c r="A1354" s="10" t="s">
        <v>1154</v>
      </c>
      <c r="B1354" s="18">
        <v>46201.951203703706</v>
      </c>
      <c r="C1354" s="11" t="s">
        <v>1410</v>
      </c>
      <c r="D1354" s="10">
        <v>1</v>
      </c>
      <c r="E1354" s="12">
        <v>50.748299999999993</v>
      </c>
      <c r="F1354" s="12">
        <v>24.206939099999996</v>
      </c>
      <c r="G1354" s="20">
        <v>0.52300000000000002</v>
      </c>
    </row>
    <row r="1355" spans="1:7" x14ac:dyDescent="0.25">
      <c r="A1355" s="10" t="s">
        <v>1155</v>
      </c>
      <c r="B1355" s="18">
        <v>46202.084305555552</v>
      </c>
      <c r="C1355" s="11" t="s">
        <v>1411</v>
      </c>
      <c r="D1355" s="10">
        <v>4</v>
      </c>
      <c r="E1355" s="12">
        <v>160.60715999999999</v>
      </c>
      <c r="F1355" s="12">
        <v>80.223276419999991</v>
      </c>
      <c r="G1355" s="20">
        <v>0.50050000000000006</v>
      </c>
    </row>
    <row r="1356" spans="1:7" x14ac:dyDescent="0.25">
      <c r="A1356" s="10" t="s">
        <v>1156</v>
      </c>
      <c r="B1356" s="18">
        <v>46202.217395833337</v>
      </c>
      <c r="C1356" s="11" t="s">
        <v>1408</v>
      </c>
      <c r="D1356" s="10">
        <v>2</v>
      </c>
      <c r="E1356" s="12">
        <v>27.217080000000003</v>
      </c>
      <c r="F1356" s="12">
        <v>12.342945780000003</v>
      </c>
      <c r="G1356" s="20">
        <v>0.54649999999999999</v>
      </c>
    </row>
    <row r="1357" spans="1:7" x14ac:dyDescent="0.25">
      <c r="A1357" s="10" t="s">
        <v>1157</v>
      </c>
      <c r="B1357" s="18">
        <v>46202.350497685184</v>
      </c>
      <c r="C1357" s="11" t="s">
        <v>1410</v>
      </c>
      <c r="D1357" s="10">
        <v>1</v>
      </c>
      <c r="E1357" s="12">
        <v>47.904000000000003</v>
      </c>
      <c r="F1357" s="12">
        <v>22.011888000000003</v>
      </c>
      <c r="G1357" s="20">
        <v>0.54049999999999998</v>
      </c>
    </row>
    <row r="1358" spans="1:7" x14ac:dyDescent="0.25">
      <c r="A1358" s="10" t="s">
        <v>1158</v>
      </c>
      <c r="B1358" s="18">
        <v>46202.483599537038</v>
      </c>
      <c r="C1358" s="11" t="s">
        <v>1410</v>
      </c>
      <c r="D1358" s="10">
        <v>2</v>
      </c>
      <c r="E1358" s="12">
        <v>102.0954</v>
      </c>
      <c r="F1358" s="12">
        <v>53.0385603</v>
      </c>
      <c r="G1358" s="20">
        <v>0.48049999999999998</v>
      </c>
    </row>
    <row r="1359" spans="1:7" x14ac:dyDescent="0.25">
      <c r="A1359" s="10" t="s">
        <v>1159</v>
      </c>
      <c r="B1359" s="18">
        <v>46202.616701388892</v>
      </c>
      <c r="C1359" s="11" t="s">
        <v>1413</v>
      </c>
      <c r="D1359" s="10">
        <v>1</v>
      </c>
      <c r="E1359" s="12">
        <v>11.784000000000001</v>
      </c>
      <c r="F1359" s="12">
        <v>6.3162240000000001</v>
      </c>
      <c r="G1359" s="20">
        <v>0.46400000000000002</v>
      </c>
    </row>
    <row r="1360" spans="1:7" x14ac:dyDescent="0.25">
      <c r="A1360" s="10" t="s">
        <v>1160</v>
      </c>
      <c r="B1360" s="18">
        <v>46202.749803240738</v>
      </c>
      <c r="C1360" s="11" t="s">
        <v>1410</v>
      </c>
      <c r="D1360" s="10">
        <v>1</v>
      </c>
      <c r="E1360" s="12">
        <v>46.456900000000005</v>
      </c>
      <c r="F1360" s="12">
        <v>21.509544700000003</v>
      </c>
      <c r="G1360" s="20">
        <v>0.53700000000000003</v>
      </c>
    </row>
    <row r="1361" spans="1:7" x14ac:dyDescent="0.25">
      <c r="A1361" s="10" t="s">
        <v>1161</v>
      </c>
      <c r="B1361" s="18">
        <v>46202.882905092592</v>
      </c>
      <c r="C1361" s="11" t="s">
        <v>1411</v>
      </c>
      <c r="D1361" s="10">
        <v>2</v>
      </c>
      <c r="E1361" s="12">
        <v>77.454340000000016</v>
      </c>
      <c r="F1361" s="12">
        <v>39.811530760000011</v>
      </c>
      <c r="G1361" s="20">
        <v>0.48599999999999999</v>
      </c>
    </row>
    <row r="1362" spans="1:7" x14ac:dyDescent="0.25">
      <c r="A1362" s="10" t="s">
        <v>1162</v>
      </c>
      <c r="B1362" s="18">
        <v>46203.01599537037</v>
      </c>
      <c r="C1362" s="11" t="s">
        <v>1408</v>
      </c>
      <c r="D1362" s="10">
        <v>2</v>
      </c>
      <c r="E1362" s="12">
        <v>26.477640000000001</v>
      </c>
      <c r="F1362" s="12">
        <v>12.921088320000001</v>
      </c>
      <c r="G1362" s="20">
        <v>0.51200000000000001</v>
      </c>
    </row>
    <row r="1363" spans="1:7" x14ac:dyDescent="0.25">
      <c r="A1363" s="10" t="s">
        <v>1163</v>
      </c>
      <c r="B1363" s="18">
        <v>46203.149097222224</v>
      </c>
      <c r="C1363" s="11" t="s">
        <v>1413</v>
      </c>
      <c r="D1363" s="10">
        <v>1</v>
      </c>
      <c r="E1363" s="12">
        <v>11.843999999999999</v>
      </c>
      <c r="F1363" s="12">
        <v>6.1292699999999991</v>
      </c>
      <c r="G1363" s="20">
        <v>0.48250000000000004</v>
      </c>
    </row>
    <row r="1364" spans="1:7" x14ac:dyDescent="0.25">
      <c r="A1364" s="10" t="s">
        <v>1164</v>
      </c>
      <c r="B1364" s="18">
        <v>46203.282199074078</v>
      </c>
      <c r="C1364" s="11" t="s">
        <v>1411</v>
      </c>
      <c r="D1364" s="10">
        <v>1</v>
      </c>
      <c r="E1364" s="12">
        <v>38.164819999999999</v>
      </c>
      <c r="F1364" s="12">
        <v>17.937465400000001</v>
      </c>
      <c r="G1364" s="20">
        <v>0.52999999999999992</v>
      </c>
    </row>
    <row r="1365" spans="1:7" x14ac:dyDescent="0.25">
      <c r="A1365" s="10" t="s">
        <v>1165</v>
      </c>
      <c r="B1365" s="18">
        <v>46203.415300925924</v>
      </c>
      <c r="C1365" s="11" t="s">
        <v>1411</v>
      </c>
      <c r="D1365" s="10">
        <v>4</v>
      </c>
      <c r="E1365" s="12">
        <v>157.90788000000001</v>
      </c>
      <c r="F1365" s="12">
        <v>77.76963090000001</v>
      </c>
      <c r="G1365" s="20">
        <v>0.50749999999999995</v>
      </c>
    </row>
    <row r="1366" spans="1:7" x14ac:dyDescent="0.25">
      <c r="A1366" s="10" t="s">
        <v>1166</v>
      </c>
      <c r="B1366" s="18">
        <v>46203.548402777778</v>
      </c>
      <c r="C1366" s="11" t="s">
        <v>1410</v>
      </c>
      <c r="D1366" s="10">
        <v>2</v>
      </c>
      <c r="E1366" s="12">
        <v>90.718199999999996</v>
      </c>
      <c r="F1366" s="12">
        <v>42.909708599999995</v>
      </c>
      <c r="G1366" s="20">
        <v>0.52700000000000002</v>
      </c>
    </row>
    <row r="1367" spans="1:7" x14ac:dyDescent="0.25">
      <c r="A1367" s="10" t="s">
        <v>1167</v>
      </c>
      <c r="B1367" s="18">
        <v>46203.681504629632</v>
      </c>
      <c r="C1367" s="11" t="s">
        <v>1413</v>
      </c>
      <c r="D1367" s="10">
        <v>1</v>
      </c>
      <c r="E1367" s="12">
        <v>11.904</v>
      </c>
      <c r="F1367" s="12">
        <v>5.5056000000000003</v>
      </c>
      <c r="G1367" s="20">
        <v>0.53749999999999998</v>
      </c>
    </row>
    <row r="1368" spans="1:7" x14ac:dyDescent="0.25">
      <c r="A1368" s="10" t="s">
        <v>1168</v>
      </c>
      <c r="B1368" s="18">
        <v>46203.81459490741</v>
      </c>
      <c r="C1368" s="11" t="s">
        <v>1410</v>
      </c>
      <c r="D1368" s="10">
        <v>1</v>
      </c>
      <c r="E1368" s="12">
        <v>46.856099999999998</v>
      </c>
      <c r="F1368" s="12">
        <v>22.561212149999999</v>
      </c>
      <c r="G1368" s="20">
        <v>0.51849999999999996</v>
      </c>
    </row>
    <row r="1369" spans="1:7" x14ac:dyDescent="0.25">
      <c r="A1369" s="10" t="s">
        <v>1169</v>
      </c>
      <c r="B1369" s="18">
        <v>46203.947696759256</v>
      </c>
      <c r="C1369" s="11" t="s">
        <v>1411</v>
      </c>
      <c r="D1369" s="10">
        <v>1</v>
      </c>
      <c r="E1369" s="12">
        <v>41.089040000000004</v>
      </c>
      <c r="F1369" s="12">
        <v>21.592290520000002</v>
      </c>
      <c r="G1369" s="20">
        <v>0.47449999999999998</v>
      </c>
    </row>
    <row r="1370" spans="1:7" x14ac:dyDescent="0.25">
      <c r="A1370" s="10" t="s">
        <v>1170</v>
      </c>
      <c r="B1370" s="18">
        <v>46204.08079861111</v>
      </c>
      <c r="C1370" s="11" t="s">
        <v>1410</v>
      </c>
      <c r="D1370" s="10">
        <v>2</v>
      </c>
      <c r="E1370" s="12">
        <v>94.311000000000007</v>
      </c>
      <c r="F1370" s="12">
        <v>50.362074</v>
      </c>
      <c r="G1370" s="20">
        <v>0.46600000000000003</v>
      </c>
    </row>
    <row r="1371" spans="1:7" x14ac:dyDescent="0.25">
      <c r="A1371" s="10" t="s">
        <v>1171</v>
      </c>
      <c r="B1371" s="18">
        <v>46204.213900462964</v>
      </c>
      <c r="C1371" s="11" t="s">
        <v>1411</v>
      </c>
      <c r="D1371" s="10">
        <v>1</v>
      </c>
      <c r="E1371" s="12">
        <v>37.602470000000004</v>
      </c>
      <c r="F1371" s="12">
        <v>17.541552255000003</v>
      </c>
      <c r="G1371" s="20">
        <v>0.53349999999999997</v>
      </c>
    </row>
    <row r="1372" spans="1:7" x14ac:dyDescent="0.25">
      <c r="A1372" s="10" t="s">
        <v>1172</v>
      </c>
      <c r="B1372" s="18">
        <v>46204.347002314818</v>
      </c>
      <c r="C1372" s="11" t="s">
        <v>1411</v>
      </c>
      <c r="D1372" s="10">
        <v>3</v>
      </c>
      <c r="E1372" s="12">
        <v>107.29638</v>
      </c>
      <c r="F1372" s="12">
        <v>54.131023710000001</v>
      </c>
      <c r="G1372" s="20">
        <v>0.4955</v>
      </c>
    </row>
    <row r="1373" spans="1:7" x14ac:dyDescent="0.25">
      <c r="A1373" s="10" t="s">
        <v>1173</v>
      </c>
      <c r="B1373" s="18">
        <v>46204.480104166665</v>
      </c>
      <c r="C1373" s="11" t="s">
        <v>1411</v>
      </c>
      <c r="D1373" s="10">
        <v>1</v>
      </c>
      <c r="E1373" s="12">
        <v>39.3645</v>
      </c>
      <c r="F1373" s="12">
        <v>18.698137500000001</v>
      </c>
      <c r="G1373" s="20">
        <v>0.52499999999999991</v>
      </c>
    </row>
    <row r="1374" spans="1:7" x14ac:dyDescent="0.25">
      <c r="A1374" s="10" t="s">
        <v>1174</v>
      </c>
      <c r="B1374" s="18">
        <v>46204.613194444442</v>
      </c>
      <c r="C1374" s="11" t="s">
        <v>1411</v>
      </c>
      <c r="D1374" s="10">
        <v>1</v>
      </c>
      <c r="E1374" s="12">
        <v>36.102870000000003</v>
      </c>
      <c r="F1374" s="12">
        <v>17.022503205</v>
      </c>
      <c r="G1374" s="20">
        <v>0.52850000000000008</v>
      </c>
    </row>
    <row r="1375" spans="1:7" x14ac:dyDescent="0.25">
      <c r="A1375" s="10" t="s">
        <v>1175</v>
      </c>
      <c r="B1375" s="18">
        <v>46204.746296296296</v>
      </c>
      <c r="C1375" s="11" t="s">
        <v>1410</v>
      </c>
      <c r="D1375" s="10">
        <v>1</v>
      </c>
      <c r="E1375" s="12">
        <v>45.359099999999998</v>
      </c>
      <c r="F1375" s="12">
        <v>22.271318100000002</v>
      </c>
      <c r="G1375" s="20">
        <v>0.5089999999999999</v>
      </c>
    </row>
    <row r="1376" spans="1:7" x14ac:dyDescent="0.25">
      <c r="A1376" s="10" t="s">
        <v>1176</v>
      </c>
      <c r="B1376" s="18">
        <v>46204.87939814815</v>
      </c>
      <c r="C1376" s="11" t="s">
        <v>1410</v>
      </c>
      <c r="D1376" s="10">
        <v>2</v>
      </c>
      <c r="E1376" s="12">
        <v>102.59439999999999</v>
      </c>
      <c r="F1376" s="12">
        <v>56.016542399999999</v>
      </c>
      <c r="G1376" s="20">
        <v>0.45399999999999996</v>
      </c>
    </row>
    <row r="1377" spans="1:7" x14ac:dyDescent="0.25">
      <c r="A1377" s="10" t="s">
        <v>1177</v>
      </c>
      <c r="B1377" s="18">
        <v>46205.012499999997</v>
      </c>
      <c r="C1377" s="11" t="s">
        <v>1412</v>
      </c>
      <c r="D1377" s="10">
        <v>2</v>
      </c>
      <c r="E1377" s="12">
        <v>33.874180000000003</v>
      </c>
      <c r="F1377" s="12">
        <v>16.78465619</v>
      </c>
      <c r="G1377" s="20">
        <v>0.50450000000000006</v>
      </c>
    </row>
    <row r="1378" spans="1:7" x14ac:dyDescent="0.25">
      <c r="A1378" s="10" t="s">
        <v>1178</v>
      </c>
      <c r="B1378" s="18">
        <v>46205.145601851851</v>
      </c>
      <c r="C1378" s="11" t="s">
        <v>1410</v>
      </c>
      <c r="D1378" s="10">
        <v>2</v>
      </c>
      <c r="E1378" s="12">
        <v>106.6862</v>
      </c>
      <c r="F1378" s="12">
        <v>52.863012099999999</v>
      </c>
      <c r="G1378" s="20">
        <v>0.50450000000000006</v>
      </c>
    </row>
    <row r="1379" spans="1:7" x14ac:dyDescent="0.25">
      <c r="A1379" s="10" t="s">
        <v>1179</v>
      </c>
      <c r="B1379" s="18">
        <v>46205.278703703705</v>
      </c>
      <c r="C1379" s="11" t="s">
        <v>1412</v>
      </c>
      <c r="D1379" s="10">
        <v>1</v>
      </c>
      <c r="E1379" s="12">
        <v>18.901310000000002</v>
      </c>
      <c r="F1379" s="12">
        <v>9.6018654800000007</v>
      </c>
      <c r="G1379" s="20">
        <v>0.49200000000000005</v>
      </c>
    </row>
    <row r="1380" spans="1:7" x14ac:dyDescent="0.25">
      <c r="A1380" s="10" t="s">
        <v>1180</v>
      </c>
      <c r="B1380" s="18">
        <v>46205.411805555559</v>
      </c>
      <c r="C1380" s="11" t="s">
        <v>1411</v>
      </c>
      <c r="D1380" s="10">
        <v>3</v>
      </c>
      <c r="E1380" s="12">
        <v>104.93450999999999</v>
      </c>
      <c r="F1380" s="12">
        <v>54.618412454999991</v>
      </c>
      <c r="G1380" s="20">
        <v>0.47950000000000004</v>
      </c>
    </row>
    <row r="1381" spans="1:7" x14ac:dyDescent="0.25">
      <c r="A1381" s="10" t="s">
        <v>1181</v>
      </c>
      <c r="B1381" s="18">
        <v>46205.544895833336</v>
      </c>
      <c r="C1381" s="11" t="s">
        <v>1411</v>
      </c>
      <c r="D1381" s="10">
        <v>4</v>
      </c>
      <c r="E1381" s="12">
        <v>149.21020000000001</v>
      </c>
      <c r="F1381" s="12">
        <v>77.290883600000001</v>
      </c>
      <c r="G1381" s="20">
        <v>0.48200000000000004</v>
      </c>
    </row>
    <row r="1382" spans="1:7" x14ac:dyDescent="0.25">
      <c r="A1382" s="10" t="s">
        <v>1182</v>
      </c>
      <c r="B1382" s="18">
        <v>46205.677997685183</v>
      </c>
      <c r="C1382" s="11" t="s">
        <v>1408</v>
      </c>
      <c r="D1382" s="10">
        <v>3</v>
      </c>
      <c r="E1382" s="12">
        <v>42.404040000000002</v>
      </c>
      <c r="F1382" s="12">
        <v>21.45644424</v>
      </c>
      <c r="G1382" s="20">
        <v>0.49400000000000005</v>
      </c>
    </row>
    <row r="1383" spans="1:7" x14ac:dyDescent="0.25">
      <c r="A1383" s="10" t="s">
        <v>1013</v>
      </c>
      <c r="B1383" s="18">
        <v>46205.811099537037</v>
      </c>
      <c r="C1383" s="11" t="s">
        <v>1410</v>
      </c>
      <c r="D1383" s="10">
        <v>2</v>
      </c>
      <c r="E1383" s="12">
        <v>96.307000000000002</v>
      </c>
      <c r="F1383" s="12">
        <v>50.127793500000003</v>
      </c>
      <c r="G1383" s="20">
        <v>0.47949999999999998</v>
      </c>
    </row>
    <row r="1384" spans="1:7" x14ac:dyDescent="0.25">
      <c r="A1384" s="10" t="s">
        <v>1183</v>
      </c>
      <c r="B1384" s="18">
        <v>46205.944201388891</v>
      </c>
      <c r="C1384" s="11" t="s">
        <v>1411</v>
      </c>
      <c r="D1384" s="10">
        <v>3</v>
      </c>
      <c r="E1384" s="12">
        <v>123.717</v>
      </c>
      <c r="F1384" s="12">
        <v>56.414952</v>
      </c>
      <c r="G1384" s="20">
        <v>0.54400000000000004</v>
      </c>
    </row>
    <row r="1385" spans="1:7" x14ac:dyDescent="0.25">
      <c r="A1385" s="10" t="s">
        <v>1184</v>
      </c>
      <c r="B1385" s="18">
        <v>46206.077303240738</v>
      </c>
      <c r="C1385" s="11" t="s">
        <v>1410</v>
      </c>
      <c r="D1385" s="10">
        <v>2</v>
      </c>
      <c r="E1385" s="12">
        <v>101.297</v>
      </c>
      <c r="F1385" s="12">
        <v>52.674439999999997</v>
      </c>
      <c r="G1385" s="20">
        <v>0.48000000000000004</v>
      </c>
    </row>
    <row r="1386" spans="1:7" x14ac:dyDescent="0.25">
      <c r="A1386" s="10" t="s">
        <v>1185</v>
      </c>
      <c r="B1386" s="18">
        <v>46206.210405092592</v>
      </c>
      <c r="C1386" s="11" t="s">
        <v>1410</v>
      </c>
      <c r="D1386" s="10">
        <v>1</v>
      </c>
      <c r="E1386" s="12">
        <v>50.648499999999999</v>
      </c>
      <c r="F1386" s="12">
        <v>26.6917595</v>
      </c>
      <c r="G1386" s="20">
        <v>0.47299999999999998</v>
      </c>
    </row>
    <row r="1387" spans="1:7" x14ac:dyDescent="0.25">
      <c r="A1387" s="10" t="s">
        <v>1186</v>
      </c>
      <c r="B1387" s="18">
        <v>46206.343495370369</v>
      </c>
      <c r="C1387" s="11" t="s">
        <v>1410</v>
      </c>
      <c r="D1387" s="10">
        <v>2</v>
      </c>
      <c r="E1387" s="12">
        <v>101.59639999999999</v>
      </c>
      <c r="F1387" s="12">
        <v>49.172657599999994</v>
      </c>
      <c r="G1387" s="20">
        <v>0.51600000000000001</v>
      </c>
    </row>
    <row r="1388" spans="1:7" x14ac:dyDescent="0.25">
      <c r="A1388" s="10" t="s">
        <v>1187</v>
      </c>
      <c r="B1388" s="18">
        <v>46206.476597222223</v>
      </c>
      <c r="C1388" s="11" t="s">
        <v>1413</v>
      </c>
      <c r="D1388" s="10">
        <v>1</v>
      </c>
      <c r="E1388" s="12">
        <v>12.24</v>
      </c>
      <c r="F1388" s="12">
        <v>5.6426400000000001</v>
      </c>
      <c r="G1388" s="20">
        <v>0.53900000000000003</v>
      </c>
    </row>
    <row r="1389" spans="1:7" x14ac:dyDescent="0.25">
      <c r="A1389" s="10" t="s">
        <v>1188</v>
      </c>
      <c r="B1389" s="18">
        <v>46206.609699074077</v>
      </c>
      <c r="C1389" s="11" t="s">
        <v>1410</v>
      </c>
      <c r="D1389" s="10">
        <v>2</v>
      </c>
      <c r="E1389" s="12">
        <v>91.217199999999991</v>
      </c>
      <c r="F1389" s="12">
        <v>44.468384999999998</v>
      </c>
      <c r="G1389" s="20">
        <v>0.51249999999999996</v>
      </c>
    </row>
    <row r="1390" spans="1:7" x14ac:dyDescent="0.25">
      <c r="A1390" s="10" t="s">
        <v>1189</v>
      </c>
      <c r="B1390" s="18">
        <v>46206.742800925924</v>
      </c>
      <c r="C1390" s="11" t="s">
        <v>1411</v>
      </c>
      <c r="D1390" s="10">
        <v>2</v>
      </c>
      <c r="E1390" s="12">
        <v>77.079440000000005</v>
      </c>
      <c r="F1390" s="12">
        <v>35.957558759999998</v>
      </c>
      <c r="G1390" s="20">
        <v>0.53350000000000009</v>
      </c>
    </row>
    <row r="1391" spans="1:7" x14ac:dyDescent="0.25">
      <c r="A1391" s="10" t="s">
        <v>1014</v>
      </c>
      <c r="B1391" s="18">
        <v>46206.875902777778</v>
      </c>
      <c r="C1391" s="11" t="s">
        <v>1412</v>
      </c>
      <c r="D1391" s="10">
        <v>2</v>
      </c>
      <c r="E1391" s="12">
        <v>34.976900000000001</v>
      </c>
      <c r="F1391" s="12">
        <v>18.852549100000001</v>
      </c>
      <c r="G1391" s="20">
        <v>0.46099999999999997</v>
      </c>
    </row>
    <row r="1392" spans="1:7" x14ac:dyDescent="0.25">
      <c r="A1392" s="10" t="s">
        <v>1190</v>
      </c>
      <c r="B1392" s="18">
        <v>46207.009004629632</v>
      </c>
      <c r="C1392" s="11" t="s">
        <v>1408</v>
      </c>
      <c r="D1392" s="10">
        <v>3</v>
      </c>
      <c r="E1392" s="12">
        <v>43.342560000000006</v>
      </c>
      <c r="F1392" s="12">
        <v>21.584594880000004</v>
      </c>
      <c r="G1392" s="20">
        <v>0.502</v>
      </c>
    </row>
    <row r="1393" spans="1:7" x14ac:dyDescent="0.25">
      <c r="A1393" s="10" t="s">
        <v>1191</v>
      </c>
      <c r="B1393" s="18">
        <v>46207.142094907409</v>
      </c>
      <c r="C1393" s="11" t="s">
        <v>1410</v>
      </c>
      <c r="D1393" s="10">
        <v>1</v>
      </c>
      <c r="E1393" s="12">
        <v>54.540699999999994</v>
      </c>
      <c r="F1393" s="12">
        <v>28.306623299999995</v>
      </c>
      <c r="G1393" s="20">
        <v>0.48100000000000004</v>
      </c>
    </row>
    <row r="1394" spans="1:7" x14ac:dyDescent="0.25">
      <c r="A1394" s="10" t="s">
        <v>1192</v>
      </c>
      <c r="B1394" s="18">
        <v>46207.275196759256</v>
      </c>
      <c r="C1394" s="11" t="s">
        <v>1411</v>
      </c>
      <c r="D1394" s="10">
        <v>3</v>
      </c>
      <c r="E1394" s="12">
        <v>112.35753</v>
      </c>
      <c r="F1394" s="12">
        <v>58.313558069999999</v>
      </c>
      <c r="G1394" s="20">
        <v>0.48099999999999998</v>
      </c>
    </row>
    <row r="1395" spans="1:7" x14ac:dyDescent="0.25">
      <c r="A1395" s="10" t="s">
        <v>1193</v>
      </c>
      <c r="B1395" s="18">
        <v>46207.40829861111</v>
      </c>
      <c r="C1395" s="11" t="s">
        <v>1411</v>
      </c>
      <c r="D1395" s="10">
        <v>1</v>
      </c>
      <c r="E1395" s="12">
        <v>37.302550000000004</v>
      </c>
      <c r="F1395" s="12">
        <v>17.811967625000001</v>
      </c>
      <c r="G1395" s="20">
        <v>0.52249999999999996</v>
      </c>
    </row>
    <row r="1396" spans="1:7" x14ac:dyDescent="0.25">
      <c r="A1396" s="10" t="s">
        <v>1194</v>
      </c>
      <c r="B1396" s="18">
        <v>46207.541400462964</v>
      </c>
      <c r="C1396" s="11" t="s">
        <v>1408</v>
      </c>
      <c r="D1396" s="10">
        <v>3</v>
      </c>
      <c r="E1396" s="12">
        <v>40.1004</v>
      </c>
      <c r="F1396" s="12">
        <v>21.654216000000002</v>
      </c>
      <c r="G1396" s="20">
        <v>0.45999999999999996</v>
      </c>
    </row>
    <row r="1397" spans="1:7" x14ac:dyDescent="0.25">
      <c r="A1397" s="10" t="s">
        <v>1195</v>
      </c>
      <c r="B1397" s="18">
        <v>46207.674502314818</v>
      </c>
      <c r="C1397" s="11" t="s">
        <v>1411</v>
      </c>
      <c r="D1397" s="10">
        <v>4</v>
      </c>
      <c r="E1397" s="12">
        <v>143.81164000000001</v>
      </c>
      <c r="F1397" s="12">
        <v>71.76200836000001</v>
      </c>
      <c r="G1397" s="20">
        <v>0.501</v>
      </c>
    </row>
    <row r="1398" spans="1:7" x14ac:dyDescent="0.25">
      <c r="A1398" s="10" t="s">
        <v>1196</v>
      </c>
      <c r="B1398" s="18">
        <v>46207.807604166665</v>
      </c>
      <c r="C1398" s="11" t="s">
        <v>1411</v>
      </c>
      <c r="D1398" s="10">
        <v>2</v>
      </c>
      <c r="E1398" s="12">
        <v>76.479600000000005</v>
      </c>
      <c r="F1398" s="12">
        <v>38.010361199999998</v>
      </c>
      <c r="G1398" s="20">
        <v>0.503</v>
      </c>
    </row>
    <row r="1399" spans="1:7" x14ac:dyDescent="0.25">
      <c r="A1399" s="10" t="s">
        <v>826</v>
      </c>
      <c r="B1399" s="18">
        <v>46207.940694444442</v>
      </c>
      <c r="C1399" s="11" t="s">
        <v>1410</v>
      </c>
      <c r="D1399" s="10">
        <v>2</v>
      </c>
      <c r="E1399" s="12">
        <v>91.217199999999991</v>
      </c>
      <c r="F1399" s="12">
        <v>48.618767599999991</v>
      </c>
      <c r="G1399" s="20">
        <v>0.46700000000000003</v>
      </c>
    </row>
    <row r="1400" spans="1:7" x14ac:dyDescent="0.25">
      <c r="A1400" s="10" t="s">
        <v>827</v>
      </c>
      <c r="B1400" s="18">
        <v>46208.073796296296</v>
      </c>
      <c r="C1400" s="11" t="s">
        <v>1411</v>
      </c>
      <c r="D1400" s="10">
        <v>2</v>
      </c>
      <c r="E1400" s="12">
        <v>68.456740000000011</v>
      </c>
      <c r="F1400" s="12">
        <v>31.969297580000006</v>
      </c>
      <c r="G1400" s="20">
        <v>0.53300000000000003</v>
      </c>
    </row>
    <row r="1401" spans="1:7" x14ac:dyDescent="0.25">
      <c r="A1401" s="10" t="s">
        <v>828</v>
      </c>
      <c r="B1401" s="18">
        <v>46208.20689814815</v>
      </c>
      <c r="C1401" s="11" t="s">
        <v>1408</v>
      </c>
      <c r="D1401" s="10">
        <v>3</v>
      </c>
      <c r="E1401" s="12">
        <v>44.451720000000002</v>
      </c>
      <c r="F1401" s="12">
        <v>22.870409940000002</v>
      </c>
      <c r="G1401" s="20">
        <v>0.48549999999999999</v>
      </c>
    </row>
    <row r="1402" spans="1:7" x14ac:dyDescent="0.25">
      <c r="A1402" s="10" t="s">
        <v>829</v>
      </c>
      <c r="B1402" s="18">
        <v>46208.34</v>
      </c>
      <c r="C1402" s="11" t="s">
        <v>1411</v>
      </c>
      <c r="D1402" s="10">
        <v>2</v>
      </c>
      <c r="E1402" s="12">
        <v>74.830040000000011</v>
      </c>
      <c r="F1402" s="12">
        <v>35.432023940000008</v>
      </c>
      <c r="G1402" s="20">
        <v>0.52649999999999997</v>
      </c>
    </row>
    <row r="1403" spans="1:7" x14ac:dyDescent="0.25">
      <c r="A1403" s="10" t="s">
        <v>830</v>
      </c>
      <c r="B1403" s="18">
        <v>46208.473101851851</v>
      </c>
      <c r="C1403" s="11" t="s">
        <v>1412</v>
      </c>
      <c r="D1403" s="10">
        <v>1</v>
      </c>
      <c r="E1403" s="12">
        <v>17.988119999999999</v>
      </c>
      <c r="F1403" s="12">
        <v>8.5533510599999989</v>
      </c>
      <c r="G1403" s="20">
        <v>0.52450000000000008</v>
      </c>
    </row>
    <row r="1404" spans="1:7" x14ac:dyDescent="0.25">
      <c r="A1404" s="10" t="s">
        <v>831</v>
      </c>
      <c r="B1404" s="18">
        <v>46208.606203703705</v>
      </c>
      <c r="C1404" s="11" t="s">
        <v>1413</v>
      </c>
      <c r="D1404" s="10">
        <v>1</v>
      </c>
      <c r="E1404" s="12">
        <v>11.231999999999999</v>
      </c>
      <c r="F1404" s="12">
        <v>5.4306719999999995</v>
      </c>
      <c r="G1404" s="20">
        <v>0.51650000000000007</v>
      </c>
    </row>
    <row r="1405" spans="1:7" x14ac:dyDescent="0.25">
      <c r="A1405" s="10" t="s">
        <v>832</v>
      </c>
      <c r="B1405" s="18">
        <v>46208.739305555559</v>
      </c>
      <c r="C1405" s="11" t="s">
        <v>1411</v>
      </c>
      <c r="D1405" s="10">
        <v>3</v>
      </c>
      <c r="E1405" s="12">
        <v>120.3429</v>
      </c>
      <c r="F1405" s="12">
        <v>61.916422050000001</v>
      </c>
      <c r="G1405" s="20">
        <v>0.48549999999999999</v>
      </c>
    </row>
    <row r="1406" spans="1:7" x14ac:dyDescent="0.25">
      <c r="A1406" s="10" t="s">
        <v>840</v>
      </c>
      <c r="B1406" s="18">
        <v>46208.872395833336</v>
      </c>
      <c r="C1406" s="11" t="s">
        <v>1410</v>
      </c>
      <c r="D1406" s="10">
        <v>1</v>
      </c>
      <c r="E1406" s="12">
        <v>54.141500000000001</v>
      </c>
      <c r="F1406" s="12">
        <v>27.314386750000001</v>
      </c>
      <c r="G1406" s="20">
        <v>0.4955</v>
      </c>
    </row>
    <row r="1407" spans="1:7" x14ac:dyDescent="0.25">
      <c r="A1407" s="10" t="s">
        <v>1023</v>
      </c>
      <c r="B1407" s="18">
        <v>46209.005497685182</v>
      </c>
      <c r="C1407" s="11" t="s">
        <v>1408</v>
      </c>
      <c r="D1407" s="10">
        <v>3</v>
      </c>
      <c r="E1407" s="12">
        <v>40.057740000000003</v>
      </c>
      <c r="F1407" s="12">
        <v>19.688379210000004</v>
      </c>
      <c r="G1407" s="20">
        <v>0.50849999999999995</v>
      </c>
    </row>
    <row r="1408" spans="1:7" x14ac:dyDescent="0.25">
      <c r="A1408" s="10" t="s">
        <v>1024</v>
      </c>
      <c r="B1408" s="18">
        <v>46209.138599537036</v>
      </c>
      <c r="C1408" s="11" t="s">
        <v>1411</v>
      </c>
      <c r="D1408" s="10">
        <v>1</v>
      </c>
      <c r="E1408" s="12">
        <v>36.590240000000009</v>
      </c>
      <c r="F1408" s="12">
        <v>17.014461600000001</v>
      </c>
      <c r="G1408" s="20">
        <v>0.53500000000000014</v>
      </c>
    </row>
    <row r="1409" spans="1:7" x14ac:dyDescent="0.25">
      <c r="A1409" s="10" t="s">
        <v>1025</v>
      </c>
      <c r="B1409" s="18">
        <v>46209.271701388891</v>
      </c>
      <c r="C1409" s="11" t="s">
        <v>1408</v>
      </c>
      <c r="D1409" s="10">
        <v>1</v>
      </c>
      <c r="E1409" s="12">
        <v>13.75074</v>
      </c>
      <c r="F1409" s="12">
        <v>7.2191384999999997</v>
      </c>
      <c r="G1409" s="20">
        <v>0.47500000000000003</v>
      </c>
    </row>
    <row r="1410" spans="1:7" x14ac:dyDescent="0.25">
      <c r="A1410" s="10" t="s">
        <v>1026</v>
      </c>
      <c r="B1410" s="18">
        <v>46209.404803240737</v>
      </c>
      <c r="C1410" s="11" t="s">
        <v>1412</v>
      </c>
      <c r="D1410" s="10">
        <v>2</v>
      </c>
      <c r="E1410" s="12">
        <v>37.871540000000003</v>
      </c>
      <c r="F1410" s="12">
        <v>19.01151308</v>
      </c>
      <c r="G1410" s="20">
        <v>0.49800000000000005</v>
      </c>
    </row>
    <row r="1411" spans="1:7" x14ac:dyDescent="0.25">
      <c r="A1411" s="10" t="s">
        <v>1027</v>
      </c>
      <c r="B1411" s="18">
        <v>46209.537905092591</v>
      </c>
      <c r="C1411" s="11" t="s">
        <v>1412</v>
      </c>
      <c r="D1411" s="10">
        <v>1</v>
      </c>
      <c r="E1411" s="12">
        <v>16.954319999999999</v>
      </c>
      <c r="F1411" s="12">
        <v>8.4008655599999997</v>
      </c>
      <c r="G1411" s="20">
        <v>0.50449999999999995</v>
      </c>
    </row>
    <row r="1412" spans="1:7" x14ac:dyDescent="0.25">
      <c r="A1412" s="10" t="s">
        <v>1028</v>
      </c>
      <c r="B1412" s="18">
        <v>46209.670995370368</v>
      </c>
      <c r="C1412" s="11" t="s">
        <v>1411</v>
      </c>
      <c r="D1412" s="10">
        <v>1</v>
      </c>
      <c r="E1412" s="12">
        <v>37.452510000000004</v>
      </c>
      <c r="F1412" s="12">
        <v>17.864847270000002</v>
      </c>
      <c r="G1412" s="20">
        <v>0.52300000000000002</v>
      </c>
    </row>
    <row r="1413" spans="1:7" x14ac:dyDescent="0.25">
      <c r="A1413" s="10" t="s">
        <v>1029</v>
      </c>
      <c r="B1413" s="18">
        <v>46209.804097222222</v>
      </c>
      <c r="C1413" s="11" t="s">
        <v>1410</v>
      </c>
      <c r="D1413" s="10">
        <v>1</v>
      </c>
      <c r="E1413" s="12">
        <v>45.1096</v>
      </c>
      <c r="F1413" s="12">
        <v>23.118670000000002</v>
      </c>
      <c r="G1413" s="20">
        <v>0.48749999999999999</v>
      </c>
    </row>
    <row r="1414" spans="1:7" x14ac:dyDescent="0.25">
      <c r="A1414" s="10" t="s">
        <v>667</v>
      </c>
      <c r="B1414" s="18">
        <v>46209.937199074076</v>
      </c>
      <c r="C1414" s="11" t="s">
        <v>1412</v>
      </c>
      <c r="D1414" s="10">
        <v>2</v>
      </c>
      <c r="E1414" s="12">
        <v>35.149200000000008</v>
      </c>
      <c r="F1414" s="12">
        <v>17.996390400000003</v>
      </c>
      <c r="G1414" s="20">
        <v>0.48800000000000004</v>
      </c>
    </row>
    <row r="1415" spans="1:7" x14ac:dyDescent="0.25">
      <c r="A1415" s="10" t="s">
        <v>841</v>
      </c>
      <c r="B1415" s="18">
        <v>46210.070300925923</v>
      </c>
      <c r="C1415" s="11" t="s">
        <v>1413</v>
      </c>
      <c r="D1415" s="10">
        <v>2</v>
      </c>
      <c r="E1415" s="12">
        <v>21.672000000000001</v>
      </c>
      <c r="F1415" s="12">
        <v>10.218348000000001</v>
      </c>
      <c r="G1415" s="20">
        <v>0.52849999999999997</v>
      </c>
    </row>
    <row r="1416" spans="1:7" x14ac:dyDescent="0.25">
      <c r="A1416" s="10" t="s">
        <v>842</v>
      </c>
      <c r="B1416" s="18">
        <v>46210.203402777777</v>
      </c>
      <c r="C1416" s="11" t="s">
        <v>1411</v>
      </c>
      <c r="D1416" s="10">
        <v>1</v>
      </c>
      <c r="E1416" s="12">
        <v>34.94068</v>
      </c>
      <c r="F1416" s="12">
        <v>16.701645039999999</v>
      </c>
      <c r="G1416" s="20">
        <v>0.52200000000000002</v>
      </c>
    </row>
    <row r="1417" spans="1:7" x14ac:dyDescent="0.25">
      <c r="A1417" s="10" t="s">
        <v>843</v>
      </c>
      <c r="B1417" s="18">
        <v>46210.336504629631</v>
      </c>
      <c r="C1417" s="11" t="s">
        <v>1410</v>
      </c>
      <c r="D1417" s="10">
        <v>1</v>
      </c>
      <c r="E1417" s="12">
        <v>54.540699999999994</v>
      </c>
      <c r="F1417" s="12">
        <v>29.451977999999997</v>
      </c>
      <c r="G1417" s="20">
        <v>0.46</v>
      </c>
    </row>
    <row r="1418" spans="1:7" x14ac:dyDescent="0.25">
      <c r="A1418" s="10" t="s">
        <v>844</v>
      </c>
      <c r="B1418" s="18">
        <v>46210.469594907408</v>
      </c>
      <c r="C1418" s="11" t="s">
        <v>1410</v>
      </c>
      <c r="D1418" s="10">
        <v>2</v>
      </c>
      <c r="E1418" s="12">
        <v>108.3828</v>
      </c>
      <c r="F1418" s="12">
        <v>58.689286200000005</v>
      </c>
      <c r="G1418" s="20">
        <v>0.45849999999999996</v>
      </c>
    </row>
    <row r="1419" spans="1:7" x14ac:dyDescent="0.25">
      <c r="A1419" s="10" t="s">
        <v>845</v>
      </c>
      <c r="B1419" s="18">
        <v>46210.602696759262</v>
      </c>
      <c r="C1419" s="11" t="s">
        <v>1408</v>
      </c>
      <c r="D1419" s="10">
        <v>4</v>
      </c>
      <c r="E1419" s="12">
        <v>60.747840000000004</v>
      </c>
      <c r="F1419" s="12">
        <v>28.915971840000001</v>
      </c>
      <c r="G1419" s="20">
        <v>0.52400000000000002</v>
      </c>
    </row>
    <row r="1420" spans="1:7" x14ac:dyDescent="0.25">
      <c r="A1420" s="10" t="s">
        <v>846</v>
      </c>
      <c r="B1420" s="18">
        <v>46210.735798611109</v>
      </c>
      <c r="C1420" s="11" t="s">
        <v>1411</v>
      </c>
      <c r="D1420" s="10">
        <v>3</v>
      </c>
      <c r="E1420" s="12">
        <v>108.19614</v>
      </c>
      <c r="F1420" s="12">
        <v>58.804602090000003</v>
      </c>
      <c r="G1420" s="20">
        <v>0.45649999999999996</v>
      </c>
    </row>
    <row r="1421" spans="1:7" x14ac:dyDescent="0.25">
      <c r="A1421" s="10" t="s">
        <v>1039</v>
      </c>
      <c r="B1421" s="18">
        <v>46210.868900462963</v>
      </c>
      <c r="C1421" s="11" t="s">
        <v>1411</v>
      </c>
      <c r="D1421" s="10">
        <v>1</v>
      </c>
      <c r="E1421" s="12">
        <v>38.914619999999999</v>
      </c>
      <c r="F1421" s="12">
        <v>20.274517019999998</v>
      </c>
      <c r="G1421" s="20">
        <v>0.47900000000000004</v>
      </c>
    </row>
    <row r="1422" spans="1:7" x14ac:dyDescent="0.25">
      <c r="A1422" s="10" t="s">
        <v>1040</v>
      </c>
      <c r="B1422" s="18">
        <v>46211.002002314817</v>
      </c>
      <c r="C1422" s="11" t="s">
        <v>1410</v>
      </c>
      <c r="D1422" s="10">
        <v>1</v>
      </c>
      <c r="E1422" s="12">
        <v>45.309199999999997</v>
      </c>
      <c r="F1422" s="12">
        <v>22.790527599999997</v>
      </c>
      <c r="G1422" s="20">
        <v>0.49700000000000005</v>
      </c>
    </row>
    <row r="1423" spans="1:7" x14ac:dyDescent="0.25">
      <c r="A1423" s="10" t="s">
        <v>1041</v>
      </c>
      <c r="B1423" s="18">
        <v>46211.135104166664</v>
      </c>
      <c r="C1423" s="11" t="s">
        <v>1408</v>
      </c>
      <c r="D1423" s="10">
        <v>4</v>
      </c>
      <c r="E1423" s="12">
        <v>58.700160000000004</v>
      </c>
      <c r="F1423" s="12">
        <v>32.020937280000005</v>
      </c>
      <c r="G1423" s="20">
        <v>0.45449999999999996</v>
      </c>
    </row>
    <row r="1424" spans="1:7" x14ac:dyDescent="0.25">
      <c r="A1424" s="10" t="s">
        <v>1042</v>
      </c>
      <c r="B1424" s="18">
        <v>46211.268194444441</v>
      </c>
      <c r="C1424" s="11" t="s">
        <v>1410</v>
      </c>
      <c r="D1424" s="10">
        <v>2</v>
      </c>
      <c r="E1424" s="12">
        <v>96.606399999999994</v>
      </c>
      <c r="F1424" s="12">
        <v>46.564284799999996</v>
      </c>
      <c r="G1424" s="20">
        <v>0.51800000000000002</v>
      </c>
    </row>
    <row r="1425" spans="1:7" x14ac:dyDescent="0.25">
      <c r="A1425" s="10" t="s">
        <v>1043</v>
      </c>
      <c r="B1425" s="18">
        <v>46211.401296296295</v>
      </c>
      <c r="C1425" s="11" t="s">
        <v>1411</v>
      </c>
      <c r="D1425" s="10">
        <v>3</v>
      </c>
      <c r="E1425" s="12">
        <v>122.36736000000001</v>
      </c>
      <c r="F1425" s="12">
        <v>64.915884480000003</v>
      </c>
      <c r="G1425" s="20">
        <v>0.46950000000000003</v>
      </c>
    </row>
    <row r="1426" spans="1:7" x14ac:dyDescent="0.25">
      <c r="A1426" s="10" t="s">
        <v>1044</v>
      </c>
      <c r="B1426" s="18">
        <v>46211.534398148149</v>
      </c>
      <c r="C1426" s="11" t="s">
        <v>1411</v>
      </c>
      <c r="D1426" s="10">
        <v>3</v>
      </c>
      <c r="E1426" s="12">
        <v>122.70477000000001</v>
      </c>
      <c r="F1426" s="12">
        <v>62.702137470000011</v>
      </c>
      <c r="G1426" s="20">
        <v>0.48899999999999993</v>
      </c>
    </row>
    <row r="1427" spans="1:7" x14ac:dyDescent="0.25">
      <c r="A1427" s="10" t="s">
        <v>1045</v>
      </c>
      <c r="B1427" s="18">
        <v>46211.667500000003</v>
      </c>
      <c r="C1427" s="11" t="s">
        <v>1412</v>
      </c>
      <c r="D1427" s="10">
        <v>1</v>
      </c>
      <c r="E1427" s="12">
        <v>15.66207</v>
      </c>
      <c r="F1427" s="12">
        <v>8.543659185000001</v>
      </c>
      <c r="G1427" s="20">
        <v>0.45449999999999996</v>
      </c>
    </row>
    <row r="1428" spans="1:7" x14ac:dyDescent="0.25">
      <c r="A1428" s="10" t="s">
        <v>1183</v>
      </c>
      <c r="B1428" s="18">
        <v>46211.80060185185</v>
      </c>
      <c r="C1428" s="11" t="s">
        <v>1411</v>
      </c>
      <c r="D1428" s="10">
        <v>5</v>
      </c>
      <c r="E1428" s="12">
        <v>186.70020000000002</v>
      </c>
      <c r="F1428" s="12">
        <v>95.403802200000001</v>
      </c>
      <c r="G1428" s="20">
        <v>0.48900000000000005</v>
      </c>
    </row>
    <row r="1429" spans="1:7" x14ac:dyDescent="0.25">
      <c r="A1429" s="10" t="s">
        <v>1184</v>
      </c>
      <c r="B1429" s="18">
        <v>46211.933703703704</v>
      </c>
      <c r="C1429" s="11" t="s">
        <v>1410</v>
      </c>
      <c r="D1429" s="10">
        <v>2</v>
      </c>
      <c r="E1429" s="12">
        <v>96.506599999999992</v>
      </c>
      <c r="F1429" s="12">
        <v>53.078629999999997</v>
      </c>
      <c r="G1429" s="20">
        <v>0.45</v>
      </c>
    </row>
    <row r="1430" spans="1:7" x14ac:dyDescent="0.25">
      <c r="A1430" s="10" t="s">
        <v>1185</v>
      </c>
      <c r="B1430" s="18">
        <v>46212.066805555558</v>
      </c>
      <c r="C1430" s="11" t="s">
        <v>1410</v>
      </c>
      <c r="D1430" s="10">
        <v>1</v>
      </c>
      <c r="E1430" s="12">
        <v>52.744299999999996</v>
      </c>
      <c r="F1430" s="12">
        <v>24.104145099999997</v>
      </c>
      <c r="G1430" s="20">
        <v>0.54300000000000004</v>
      </c>
    </row>
    <row r="1431" spans="1:7" x14ac:dyDescent="0.25">
      <c r="A1431" s="10" t="s">
        <v>1186</v>
      </c>
      <c r="B1431" s="18">
        <v>46212.199895833335</v>
      </c>
      <c r="C1431" s="11" t="s">
        <v>1410</v>
      </c>
      <c r="D1431" s="10">
        <v>2</v>
      </c>
      <c r="E1431" s="12">
        <v>104.59039999999999</v>
      </c>
      <c r="F1431" s="12">
        <v>47.693222399999989</v>
      </c>
      <c r="G1431" s="20">
        <v>0.54400000000000004</v>
      </c>
    </row>
    <row r="1432" spans="1:7" x14ac:dyDescent="0.25">
      <c r="A1432" s="10" t="s">
        <v>1187</v>
      </c>
      <c r="B1432" s="18">
        <v>46212.332997685182</v>
      </c>
      <c r="C1432" s="11" t="s">
        <v>1413</v>
      </c>
      <c r="D1432" s="10">
        <v>1</v>
      </c>
      <c r="E1432" s="12">
        <v>11.124000000000001</v>
      </c>
      <c r="F1432" s="12">
        <v>5.2115939999999998</v>
      </c>
      <c r="G1432" s="20">
        <v>0.53150000000000008</v>
      </c>
    </row>
    <row r="1433" spans="1:7" x14ac:dyDescent="0.25">
      <c r="A1433" s="10" t="s">
        <v>1188</v>
      </c>
      <c r="B1433" s="18">
        <v>46212.466099537036</v>
      </c>
      <c r="C1433" s="11" t="s">
        <v>1410</v>
      </c>
      <c r="D1433" s="10">
        <v>2</v>
      </c>
      <c r="E1433" s="12">
        <v>106.6862</v>
      </c>
      <c r="F1433" s="12">
        <v>54.569991299999998</v>
      </c>
      <c r="G1433" s="20">
        <v>0.48849999999999999</v>
      </c>
    </row>
    <row r="1434" spans="1:7" x14ac:dyDescent="0.25">
      <c r="A1434" s="10" t="s">
        <v>1189</v>
      </c>
      <c r="B1434" s="18">
        <v>46212.59920138889</v>
      </c>
      <c r="C1434" s="11" t="s">
        <v>1411</v>
      </c>
      <c r="D1434" s="10">
        <v>2</v>
      </c>
      <c r="E1434" s="12">
        <v>80.753460000000004</v>
      </c>
      <c r="F1434" s="12">
        <v>39.003921180000006</v>
      </c>
      <c r="G1434" s="20">
        <v>0.5169999999999999</v>
      </c>
    </row>
    <row r="1435" spans="1:7" x14ac:dyDescent="0.25">
      <c r="A1435" s="10" t="s">
        <v>1190</v>
      </c>
      <c r="B1435" s="18">
        <v>46212.732303240744</v>
      </c>
      <c r="C1435" s="11" t="s">
        <v>1408</v>
      </c>
      <c r="D1435" s="10">
        <v>4</v>
      </c>
      <c r="E1435" s="12">
        <v>56.823120000000003</v>
      </c>
      <c r="F1435" s="12">
        <v>26.877335760000001</v>
      </c>
      <c r="G1435" s="20">
        <v>0.52700000000000002</v>
      </c>
    </row>
    <row r="1436" spans="1:7" x14ac:dyDescent="0.25">
      <c r="A1436" s="10" t="s">
        <v>1191</v>
      </c>
      <c r="B1436" s="18">
        <v>46212.865405092591</v>
      </c>
      <c r="C1436" s="11" t="s">
        <v>1410</v>
      </c>
      <c r="D1436" s="10">
        <v>1</v>
      </c>
      <c r="E1436" s="12">
        <v>45.558699999999995</v>
      </c>
      <c r="F1436" s="12">
        <v>24.351125149999998</v>
      </c>
      <c r="G1436" s="20">
        <v>0.46549999999999997</v>
      </c>
    </row>
    <row r="1437" spans="1:7" x14ac:dyDescent="0.25">
      <c r="A1437" s="10" t="s">
        <v>1192</v>
      </c>
      <c r="B1437" s="18">
        <v>46212.998495370368</v>
      </c>
      <c r="C1437" s="11" t="s">
        <v>1411</v>
      </c>
      <c r="D1437" s="10">
        <v>5</v>
      </c>
      <c r="E1437" s="12">
        <v>191.19900000000004</v>
      </c>
      <c r="F1437" s="12">
        <v>102.48266400000001</v>
      </c>
      <c r="G1437" s="20">
        <v>0.46400000000000002</v>
      </c>
    </row>
    <row r="1438" spans="1:7" x14ac:dyDescent="0.25">
      <c r="A1438" s="10" t="s">
        <v>1193</v>
      </c>
      <c r="B1438" s="18">
        <v>46213.131597222222</v>
      </c>
      <c r="C1438" s="11" t="s">
        <v>1411</v>
      </c>
      <c r="D1438" s="10">
        <v>5</v>
      </c>
      <c r="E1438" s="12">
        <v>204.88285000000002</v>
      </c>
      <c r="F1438" s="12">
        <v>95.065642400000016</v>
      </c>
      <c r="G1438" s="20">
        <v>0.53599999999999992</v>
      </c>
    </row>
    <row r="1439" spans="1:7" x14ac:dyDescent="0.25">
      <c r="A1439" s="10" t="s">
        <v>1194</v>
      </c>
      <c r="B1439" s="18">
        <v>46213.264699074076</v>
      </c>
      <c r="C1439" s="11" t="s">
        <v>1408</v>
      </c>
      <c r="D1439" s="10">
        <v>2</v>
      </c>
      <c r="E1439" s="12">
        <v>25.965720000000001</v>
      </c>
      <c r="F1439" s="12">
        <v>11.89229976</v>
      </c>
      <c r="G1439" s="20">
        <v>0.54200000000000004</v>
      </c>
    </row>
    <row r="1440" spans="1:7" x14ac:dyDescent="0.25">
      <c r="A1440" s="10" t="s">
        <v>1195</v>
      </c>
      <c r="B1440" s="18">
        <v>46213.397800925923</v>
      </c>
      <c r="C1440" s="11" t="s">
        <v>1411</v>
      </c>
      <c r="D1440" s="10">
        <v>3</v>
      </c>
      <c r="E1440" s="12">
        <v>111.34530000000001</v>
      </c>
      <c r="F1440" s="12">
        <v>56.006685900000001</v>
      </c>
      <c r="G1440" s="20">
        <v>0.49700000000000005</v>
      </c>
    </row>
    <row r="1441" spans="1:7" x14ac:dyDescent="0.25">
      <c r="A1441" s="10" t="s">
        <v>1196</v>
      </c>
      <c r="B1441" s="18">
        <v>46213.530902777777</v>
      </c>
      <c r="C1441" s="11" t="s">
        <v>1411</v>
      </c>
      <c r="D1441" s="10">
        <v>5</v>
      </c>
      <c r="E1441" s="12">
        <v>177.14025000000004</v>
      </c>
      <c r="F1441" s="12">
        <v>97.249997250000021</v>
      </c>
      <c r="G1441" s="20">
        <v>0.45100000000000001</v>
      </c>
    </row>
    <row r="1442" spans="1:7" x14ac:dyDescent="0.25">
      <c r="A1442" s="10" t="s">
        <v>1197</v>
      </c>
      <c r="B1442" s="18">
        <v>46213.664004629631</v>
      </c>
      <c r="C1442" s="11" t="s">
        <v>1411</v>
      </c>
      <c r="D1442" s="10">
        <v>3</v>
      </c>
      <c r="E1442" s="12">
        <v>118.76831999999999</v>
      </c>
      <c r="F1442" s="12">
        <v>61.700142239999991</v>
      </c>
      <c r="G1442" s="20">
        <v>0.48050000000000004</v>
      </c>
    </row>
    <row r="1443" spans="1:7" x14ac:dyDescent="0.25">
      <c r="A1443" s="10" t="s">
        <v>1198</v>
      </c>
      <c r="B1443" s="18">
        <v>46213.797094907408</v>
      </c>
      <c r="C1443" s="11" t="s">
        <v>1413</v>
      </c>
      <c r="D1443" s="10">
        <v>3</v>
      </c>
      <c r="E1443" s="12">
        <v>32.4</v>
      </c>
      <c r="F1443" s="12">
        <v>16.086599999999997</v>
      </c>
      <c r="G1443" s="20">
        <v>0.50350000000000006</v>
      </c>
    </row>
    <row r="1444" spans="1:7" x14ac:dyDescent="0.25">
      <c r="A1444" s="10" t="s">
        <v>1199</v>
      </c>
      <c r="B1444" s="18">
        <v>46213.930196759262</v>
      </c>
      <c r="C1444" s="11" t="s">
        <v>1413</v>
      </c>
      <c r="D1444" s="10">
        <v>1</v>
      </c>
      <c r="E1444" s="12">
        <v>11.507999999999999</v>
      </c>
      <c r="F1444" s="12">
        <v>5.6964599999999992</v>
      </c>
      <c r="G1444" s="20">
        <v>0.505</v>
      </c>
    </row>
    <row r="1445" spans="1:7" x14ac:dyDescent="0.25">
      <c r="A1445" s="10" t="s">
        <v>1200</v>
      </c>
      <c r="B1445" s="18">
        <v>46214.063298611109</v>
      </c>
      <c r="C1445" s="11" t="s">
        <v>1411</v>
      </c>
      <c r="D1445" s="10">
        <v>3</v>
      </c>
      <c r="E1445" s="12">
        <v>110.55801</v>
      </c>
      <c r="F1445" s="12">
        <v>50.082778529999999</v>
      </c>
      <c r="G1445" s="20">
        <v>0.54700000000000004</v>
      </c>
    </row>
    <row r="1446" spans="1:7" x14ac:dyDescent="0.25">
      <c r="A1446" s="10" t="s">
        <v>1201</v>
      </c>
      <c r="B1446" s="18">
        <v>46214.196400462963</v>
      </c>
      <c r="C1446" s="11" t="s">
        <v>1408</v>
      </c>
      <c r="D1446" s="10">
        <v>2</v>
      </c>
      <c r="E1446" s="12">
        <v>27.757440000000003</v>
      </c>
      <c r="F1446" s="12">
        <v>13.628903040000001</v>
      </c>
      <c r="G1446" s="20">
        <v>0.50900000000000001</v>
      </c>
    </row>
    <row r="1447" spans="1:7" x14ac:dyDescent="0.25">
      <c r="A1447" s="10" t="s">
        <v>1202</v>
      </c>
      <c r="B1447" s="18">
        <v>46214.329502314817</v>
      </c>
      <c r="C1447" s="11" t="s">
        <v>1410</v>
      </c>
      <c r="D1447" s="10">
        <v>2</v>
      </c>
      <c r="E1447" s="12">
        <v>107.78400000000001</v>
      </c>
      <c r="F1447" s="12">
        <v>58.365036000000003</v>
      </c>
      <c r="G1447" s="20">
        <v>0.45850000000000002</v>
      </c>
    </row>
    <row r="1448" spans="1:7" x14ac:dyDescent="0.25">
      <c r="A1448" s="10" t="s">
        <v>1203</v>
      </c>
      <c r="B1448" s="18">
        <v>46214.462604166663</v>
      </c>
      <c r="C1448" s="11" t="s">
        <v>1408</v>
      </c>
      <c r="D1448" s="10">
        <v>3</v>
      </c>
      <c r="E1448" s="12">
        <v>38.436660000000003</v>
      </c>
      <c r="F1448" s="12">
        <v>17.969138550000004</v>
      </c>
      <c r="G1448" s="20">
        <v>0.53249999999999997</v>
      </c>
    </row>
    <row r="1449" spans="1:7" x14ac:dyDescent="0.25">
      <c r="A1449" s="10" t="s">
        <v>1204</v>
      </c>
      <c r="B1449" s="18">
        <v>46214.595694444448</v>
      </c>
      <c r="C1449" s="11" t="s">
        <v>1411</v>
      </c>
      <c r="D1449" s="10">
        <v>4</v>
      </c>
      <c r="E1449" s="12">
        <v>144.7114</v>
      </c>
      <c r="F1449" s="12">
        <v>66.4948883</v>
      </c>
      <c r="G1449" s="20">
        <v>0.54049999999999998</v>
      </c>
    </row>
    <row r="1450" spans="1:7" x14ac:dyDescent="0.25">
      <c r="A1450" s="10" t="s">
        <v>1205</v>
      </c>
      <c r="B1450" s="18">
        <v>46214.728796296295</v>
      </c>
      <c r="C1450" s="11" t="s">
        <v>1410</v>
      </c>
      <c r="D1450" s="10">
        <v>4</v>
      </c>
      <c r="E1450" s="12">
        <v>206.18679999999998</v>
      </c>
      <c r="F1450" s="12">
        <v>102.37174619999999</v>
      </c>
      <c r="G1450" s="20">
        <v>0.50349999999999995</v>
      </c>
    </row>
    <row r="1451" spans="1:7" x14ac:dyDescent="0.25">
      <c r="A1451" s="10" t="s">
        <v>1206</v>
      </c>
      <c r="B1451" s="18">
        <v>46214.861898148149</v>
      </c>
      <c r="C1451" s="11" t="s">
        <v>1410</v>
      </c>
      <c r="D1451" s="10">
        <v>1</v>
      </c>
      <c r="E1451" s="12">
        <v>51.496799999999993</v>
      </c>
      <c r="F1451" s="12">
        <v>25.233431999999997</v>
      </c>
      <c r="G1451" s="20">
        <v>0.51</v>
      </c>
    </row>
    <row r="1452" spans="1:7" x14ac:dyDescent="0.25">
      <c r="A1452" s="10" t="s">
        <v>1207</v>
      </c>
      <c r="B1452" s="18">
        <v>46214.995000000003</v>
      </c>
      <c r="C1452" s="11" t="s">
        <v>1408</v>
      </c>
      <c r="D1452" s="10">
        <v>3</v>
      </c>
      <c r="E1452" s="12">
        <v>44.665020000000005</v>
      </c>
      <c r="F1452" s="12">
        <v>22.354842510000001</v>
      </c>
      <c r="G1452" s="20">
        <v>0.49950000000000006</v>
      </c>
    </row>
    <row r="1453" spans="1:7" x14ac:dyDescent="0.25">
      <c r="A1453" s="10" t="s">
        <v>1208</v>
      </c>
      <c r="B1453" s="18">
        <v>46215.128101851849</v>
      </c>
      <c r="C1453" s="11" t="s">
        <v>1410</v>
      </c>
      <c r="D1453" s="10">
        <v>2</v>
      </c>
      <c r="E1453" s="12">
        <v>101.89580000000001</v>
      </c>
      <c r="F1453" s="12">
        <v>48.553348700000001</v>
      </c>
      <c r="G1453" s="20">
        <v>0.52350000000000008</v>
      </c>
    </row>
    <row r="1454" spans="1:7" x14ac:dyDescent="0.25">
      <c r="A1454" s="10" t="s">
        <v>1209</v>
      </c>
      <c r="B1454" s="18">
        <v>46215.261203703703</v>
      </c>
      <c r="C1454" s="11" t="s">
        <v>1411</v>
      </c>
      <c r="D1454" s="10">
        <v>5</v>
      </c>
      <c r="E1454" s="12">
        <v>185.95040000000003</v>
      </c>
      <c r="F1454" s="12">
        <v>92.975200000000015</v>
      </c>
      <c r="G1454" s="20">
        <v>0.5</v>
      </c>
    </row>
    <row r="1455" spans="1:7" x14ac:dyDescent="0.25">
      <c r="A1455" s="10" t="s">
        <v>1210</v>
      </c>
      <c r="B1455" s="18">
        <v>46215.394305555557</v>
      </c>
      <c r="C1455" s="11" t="s">
        <v>1413</v>
      </c>
      <c r="D1455" s="10">
        <v>2</v>
      </c>
      <c r="E1455" s="12">
        <v>21.96</v>
      </c>
      <c r="F1455" s="12">
        <v>10.01376</v>
      </c>
      <c r="G1455" s="20">
        <v>0.54400000000000004</v>
      </c>
    </row>
    <row r="1456" spans="1:7" x14ac:dyDescent="0.25">
      <c r="A1456" s="10" t="s">
        <v>1211</v>
      </c>
      <c r="B1456" s="18">
        <v>46215.527395833335</v>
      </c>
      <c r="C1456" s="11" t="s">
        <v>1412</v>
      </c>
      <c r="D1456" s="10">
        <v>2</v>
      </c>
      <c r="E1456" s="12">
        <v>31.461980000000001</v>
      </c>
      <c r="F1456" s="12">
        <v>16.155726730000001</v>
      </c>
      <c r="G1456" s="20">
        <v>0.48649999999999999</v>
      </c>
    </row>
    <row r="1457" spans="1:7" x14ac:dyDescent="0.25">
      <c r="A1457" s="10" t="s">
        <v>1212</v>
      </c>
      <c r="B1457" s="18">
        <v>46215.660497685189</v>
      </c>
      <c r="C1457" s="11" t="s">
        <v>1408</v>
      </c>
      <c r="D1457" s="10">
        <v>5</v>
      </c>
      <c r="E1457" s="12">
        <v>74.939400000000006</v>
      </c>
      <c r="F1457" s="12">
        <v>34.509593700000003</v>
      </c>
      <c r="G1457" s="20">
        <v>0.53949999999999998</v>
      </c>
    </row>
    <row r="1458" spans="1:7" x14ac:dyDescent="0.25">
      <c r="A1458" s="10" t="s">
        <v>1213</v>
      </c>
      <c r="B1458" s="18">
        <v>46215.793599537035</v>
      </c>
      <c r="C1458" s="11" t="s">
        <v>1411</v>
      </c>
      <c r="D1458" s="10">
        <v>3</v>
      </c>
      <c r="E1458" s="12">
        <v>102.79758</v>
      </c>
      <c r="F1458" s="12">
        <v>53.197747649999997</v>
      </c>
      <c r="G1458" s="20">
        <v>0.48250000000000004</v>
      </c>
    </row>
    <row r="1459" spans="1:7" x14ac:dyDescent="0.25">
      <c r="A1459" s="10" t="s">
        <v>1214</v>
      </c>
      <c r="B1459" s="18">
        <v>46215.926701388889</v>
      </c>
      <c r="C1459" s="11" t="s">
        <v>1410</v>
      </c>
      <c r="D1459" s="10">
        <v>1</v>
      </c>
      <c r="E1459" s="12">
        <v>54.89</v>
      </c>
      <c r="F1459" s="12">
        <v>27.554779999999997</v>
      </c>
      <c r="G1459" s="20">
        <v>0.49800000000000005</v>
      </c>
    </row>
    <row r="1460" spans="1:7" x14ac:dyDescent="0.25">
      <c r="A1460" s="10" t="s">
        <v>1215</v>
      </c>
      <c r="B1460" s="18">
        <v>46216.059803240743</v>
      </c>
      <c r="C1460" s="11" t="s">
        <v>1411</v>
      </c>
      <c r="D1460" s="10">
        <v>5</v>
      </c>
      <c r="E1460" s="12">
        <v>178.82730000000001</v>
      </c>
      <c r="F1460" s="12">
        <v>87.446549700000006</v>
      </c>
      <c r="G1460" s="20">
        <v>0.51100000000000001</v>
      </c>
    </row>
    <row r="1461" spans="1:7" x14ac:dyDescent="0.25">
      <c r="A1461" s="10" t="s">
        <v>1216</v>
      </c>
      <c r="B1461" s="18">
        <v>46216.19290509259</v>
      </c>
      <c r="C1461" s="11" t="s">
        <v>1410</v>
      </c>
      <c r="D1461" s="10">
        <v>2</v>
      </c>
      <c r="E1461" s="12">
        <v>102.8938</v>
      </c>
      <c r="F1461" s="12">
        <v>52.0128159</v>
      </c>
      <c r="G1461" s="20">
        <v>0.4945</v>
      </c>
    </row>
    <row r="1462" spans="1:7" x14ac:dyDescent="0.25">
      <c r="A1462" s="10" t="s">
        <v>1217</v>
      </c>
      <c r="B1462" s="18">
        <v>46216.325995370367</v>
      </c>
      <c r="C1462" s="11" t="s">
        <v>1410</v>
      </c>
      <c r="D1462" s="10">
        <v>2</v>
      </c>
      <c r="E1462" s="12">
        <v>99.101399999999998</v>
      </c>
      <c r="F1462" s="12">
        <v>44.793832799999997</v>
      </c>
      <c r="G1462" s="20">
        <v>0.54800000000000004</v>
      </c>
    </row>
    <row r="1463" spans="1:7" x14ac:dyDescent="0.25">
      <c r="A1463" s="10" t="s">
        <v>1218</v>
      </c>
      <c r="B1463" s="18">
        <v>46216.459097222221</v>
      </c>
      <c r="C1463" s="11" t="s">
        <v>1411</v>
      </c>
      <c r="D1463" s="10">
        <v>1</v>
      </c>
      <c r="E1463" s="12">
        <v>40.526690000000002</v>
      </c>
      <c r="F1463" s="12">
        <v>22.087046050000001</v>
      </c>
      <c r="G1463" s="20">
        <v>0.45500000000000002</v>
      </c>
    </row>
    <row r="1464" spans="1:7" x14ac:dyDescent="0.25">
      <c r="A1464" s="10" t="s">
        <v>1219</v>
      </c>
      <c r="B1464" s="18">
        <v>46216.592199074075</v>
      </c>
      <c r="C1464" s="11" t="s">
        <v>1413</v>
      </c>
      <c r="D1464" s="10">
        <v>4</v>
      </c>
      <c r="E1464" s="12">
        <v>48.384</v>
      </c>
      <c r="F1464" s="12">
        <v>24.772608000000002</v>
      </c>
      <c r="G1464" s="20">
        <v>0.48799999999999999</v>
      </c>
    </row>
    <row r="1465" spans="1:7" x14ac:dyDescent="0.25">
      <c r="A1465" s="10" t="s">
        <v>1220</v>
      </c>
      <c r="B1465" s="18">
        <v>46216.725300925929</v>
      </c>
      <c r="C1465" s="11" t="s">
        <v>1411</v>
      </c>
      <c r="D1465" s="10">
        <v>2</v>
      </c>
      <c r="E1465" s="12">
        <v>71.530919999999995</v>
      </c>
      <c r="F1465" s="12">
        <v>38.340573119999995</v>
      </c>
      <c r="G1465" s="20">
        <v>0.46400000000000002</v>
      </c>
    </row>
    <row r="1466" spans="1:7" x14ac:dyDescent="0.25">
      <c r="A1466" s="10" t="s">
        <v>1221</v>
      </c>
      <c r="B1466" s="18">
        <v>46216.858402777776</v>
      </c>
      <c r="C1466" s="11" t="s">
        <v>1413</v>
      </c>
      <c r="D1466" s="10">
        <v>1</v>
      </c>
      <c r="E1466" s="12">
        <v>10.92</v>
      </c>
      <c r="F1466" s="12">
        <v>5.21976</v>
      </c>
      <c r="G1466" s="20">
        <v>0.52200000000000002</v>
      </c>
    </row>
    <row r="1467" spans="1:7" x14ac:dyDescent="0.25">
      <c r="A1467" s="10" t="s">
        <v>1222</v>
      </c>
      <c r="B1467" s="18">
        <v>46216.99150462963</v>
      </c>
      <c r="C1467" s="11" t="s">
        <v>1408</v>
      </c>
      <c r="D1467" s="10">
        <v>2</v>
      </c>
      <c r="E1467" s="12">
        <v>27.757440000000003</v>
      </c>
      <c r="F1467" s="12">
        <v>14.600413440000002</v>
      </c>
      <c r="G1467" s="20">
        <v>0.47399999999999998</v>
      </c>
    </row>
    <row r="1468" spans="1:7" x14ac:dyDescent="0.25">
      <c r="A1468" s="10" t="s">
        <v>1223</v>
      </c>
      <c r="B1468" s="18">
        <v>46217.124594907407</v>
      </c>
      <c r="C1468" s="11" t="s">
        <v>1411</v>
      </c>
      <c r="D1468" s="10">
        <v>5</v>
      </c>
      <c r="E1468" s="12">
        <v>196.0727</v>
      </c>
      <c r="F1468" s="12">
        <v>101.46762225000001</v>
      </c>
      <c r="G1468" s="20">
        <v>0.48249999999999998</v>
      </c>
    </row>
    <row r="1469" spans="1:7" x14ac:dyDescent="0.25">
      <c r="A1469" s="10" t="s">
        <v>1224</v>
      </c>
      <c r="B1469" s="18">
        <v>46217.257696759261</v>
      </c>
      <c r="C1469" s="11" t="s">
        <v>1408</v>
      </c>
      <c r="D1469" s="10">
        <v>3</v>
      </c>
      <c r="E1469" s="12">
        <v>43.342560000000006</v>
      </c>
      <c r="F1469" s="12">
        <v>19.98092016</v>
      </c>
      <c r="G1469" s="20">
        <v>0.53900000000000003</v>
      </c>
    </row>
    <row r="1470" spans="1:7" x14ac:dyDescent="0.25">
      <c r="A1470" s="10" t="s">
        <v>1225</v>
      </c>
      <c r="B1470" s="18">
        <v>46217.390798611108</v>
      </c>
      <c r="C1470" s="11" t="s">
        <v>1410</v>
      </c>
      <c r="D1470" s="10">
        <v>1</v>
      </c>
      <c r="E1470" s="12">
        <v>51.646500000000003</v>
      </c>
      <c r="F1470" s="12">
        <v>23.783213249999999</v>
      </c>
      <c r="G1470" s="20">
        <v>0.53950000000000009</v>
      </c>
    </row>
    <row r="1471" spans="1:7" x14ac:dyDescent="0.25">
      <c r="A1471" s="10" t="s">
        <v>106</v>
      </c>
      <c r="B1471" s="18">
        <v>46217.523900462962</v>
      </c>
      <c r="C1471" s="11" t="s">
        <v>1410</v>
      </c>
      <c r="D1471" s="10">
        <v>1</v>
      </c>
      <c r="E1471" s="12">
        <v>47.604599999999998</v>
      </c>
      <c r="F1471" s="12">
        <v>24.016520699999997</v>
      </c>
      <c r="G1471" s="20">
        <v>0.49550000000000005</v>
      </c>
    </row>
    <row r="1472" spans="1:7" x14ac:dyDescent="0.25">
      <c r="A1472" s="10" t="s">
        <v>107</v>
      </c>
      <c r="B1472" s="18">
        <v>46217.657002314816</v>
      </c>
      <c r="C1472" s="11" t="s">
        <v>1410</v>
      </c>
      <c r="D1472" s="10">
        <v>1</v>
      </c>
      <c r="E1472" s="12">
        <v>45.059699999999999</v>
      </c>
      <c r="F1472" s="12">
        <v>21.470947049999999</v>
      </c>
      <c r="G1472" s="20">
        <v>0.52349999999999997</v>
      </c>
    </row>
    <row r="1473" spans="1:7" x14ac:dyDescent="0.25">
      <c r="A1473" s="10" t="s">
        <v>108</v>
      </c>
      <c r="B1473" s="18">
        <v>46217.79010416667</v>
      </c>
      <c r="C1473" s="11" t="s">
        <v>1410</v>
      </c>
      <c r="D1473" s="10">
        <v>1</v>
      </c>
      <c r="E1473" s="12">
        <v>50.648499999999999</v>
      </c>
      <c r="F1473" s="12">
        <v>25.95735625</v>
      </c>
      <c r="G1473" s="20">
        <v>0.48749999999999999</v>
      </c>
    </row>
    <row r="1474" spans="1:7" x14ac:dyDescent="0.25">
      <c r="A1474" s="10" t="s">
        <v>109</v>
      </c>
      <c r="B1474" s="18">
        <v>46217.923194444447</v>
      </c>
      <c r="C1474" s="11" t="s">
        <v>1411</v>
      </c>
      <c r="D1474" s="10">
        <v>3</v>
      </c>
      <c r="E1474" s="12">
        <v>121.4676</v>
      </c>
      <c r="F1474" s="12">
        <v>58.061512800000003</v>
      </c>
      <c r="G1474" s="20">
        <v>0.52200000000000002</v>
      </c>
    </row>
    <row r="1475" spans="1:7" x14ac:dyDescent="0.25">
      <c r="A1475" s="10" t="s">
        <v>110</v>
      </c>
      <c r="B1475" s="18">
        <v>46218.056296296294</v>
      </c>
      <c r="C1475" s="11" t="s">
        <v>1410</v>
      </c>
      <c r="D1475" s="10">
        <v>2</v>
      </c>
      <c r="E1475" s="12">
        <v>109.78</v>
      </c>
      <c r="F1475" s="12">
        <v>50.389020000000002</v>
      </c>
      <c r="G1475" s="20">
        <v>0.54100000000000004</v>
      </c>
    </row>
    <row r="1476" spans="1:7" x14ac:dyDescent="0.25">
      <c r="A1476" s="10" t="s">
        <v>111</v>
      </c>
      <c r="B1476" s="18">
        <v>46218.189398148148</v>
      </c>
      <c r="C1476" s="11" t="s">
        <v>1411</v>
      </c>
      <c r="D1476" s="10">
        <v>4</v>
      </c>
      <c r="E1476" s="12">
        <v>158.05784</v>
      </c>
      <c r="F1476" s="12">
        <v>76.895139159999999</v>
      </c>
      <c r="G1476" s="20">
        <v>0.51349999999999996</v>
      </c>
    </row>
    <row r="1477" spans="1:7" x14ac:dyDescent="0.25">
      <c r="A1477" s="10" t="s">
        <v>112</v>
      </c>
      <c r="B1477" s="18">
        <v>46218.322500000002</v>
      </c>
      <c r="C1477" s="11" t="s">
        <v>1410</v>
      </c>
      <c r="D1477" s="10">
        <v>2</v>
      </c>
      <c r="E1477" s="12">
        <v>106.98559999999999</v>
      </c>
      <c r="F1477" s="12">
        <v>48.838926399999998</v>
      </c>
      <c r="G1477" s="20">
        <v>0.54349999999999998</v>
      </c>
    </row>
    <row r="1478" spans="1:7" x14ac:dyDescent="0.25">
      <c r="A1478" s="10" t="s">
        <v>113</v>
      </c>
      <c r="B1478" s="18">
        <v>46218.455601851849</v>
      </c>
      <c r="C1478" s="11" t="s">
        <v>1411</v>
      </c>
      <c r="D1478" s="10">
        <v>1</v>
      </c>
      <c r="E1478" s="12">
        <v>38.502230000000004</v>
      </c>
      <c r="F1478" s="12">
        <v>17.672523570000003</v>
      </c>
      <c r="G1478" s="20">
        <v>0.54100000000000004</v>
      </c>
    </row>
    <row r="1479" spans="1:7" x14ac:dyDescent="0.25">
      <c r="A1479" s="10" t="s">
        <v>114</v>
      </c>
      <c r="B1479" s="18">
        <v>46218.588703703703</v>
      </c>
      <c r="C1479" s="11" t="s">
        <v>1410</v>
      </c>
      <c r="D1479" s="10">
        <v>2</v>
      </c>
      <c r="E1479" s="12">
        <v>98.802000000000007</v>
      </c>
      <c r="F1479" s="12">
        <v>49.153995000000002</v>
      </c>
      <c r="G1479" s="20">
        <v>0.50250000000000006</v>
      </c>
    </row>
    <row r="1480" spans="1:7" x14ac:dyDescent="0.25">
      <c r="A1480" s="10" t="s">
        <v>115</v>
      </c>
      <c r="B1480" s="18">
        <v>46218.721805555557</v>
      </c>
      <c r="C1480" s="11" t="s">
        <v>1412</v>
      </c>
      <c r="D1480" s="10">
        <v>1</v>
      </c>
      <c r="E1480" s="12">
        <v>15.696530000000001</v>
      </c>
      <c r="F1480" s="12">
        <v>8.1464990700000008</v>
      </c>
      <c r="G1480" s="20">
        <v>0.48099999999999998</v>
      </c>
    </row>
    <row r="1481" spans="1:7" x14ac:dyDescent="0.25">
      <c r="A1481" s="10" t="s">
        <v>116</v>
      </c>
      <c r="B1481" s="18">
        <v>46218.854895833334</v>
      </c>
      <c r="C1481" s="11" t="s">
        <v>1413</v>
      </c>
      <c r="D1481" s="10">
        <v>1</v>
      </c>
      <c r="E1481" s="12">
        <v>12.348000000000001</v>
      </c>
      <c r="F1481" s="12">
        <v>6.4641780000000004</v>
      </c>
      <c r="G1481" s="20">
        <v>0.47649999999999998</v>
      </c>
    </row>
    <row r="1482" spans="1:7" x14ac:dyDescent="0.25">
      <c r="A1482" s="10" t="s">
        <v>117</v>
      </c>
      <c r="B1482" s="18">
        <v>46218.987997685188</v>
      </c>
      <c r="C1482" s="11" t="s">
        <v>1408</v>
      </c>
      <c r="D1482" s="10">
        <v>4</v>
      </c>
      <c r="E1482" s="12">
        <v>51.192</v>
      </c>
      <c r="F1482" s="12">
        <v>27.387720000000002</v>
      </c>
      <c r="G1482" s="20">
        <v>0.46499999999999997</v>
      </c>
    </row>
    <row r="1483" spans="1:7" x14ac:dyDescent="0.25">
      <c r="A1483" s="10" t="s">
        <v>118</v>
      </c>
      <c r="B1483" s="18">
        <v>46219.121099537035</v>
      </c>
      <c r="C1483" s="11" t="s">
        <v>1410</v>
      </c>
      <c r="D1483" s="10">
        <v>2</v>
      </c>
      <c r="E1483" s="12">
        <v>96.406800000000004</v>
      </c>
      <c r="F1483" s="12">
        <v>48.685434000000001</v>
      </c>
      <c r="G1483" s="20">
        <v>0.495</v>
      </c>
    </row>
    <row r="1484" spans="1:7" x14ac:dyDescent="0.25">
      <c r="A1484" s="10" t="s">
        <v>119</v>
      </c>
      <c r="B1484" s="18">
        <v>46219.254201388889</v>
      </c>
      <c r="C1484" s="11" t="s">
        <v>1412</v>
      </c>
      <c r="D1484" s="10">
        <v>1</v>
      </c>
      <c r="E1484" s="12">
        <v>16.31681</v>
      </c>
      <c r="F1484" s="12">
        <v>8.3134146949999987</v>
      </c>
      <c r="G1484" s="20">
        <v>0.4905000000000001</v>
      </c>
    </row>
    <row r="1485" spans="1:7" x14ac:dyDescent="0.25">
      <c r="A1485" s="10" t="s">
        <v>120</v>
      </c>
      <c r="B1485" s="18">
        <v>46219.387303240743</v>
      </c>
      <c r="C1485" s="11" t="s">
        <v>1410</v>
      </c>
      <c r="D1485" s="10">
        <v>2</v>
      </c>
      <c r="E1485" s="12">
        <v>90.817999999999998</v>
      </c>
      <c r="F1485" s="12">
        <v>48.496811999999998</v>
      </c>
      <c r="G1485" s="20">
        <v>0.46600000000000003</v>
      </c>
    </row>
    <row r="1486" spans="1:7" x14ac:dyDescent="0.25">
      <c r="A1486" s="10" t="s">
        <v>121</v>
      </c>
      <c r="B1486" s="18">
        <v>46219.520405092589</v>
      </c>
      <c r="C1486" s="11" t="s">
        <v>1412</v>
      </c>
      <c r="D1486" s="10">
        <v>2</v>
      </c>
      <c r="E1486" s="12">
        <v>32.495780000000003</v>
      </c>
      <c r="F1486" s="12">
        <v>17.30400285</v>
      </c>
      <c r="G1486" s="20">
        <v>0.46750000000000008</v>
      </c>
    </row>
    <row r="1487" spans="1:7" x14ac:dyDescent="0.25">
      <c r="A1487" s="10" t="s">
        <v>122</v>
      </c>
      <c r="B1487" s="18">
        <v>46219.653495370374</v>
      </c>
      <c r="C1487" s="11" t="s">
        <v>1410</v>
      </c>
      <c r="D1487" s="10">
        <v>2</v>
      </c>
      <c r="E1487" s="12">
        <v>94.011599999999987</v>
      </c>
      <c r="F1487" s="12">
        <v>49.685130599999994</v>
      </c>
      <c r="G1487" s="20">
        <v>0.47149999999999997</v>
      </c>
    </row>
    <row r="1488" spans="1:7" x14ac:dyDescent="0.25">
      <c r="A1488" s="10" t="s">
        <v>123</v>
      </c>
      <c r="B1488" s="18">
        <v>46219.786597222221</v>
      </c>
      <c r="C1488" s="11" t="s">
        <v>1410</v>
      </c>
      <c r="D1488" s="10">
        <v>1</v>
      </c>
      <c r="E1488" s="12">
        <v>49.800199999999997</v>
      </c>
      <c r="F1488" s="12">
        <v>25.970804300000001</v>
      </c>
      <c r="G1488" s="20">
        <v>0.47849999999999993</v>
      </c>
    </row>
    <row r="1489" spans="1:7" x14ac:dyDescent="0.25">
      <c r="A1489" s="10" t="s">
        <v>124</v>
      </c>
      <c r="B1489" s="18">
        <v>46219.919699074075</v>
      </c>
      <c r="C1489" s="11" t="s">
        <v>1411</v>
      </c>
      <c r="D1489" s="10">
        <v>2</v>
      </c>
      <c r="E1489" s="12">
        <v>67.631960000000007</v>
      </c>
      <c r="F1489" s="12">
        <v>34.729011460000002</v>
      </c>
      <c r="G1489" s="20">
        <v>0.48649999999999999</v>
      </c>
    </row>
    <row r="1490" spans="1:7" x14ac:dyDescent="0.25">
      <c r="A1490" s="10" t="s">
        <v>125</v>
      </c>
      <c r="B1490" s="18">
        <v>46220.052800925929</v>
      </c>
      <c r="C1490" s="11" t="s">
        <v>1410</v>
      </c>
      <c r="D1490" s="10">
        <v>2</v>
      </c>
      <c r="E1490" s="12">
        <v>102.59439999999999</v>
      </c>
      <c r="F1490" s="12">
        <v>53.554276799999997</v>
      </c>
      <c r="G1490" s="20">
        <v>0.47799999999999998</v>
      </c>
    </row>
    <row r="1491" spans="1:7" x14ac:dyDescent="0.25">
      <c r="A1491" s="10" t="s">
        <v>126</v>
      </c>
      <c r="B1491" s="18">
        <v>46220.185902777775</v>
      </c>
      <c r="C1491" s="11" t="s">
        <v>1411</v>
      </c>
      <c r="D1491" s="10">
        <v>3</v>
      </c>
      <c r="E1491" s="12">
        <v>101.78535000000001</v>
      </c>
      <c r="F1491" s="12">
        <v>50.587318950000004</v>
      </c>
      <c r="G1491" s="20">
        <v>0.503</v>
      </c>
    </row>
    <row r="1492" spans="1:7" x14ac:dyDescent="0.25">
      <c r="A1492" s="10" t="s">
        <v>127</v>
      </c>
      <c r="B1492" s="18">
        <v>46220.319004629629</v>
      </c>
      <c r="C1492" s="11" t="s">
        <v>1408</v>
      </c>
      <c r="D1492" s="10">
        <v>4</v>
      </c>
      <c r="E1492" s="12">
        <v>51.533279999999998</v>
      </c>
      <c r="F1492" s="12">
        <v>27.183805199999998</v>
      </c>
      <c r="G1492" s="20">
        <v>0.47250000000000003</v>
      </c>
    </row>
    <row r="1493" spans="1:7" x14ac:dyDescent="0.25">
      <c r="A1493" s="10" t="s">
        <v>128</v>
      </c>
      <c r="B1493" s="18">
        <v>46220.452094907407</v>
      </c>
      <c r="C1493" s="11" t="s">
        <v>1413</v>
      </c>
      <c r="D1493" s="10">
        <v>1</v>
      </c>
      <c r="E1493" s="12">
        <v>11.196</v>
      </c>
      <c r="F1493" s="12">
        <v>5.530824</v>
      </c>
      <c r="G1493" s="20">
        <v>0.50600000000000001</v>
      </c>
    </row>
    <row r="1494" spans="1:7" x14ac:dyDescent="0.25">
      <c r="A1494" s="10" t="s">
        <v>129</v>
      </c>
      <c r="B1494" s="18">
        <v>46220.585196759261</v>
      </c>
      <c r="C1494" s="11" t="s">
        <v>1410</v>
      </c>
      <c r="D1494" s="10">
        <v>1</v>
      </c>
      <c r="E1494" s="12">
        <v>49.401000000000003</v>
      </c>
      <c r="F1494" s="12">
        <v>25.984926000000002</v>
      </c>
      <c r="G1494" s="20">
        <v>0.47400000000000003</v>
      </c>
    </row>
    <row r="1495" spans="1:7" x14ac:dyDescent="0.25">
      <c r="A1495" s="10" t="s">
        <v>130</v>
      </c>
      <c r="B1495" s="18">
        <v>46220.718298611115</v>
      </c>
      <c r="C1495" s="11" t="s">
        <v>1408</v>
      </c>
      <c r="D1495" s="10">
        <v>4</v>
      </c>
      <c r="E1495" s="12">
        <v>60.2928</v>
      </c>
      <c r="F1495" s="12">
        <v>30.236839199999999</v>
      </c>
      <c r="G1495" s="20">
        <v>0.4985</v>
      </c>
    </row>
    <row r="1496" spans="1:7" x14ac:dyDescent="0.25">
      <c r="A1496" s="10" t="s">
        <v>131</v>
      </c>
      <c r="B1496" s="18">
        <v>46220.851400462961</v>
      </c>
      <c r="C1496" s="11" t="s">
        <v>1411</v>
      </c>
      <c r="D1496" s="10">
        <v>3</v>
      </c>
      <c r="E1496" s="12">
        <v>116.18150999999999</v>
      </c>
      <c r="F1496" s="12">
        <v>59.543023874999989</v>
      </c>
      <c r="G1496" s="20">
        <v>0.48750000000000004</v>
      </c>
    </row>
    <row r="1497" spans="1:7" x14ac:dyDescent="0.25">
      <c r="A1497" s="10" t="s">
        <v>132</v>
      </c>
      <c r="B1497" s="18">
        <v>46220.984502314815</v>
      </c>
      <c r="C1497" s="11" t="s">
        <v>1410</v>
      </c>
      <c r="D1497" s="10">
        <v>2</v>
      </c>
      <c r="E1497" s="12">
        <v>106.4866</v>
      </c>
      <c r="F1497" s="12">
        <v>47.918970000000002</v>
      </c>
      <c r="G1497" s="20">
        <v>0.54999999999999993</v>
      </c>
    </row>
    <row r="1498" spans="1:7" x14ac:dyDescent="0.25">
      <c r="A1498" s="10" t="s">
        <v>133</v>
      </c>
      <c r="B1498" s="18">
        <v>46221.117604166669</v>
      </c>
      <c r="C1498" s="11" t="s">
        <v>1408</v>
      </c>
      <c r="D1498" s="10">
        <v>3</v>
      </c>
      <c r="E1498" s="12">
        <v>46.328760000000003</v>
      </c>
      <c r="F1498" s="12">
        <v>25.249174200000002</v>
      </c>
      <c r="G1498" s="20">
        <v>0.45499999999999996</v>
      </c>
    </row>
    <row r="1499" spans="1:7" x14ac:dyDescent="0.25">
      <c r="A1499" s="10" t="s">
        <v>134</v>
      </c>
      <c r="B1499" s="18">
        <v>46221.250694444447</v>
      </c>
      <c r="C1499" s="11" t="s">
        <v>1410</v>
      </c>
      <c r="D1499" s="10">
        <v>1</v>
      </c>
      <c r="E1499" s="12">
        <v>50.299199999999999</v>
      </c>
      <c r="F1499" s="12">
        <v>25.602292800000001</v>
      </c>
      <c r="G1499" s="20">
        <v>0.49099999999999999</v>
      </c>
    </row>
    <row r="1500" spans="1:7" x14ac:dyDescent="0.25">
      <c r="A1500" s="10" t="s">
        <v>135</v>
      </c>
      <c r="B1500" s="18">
        <v>46221.383796296293</v>
      </c>
      <c r="C1500" s="11" t="s">
        <v>1411</v>
      </c>
      <c r="D1500" s="10">
        <v>1</v>
      </c>
      <c r="E1500" s="12">
        <v>40.751630000000006</v>
      </c>
      <c r="F1500" s="12">
        <v>20.457318260000005</v>
      </c>
      <c r="G1500" s="20">
        <v>0.49799999999999994</v>
      </c>
    </row>
    <row r="1501" spans="1:7" x14ac:dyDescent="0.25">
      <c r="A1501" s="10" t="s">
        <v>136</v>
      </c>
      <c r="B1501" s="18">
        <v>46221.516898148147</v>
      </c>
      <c r="C1501" s="11" t="s">
        <v>1413</v>
      </c>
      <c r="D1501" s="10">
        <v>1</v>
      </c>
      <c r="E1501" s="12">
        <v>12.228</v>
      </c>
      <c r="F1501" s="12">
        <v>6.4013580000000001</v>
      </c>
      <c r="G1501" s="20">
        <v>0.47649999999999998</v>
      </c>
    </row>
    <row r="1502" spans="1:7" x14ac:dyDescent="0.25">
      <c r="A1502" s="10" t="s">
        <v>137</v>
      </c>
      <c r="B1502" s="18">
        <v>46221.65</v>
      </c>
      <c r="C1502" s="11" t="s">
        <v>1412</v>
      </c>
      <c r="D1502" s="10">
        <v>1</v>
      </c>
      <c r="E1502" s="12">
        <v>17.591830000000002</v>
      </c>
      <c r="F1502" s="12">
        <v>9.191731175000001</v>
      </c>
      <c r="G1502" s="20">
        <v>0.47749999999999998</v>
      </c>
    </row>
    <row r="1503" spans="1:7" x14ac:dyDescent="0.25">
      <c r="A1503" s="10" t="s">
        <v>138</v>
      </c>
      <c r="B1503" s="18">
        <v>46221.783101851855</v>
      </c>
      <c r="C1503" s="11" t="s">
        <v>1411</v>
      </c>
      <c r="D1503" s="10">
        <v>3</v>
      </c>
      <c r="E1503" s="12">
        <v>123.717</v>
      </c>
      <c r="F1503" s="12">
        <v>56.538668999999999</v>
      </c>
      <c r="G1503" s="20">
        <v>0.54300000000000004</v>
      </c>
    </row>
    <row r="1504" spans="1:7" x14ac:dyDescent="0.25">
      <c r="A1504" s="10" t="s">
        <v>139</v>
      </c>
      <c r="B1504" s="18">
        <v>46221.916203703702</v>
      </c>
      <c r="C1504" s="11" t="s">
        <v>1413</v>
      </c>
      <c r="D1504" s="10">
        <v>1</v>
      </c>
      <c r="E1504" s="12">
        <v>10.932</v>
      </c>
      <c r="F1504" s="12">
        <v>5.5589220000000008</v>
      </c>
      <c r="G1504" s="20">
        <v>0.49149999999999994</v>
      </c>
    </row>
    <row r="1505" spans="1:7" x14ac:dyDescent="0.25">
      <c r="A1505" s="10" t="s">
        <v>140</v>
      </c>
      <c r="B1505" s="18">
        <v>46222.049305555556</v>
      </c>
      <c r="C1505" s="11" t="s">
        <v>1408</v>
      </c>
      <c r="D1505" s="10">
        <v>1</v>
      </c>
      <c r="E1505" s="12">
        <v>13.921380000000001</v>
      </c>
      <c r="F1505" s="12">
        <v>7.4757810600000001</v>
      </c>
      <c r="G1505" s="20">
        <v>0.46300000000000002</v>
      </c>
    </row>
    <row r="1506" spans="1:7" x14ac:dyDescent="0.25">
      <c r="A1506" s="10" t="s">
        <v>141</v>
      </c>
      <c r="B1506" s="18">
        <v>46222.182395833333</v>
      </c>
      <c r="C1506" s="11" t="s">
        <v>1410</v>
      </c>
      <c r="D1506" s="10">
        <v>2</v>
      </c>
      <c r="E1506" s="12">
        <v>98.003599999999992</v>
      </c>
      <c r="F1506" s="12">
        <v>49.148805400000001</v>
      </c>
      <c r="G1506" s="20">
        <v>0.49849999999999994</v>
      </c>
    </row>
    <row r="1507" spans="1:7" x14ac:dyDescent="0.25">
      <c r="A1507" s="10" t="s">
        <v>142</v>
      </c>
      <c r="B1507" s="18">
        <v>46222.315497685187</v>
      </c>
      <c r="C1507" s="11" t="s">
        <v>1411</v>
      </c>
      <c r="D1507" s="10">
        <v>4</v>
      </c>
      <c r="E1507" s="12">
        <v>146.21100000000001</v>
      </c>
      <c r="F1507" s="12">
        <v>67.330165500000007</v>
      </c>
      <c r="G1507" s="20">
        <v>0.53949999999999998</v>
      </c>
    </row>
    <row r="1508" spans="1:7" x14ac:dyDescent="0.25">
      <c r="A1508" s="10" t="s">
        <v>143</v>
      </c>
      <c r="B1508" s="18">
        <v>46222.448599537034</v>
      </c>
      <c r="C1508" s="11" t="s">
        <v>1408</v>
      </c>
      <c r="D1508" s="10">
        <v>1</v>
      </c>
      <c r="E1508" s="12">
        <v>13.423680000000001</v>
      </c>
      <c r="F1508" s="12">
        <v>7.0474320000000006</v>
      </c>
      <c r="G1508" s="20">
        <v>0.47499999999999998</v>
      </c>
    </row>
    <row r="1509" spans="1:7" x14ac:dyDescent="0.25">
      <c r="A1509" s="10" t="s">
        <v>144</v>
      </c>
      <c r="B1509" s="18">
        <v>46222.581701388888</v>
      </c>
      <c r="C1509" s="11" t="s">
        <v>1413</v>
      </c>
      <c r="D1509" s="10">
        <v>1</v>
      </c>
      <c r="E1509" s="12">
        <v>12.3</v>
      </c>
      <c r="F1509" s="12">
        <v>5.8548</v>
      </c>
      <c r="G1509" s="20">
        <v>0.52400000000000002</v>
      </c>
    </row>
    <row r="1510" spans="1:7" x14ac:dyDescent="0.25">
      <c r="A1510" s="10" t="s">
        <v>145</v>
      </c>
      <c r="B1510" s="18">
        <v>46222.714803240742</v>
      </c>
      <c r="C1510" s="11" t="s">
        <v>1410</v>
      </c>
      <c r="D1510" s="10">
        <v>2</v>
      </c>
      <c r="E1510" s="12">
        <v>101.297</v>
      </c>
      <c r="F1510" s="12">
        <v>47.761535500000001</v>
      </c>
      <c r="G1510" s="20">
        <v>0.52849999999999997</v>
      </c>
    </row>
    <row r="1511" spans="1:7" x14ac:dyDescent="0.25">
      <c r="A1511" s="10" t="s">
        <v>146</v>
      </c>
      <c r="B1511" s="18">
        <v>46222.847905092596</v>
      </c>
      <c r="C1511" s="11" t="s">
        <v>1411</v>
      </c>
      <c r="D1511" s="10">
        <v>3</v>
      </c>
      <c r="E1511" s="12">
        <v>110.55801</v>
      </c>
      <c r="F1511" s="12">
        <v>52.404496739999992</v>
      </c>
      <c r="G1511" s="20">
        <v>0.52600000000000002</v>
      </c>
    </row>
    <row r="1512" spans="1:7" x14ac:dyDescent="0.25">
      <c r="A1512" s="10" t="s">
        <v>147</v>
      </c>
      <c r="B1512" s="18">
        <v>46222.980995370373</v>
      </c>
      <c r="C1512" s="11" t="s">
        <v>1413</v>
      </c>
      <c r="D1512" s="10">
        <v>3</v>
      </c>
      <c r="E1512" s="12">
        <v>33.875999999999998</v>
      </c>
      <c r="F1512" s="12">
        <v>16.497611999999997</v>
      </c>
      <c r="G1512" s="20">
        <v>0.51300000000000001</v>
      </c>
    </row>
    <row r="1513" spans="1:7" x14ac:dyDescent="0.25">
      <c r="A1513" s="10" t="s">
        <v>148</v>
      </c>
      <c r="B1513" s="18">
        <v>46223.11409722222</v>
      </c>
      <c r="C1513" s="11" t="s">
        <v>1410</v>
      </c>
      <c r="D1513" s="10">
        <v>2</v>
      </c>
      <c r="E1513" s="12">
        <v>103.09339999999999</v>
      </c>
      <c r="F1513" s="12">
        <v>47.062137099999994</v>
      </c>
      <c r="G1513" s="20">
        <v>0.54349999999999998</v>
      </c>
    </row>
    <row r="1514" spans="1:7" x14ac:dyDescent="0.25">
      <c r="A1514" s="10" t="s">
        <v>149</v>
      </c>
      <c r="B1514" s="18">
        <v>46223.247199074074</v>
      </c>
      <c r="C1514" s="11" t="s">
        <v>1410</v>
      </c>
      <c r="D1514" s="10">
        <v>1</v>
      </c>
      <c r="E1514" s="12">
        <v>49.251299999999993</v>
      </c>
      <c r="F1514" s="12">
        <v>26.669578949999995</v>
      </c>
      <c r="G1514" s="20">
        <v>0.45850000000000002</v>
      </c>
    </row>
    <row r="1515" spans="1:7" x14ac:dyDescent="0.25">
      <c r="A1515" s="10" t="s">
        <v>150</v>
      </c>
      <c r="B1515" s="18">
        <v>46223.380300925928</v>
      </c>
      <c r="C1515" s="11" t="s">
        <v>1413</v>
      </c>
      <c r="D1515" s="10">
        <v>2</v>
      </c>
      <c r="E1515" s="12">
        <v>24.576000000000001</v>
      </c>
      <c r="F1515" s="12">
        <v>11.354112000000001</v>
      </c>
      <c r="G1515" s="20">
        <v>0.53800000000000003</v>
      </c>
    </row>
    <row r="1516" spans="1:7" x14ac:dyDescent="0.25">
      <c r="A1516" s="10" t="s">
        <v>151</v>
      </c>
      <c r="B1516" s="18">
        <v>46223.513402777775</v>
      </c>
      <c r="C1516" s="11" t="s">
        <v>1410</v>
      </c>
      <c r="D1516" s="10">
        <v>1</v>
      </c>
      <c r="E1516" s="12">
        <v>50.698399999999999</v>
      </c>
      <c r="F1516" s="12">
        <v>25.374549200000001</v>
      </c>
      <c r="G1516" s="20">
        <v>0.4995</v>
      </c>
    </row>
    <row r="1517" spans="1:7" x14ac:dyDescent="0.25">
      <c r="A1517" s="10" t="s">
        <v>152</v>
      </c>
      <c r="B1517" s="18">
        <v>46223.646504629629</v>
      </c>
      <c r="C1517" s="11" t="s">
        <v>1411</v>
      </c>
      <c r="D1517" s="10">
        <v>1</v>
      </c>
      <c r="E1517" s="12">
        <v>39.064579999999999</v>
      </c>
      <c r="F1517" s="12">
        <v>19.10257962</v>
      </c>
      <c r="G1517" s="20">
        <v>0.51100000000000001</v>
      </c>
    </row>
    <row r="1518" spans="1:7" x14ac:dyDescent="0.25">
      <c r="A1518" s="10" t="s">
        <v>153</v>
      </c>
      <c r="B1518" s="18">
        <v>46223.779594907406</v>
      </c>
      <c r="C1518" s="11" t="s">
        <v>1410</v>
      </c>
      <c r="D1518" s="10">
        <v>1</v>
      </c>
      <c r="E1518" s="12">
        <v>47.155500000000004</v>
      </c>
      <c r="F1518" s="12">
        <v>22.280973750000001</v>
      </c>
      <c r="G1518" s="20">
        <v>0.52749999999999997</v>
      </c>
    </row>
    <row r="1519" spans="1:7" x14ac:dyDescent="0.25">
      <c r="A1519" s="10" t="s">
        <v>154</v>
      </c>
      <c r="B1519" s="18">
        <v>46223.91269675926</v>
      </c>
      <c r="C1519" s="11" t="s">
        <v>1411</v>
      </c>
      <c r="D1519" s="10">
        <v>5</v>
      </c>
      <c r="E1519" s="12">
        <v>203.57070000000002</v>
      </c>
      <c r="F1519" s="12">
        <v>94.660375500000015</v>
      </c>
      <c r="G1519" s="20">
        <v>0.53499999999999992</v>
      </c>
    </row>
    <row r="1520" spans="1:7" x14ac:dyDescent="0.25">
      <c r="A1520" s="10" t="s">
        <v>155</v>
      </c>
      <c r="B1520" s="18">
        <v>46224.045798611114</v>
      </c>
      <c r="C1520" s="11" t="s">
        <v>1411</v>
      </c>
      <c r="D1520" s="10">
        <v>2</v>
      </c>
      <c r="E1520" s="12">
        <v>69.206540000000004</v>
      </c>
      <c r="F1520" s="12">
        <v>36.506449850000003</v>
      </c>
      <c r="G1520" s="20">
        <v>0.47249999999999998</v>
      </c>
    </row>
    <row r="1521" spans="1:7" x14ac:dyDescent="0.25">
      <c r="A1521" s="10" t="s">
        <v>156</v>
      </c>
      <c r="B1521" s="18">
        <v>46224.178900462961</v>
      </c>
      <c r="C1521" s="11" t="s">
        <v>1411</v>
      </c>
      <c r="D1521" s="10">
        <v>5</v>
      </c>
      <c r="E1521" s="12">
        <v>199.25935000000001</v>
      </c>
      <c r="F1521" s="12">
        <v>90.663004250000014</v>
      </c>
      <c r="G1521" s="20">
        <v>0.54499999999999993</v>
      </c>
    </row>
    <row r="1522" spans="1:7" x14ac:dyDescent="0.25">
      <c r="A1522" s="10" t="s">
        <v>157</v>
      </c>
      <c r="B1522" s="18">
        <v>46224.312002314815</v>
      </c>
      <c r="C1522" s="11" t="s">
        <v>1410</v>
      </c>
      <c r="D1522" s="10">
        <v>1</v>
      </c>
      <c r="E1522" s="12">
        <v>45.408999999999999</v>
      </c>
      <c r="F1522" s="12">
        <v>22.545568500000002</v>
      </c>
      <c r="G1522" s="20">
        <v>0.50349999999999995</v>
      </c>
    </row>
    <row r="1523" spans="1:7" x14ac:dyDescent="0.25">
      <c r="A1523" s="10" t="s">
        <v>158</v>
      </c>
      <c r="B1523" s="18">
        <v>46224.445104166669</v>
      </c>
      <c r="C1523" s="11" t="s">
        <v>1411</v>
      </c>
      <c r="D1523" s="10">
        <v>2</v>
      </c>
      <c r="E1523" s="12">
        <v>82.253059999999991</v>
      </c>
      <c r="F1523" s="12">
        <v>38.741191259999994</v>
      </c>
      <c r="G1523" s="20">
        <v>0.52900000000000003</v>
      </c>
    </row>
    <row r="1524" spans="1:7" x14ac:dyDescent="0.25">
      <c r="A1524" s="10" t="s">
        <v>159</v>
      </c>
      <c r="B1524" s="18">
        <v>46224.578194444446</v>
      </c>
      <c r="C1524" s="11" t="s">
        <v>1411</v>
      </c>
      <c r="D1524" s="10">
        <v>3</v>
      </c>
      <c r="E1524" s="12">
        <v>115.95657</v>
      </c>
      <c r="F1524" s="12">
        <v>55.949045024999997</v>
      </c>
      <c r="G1524" s="20">
        <v>0.51750000000000007</v>
      </c>
    </row>
    <row r="1525" spans="1:7" x14ac:dyDescent="0.25">
      <c r="A1525" s="10" t="s">
        <v>160</v>
      </c>
      <c r="B1525" s="18">
        <v>46224.711296296293</v>
      </c>
      <c r="C1525" s="11" t="s">
        <v>1410</v>
      </c>
      <c r="D1525" s="10">
        <v>1</v>
      </c>
      <c r="E1525" s="12">
        <v>53.193400000000004</v>
      </c>
      <c r="F1525" s="12">
        <v>27.181827400000003</v>
      </c>
      <c r="G1525" s="20">
        <v>0.48899999999999999</v>
      </c>
    </row>
    <row r="1526" spans="1:7" x14ac:dyDescent="0.25">
      <c r="A1526" s="10" t="s">
        <v>161</v>
      </c>
      <c r="B1526" s="18">
        <v>46224.844398148147</v>
      </c>
      <c r="C1526" s="11" t="s">
        <v>1408</v>
      </c>
      <c r="D1526" s="10">
        <v>3</v>
      </c>
      <c r="E1526" s="12">
        <v>40.228380000000001</v>
      </c>
      <c r="F1526" s="12">
        <v>20.697501510000002</v>
      </c>
      <c r="G1526" s="20">
        <v>0.48549999999999999</v>
      </c>
    </row>
    <row r="1527" spans="1:7" x14ac:dyDescent="0.25">
      <c r="A1527" s="10" t="s">
        <v>162</v>
      </c>
      <c r="B1527" s="18">
        <v>46224.977500000001</v>
      </c>
      <c r="C1527" s="11" t="s">
        <v>1408</v>
      </c>
      <c r="D1527" s="10">
        <v>1</v>
      </c>
      <c r="E1527" s="12">
        <v>13.324140000000002</v>
      </c>
      <c r="F1527" s="12">
        <v>6.455545830000001</v>
      </c>
      <c r="G1527" s="20">
        <v>0.51549999999999996</v>
      </c>
    </row>
    <row r="1528" spans="1:7" x14ac:dyDescent="0.25">
      <c r="A1528" s="10" t="s">
        <v>163</v>
      </c>
      <c r="B1528" s="18">
        <v>46225.110601851855</v>
      </c>
      <c r="C1528" s="11" t="s">
        <v>1408</v>
      </c>
      <c r="D1528" s="10">
        <v>2</v>
      </c>
      <c r="E1528" s="12">
        <v>26.818920000000002</v>
      </c>
      <c r="F1528" s="12">
        <v>13.610601900000001</v>
      </c>
      <c r="G1528" s="20">
        <v>0.49249999999999999</v>
      </c>
    </row>
    <row r="1529" spans="1:7" x14ac:dyDescent="0.25">
      <c r="A1529" s="10" t="s">
        <v>164</v>
      </c>
      <c r="B1529" s="18">
        <v>46225.243703703702</v>
      </c>
      <c r="C1529" s="11" t="s">
        <v>1411</v>
      </c>
      <c r="D1529" s="10">
        <v>4</v>
      </c>
      <c r="E1529" s="12">
        <v>148.31044</v>
      </c>
      <c r="F1529" s="12">
        <v>76.23156616</v>
      </c>
      <c r="G1529" s="20">
        <v>0.48599999999999999</v>
      </c>
    </row>
    <row r="1530" spans="1:7" x14ac:dyDescent="0.25">
      <c r="A1530" s="10" t="s">
        <v>165</v>
      </c>
      <c r="B1530" s="18">
        <v>46225.376805555556</v>
      </c>
      <c r="C1530" s="11" t="s">
        <v>1411</v>
      </c>
      <c r="D1530" s="10">
        <v>4</v>
      </c>
      <c r="E1530" s="12">
        <v>140.36256</v>
      </c>
      <c r="F1530" s="12">
        <v>76.637957760000006</v>
      </c>
      <c r="G1530" s="20">
        <v>0.45399999999999996</v>
      </c>
    </row>
    <row r="1531" spans="1:7" x14ac:dyDescent="0.25">
      <c r="A1531" s="10" t="s">
        <v>166</v>
      </c>
      <c r="B1531" s="18">
        <v>46225.509895833333</v>
      </c>
      <c r="C1531" s="11" t="s">
        <v>1408</v>
      </c>
      <c r="D1531" s="10">
        <v>2</v>
      </c>
      <c r="E1531" s="12">
        <v>27.387720000000002</v>
      </c>
      <c r="F1531" s="12">
        <v>14.981082840000001</v>
      </c>
      <c r="G1531" s="20">
        <v>0.45300000000000001</v>
      </c>
    </row>
    <row r="1532" spans="1:7" x14ac:dyDescent="0.25">
      <c r="A1532" s="10" t="s">
        <v>167</v>
      </c>
      <c r="B1532" s="18">
        <v>46225.642997685187</v>
      </c>
      <c r="C1532" s="11" t="s">
        <v>1408</v>
      </c>
      <c r="D1532" s="10">
        <v>3</v>
      </c>
      <c r="E1532" s="12">
        <v>38.479320000000001</v>
      </c>
      <c r="F1532" s="12">
        <v>17.56580958</v>
      </c>
      <c r="G1532" s="20">
        <v>0.54349999999999998</v>
      </c>
    </row>
    <row r="1533" spans="1:7" x14ac:dyDescent="0.25">
      <c r="A1533" s="10" t="s">
        <v>168</v>
      </c>
      <c r="B1533" s="18">
        <v>46225.776099537034</v>
      </c>
      <c r="C1533" s="11" t="s">
        <v>1413</v>
      </c>
      <c r="D1533" s="10">
        <v>2</v>
      </c>
      <c r="E1533" s="12">
        <v>24.576000000000001</v>
      </c>
      <c r="F1533" s="12">
        <v>12.681216000000001</v>
      </c>
      <c r="G1533" s="20">
        <v>0.48399999999999999</v>
      </c>
    </row>
    <row r="1534" spans="1:7" x14ac:dyDescent="0.25">
      <c r="A1534" s="10" t="s">
        <v>169</v>
      </c>
      <c r="B1534" s="18">
        <v>46225.909201388888</v>
      </c>
      <c r="C1534" s="11" t="s">
        <v>1411</v>
      </c>
      <c r="D1534" s="10">
        <v>2</v>
      </c>
      <c r="E1534" s="12">
        <v>80.678480000000008</v>
      </c>
      <c r="F1534" s="12">
        <v>40.339240000000004</v>
      </c>
      <c r="G1534" s="20">
        <v>0.5</v>
      </c>
    </row>
    <row r="1535" spans="1:7" x14ac:dyDescent="0.25">
      <c r="A1535" s="10" t="s">
        <v>170</v>
      </c>
      <c r="B1535" s="18">
        <v>46226.042303240742</v>
      </c>
      <c r="C1535" s="11" t="s">
        <v>1411</v>
      </c>
      <c r="D1535" s="10">
        <v>3</v>
      </c>
      <c r="E1535" s="12">
        <v>117.64362</v>
      </c>
      <c r="F1535" s="12">
        <v>55.233679590000001</v>
      </c>
      <c r="G1535" s="20">
        <v>0.53049999999999997</v>
      </c>
    </row>
    <row r="1536" spans="1:7" x14ac:dyDescent="0.25">
      <c r="A1536" s="10" t="s">
        <v>171</v>
      </c>
      <c r="B1536" s="18">
        <v>46226.175405092596</v>
      </c>
      <c r="C1536" s="11" t="s">
        <v>1411</v>
      </c>
      <c r="D1536" s="10">
        <v>5</v>
      </c>
      <c r="E1536" s="12">
        <v>203.94560000000001</v>
      </c>
      <c r="F1536" s="12">
        <v>102.68660960000001</v>
      </c>
      <c r="G1536" s="20">
        <v>0.4965</v>
      </c>
    </row>
    <row r="1537" spans="1:7" x14ac:dyDescent="0.25">
      <c r="A1537" s="10" t="s">
        <v>172</v>
      </c>
      <c r="B1537" s="18">
        <v>46226.308495370373</v>
      </c>
      <c r="C1537" s="11" t="s">
        <v>1410</v>
      </c>
      <c r="D1537" s="10">
        <v>1</v>
      </c>
      <c r="E1537" s="12">
        <v>51.945900000000002</v>
      </c>
      <c r="F1537" s="12">
        <v>27.219651600000002</v>
      </c>
      <c r="G1537" s="20">
        <v>0.47599999999999998</v>
      </c>
    </row>
    <row r="1538" spans="1:7" x14ac:dyDescent="0.25">
      <c r="A1538" s="10" t="s">
        <v>173</v>
      </c>
      <c r="B1538" s="18">
        <v>46226.44159722222</v>
      </c>
      <c r="C1538" s="11" t="s">
        <v>1410</v>
      </c>
      <c r="D1538" s="10">
        <v>4</v>
      </c>
      <c r="E1538" s="12">
        <v>197.40439999999998</v>
      </c>
      <c r="F1538" s="12">
        <v>97.122964799999991</v>
      </c>
      <c r="G1538" s="20">
        <v>0.50800000000000001</v>
      </c>
    </row>
    <row r="1539" spans="1:7" x14ac:dyDescent="0.25">
      <c r="A1539" s="10" t="s">
        <v>174</v>
      </c>
      <c r="B1539" s="18">
        <v>46226.574699074074</v>
      </c>
      <c r="C1539" s="11" t="s">
        <v>1408</v>
      </c>
      <c r="D1539" s="10">
        <v>2</v>
      </c>
      <c r="E1539" s="12">
        <v>31.19868</v>
      </c>
      <c r="F1539" s="12">
        <v>16.519701059999999</v>
      </c>
      <c r="G1539" s="20">
        <v>0.47050000000000003</v>
      </c>
    </row>
    <row r="1540" spans="1:7" x14ac:dyDescent="0.25">
      <c r="A1540" s="10" t="s">
        <v>175</v>
      </c>
      <c r="B1540" s="18">
        <v>46226.707800925928</v>
      </c>
      <c r="C1540" s="11" t="s">
        <v>1408</v>
      </c>
      <c r="D1540" s="10">
        <v>1</v>
      </c>
      <c r="E1540" s="12">
        <v>13.196159999999999</v>
      </c>
      <c r="F1540" s="12">
        <v>6.3143625599999993</v>
      </c>
      <c r="G1540" s="20">
        <v>0.52149999999999996</v>
      </c>
    </row>
    <row r="1541" spans="1:7" x14ac:dyDescent="0.25">
      <c r="A1541" s="10" t="s">
        <v>176</v>
      </c>
      <c r="B1541" s="18">
        <v>46226.840902777774</v>
      </c>
      <c r="C1541" s="11" t="s">
        <v>1410</v>
      </c>
      <c r="D1541" s="10">
        <v>2</v>
      </c>
      <c r="E1541" s="12">
        <v>92.015599999999992</v>
      </c>
      <c r="F1541" s="12">
        <v>44.259503599999995</v>
      </c>
      <c r="G1541" s="20">
        <v>0.51900000000000002</v>
      </c>
    </row>
    <row r="1542" spans="1:7" x14ac:dyDescent="0.25">
      <c r="A1542" s="10" t="s">
        <v>177</v>
      </c>
      <c r="B1542" s="18">
        <v>46226.974004629628</v>
      </c>
      <c r="C1542" s="11" t="s">
        <v>1412</v>
      </c>
      <c r="D1542" s="10">
        <v>2</v>
      </c>
      <c r="E1542" s="12">
        <v>37.630319999999998</v>
      </c>
      <c r="F1542" s="12">
        <v>20.282742479999996</v>
      </c>
      <c r="G1542" s="20">
        <v>0.46100000000000008</v>
      </c>
    </row>
    <row r="1543" spans="1:7" x14ac:dyDescent="0.25">
      <c r="A1543" s="10" t="s">
        <v>178</v>
      </c>
      <c r="B1543" s="18">
        <v>46227.107094907406</v>
      </c>
      <c r="C1543" s="11" t="s">
        <v>1412</v>
      </c>
      <c r="D1543" s="10">
        <v>1</v>
      </c>
      <c r="E1543" s="12">
        <v>15.524229999999999</v>
      </c>
      <c r="F1543" s="12">
        <v>7.5835863549999996</v>
      </c>
      <c r="G1543" s="20">
        <v>0.51149999999999995</v>
      </c>
    </row>
    <row r="1544" spans="1:7" x14ac:dyDescent="0.25">
      <c r="A1544" s="10" t="s">
        <v>179</v>
      </c>
      <c r="B1544" s="18">
        <v>46227.24019675926</v>
      </c>
      <c r="C1544" s="11" t="s">
        <v>1411</v>
      </c>
      <c r="D1544" s="10">
        <v>5</v>
      </c>
      <c r="E1544" s="12">
        <v>196.63505000000001</v>
      </c>
      <c r="F1544" s="12">
        <v>105.88797442500001</v>
      </c>
      <c r="G1544" s="20">
        <v>0.46149999999999997</v>
      </c>
    </row>
    <row r="1545" spans="1:7" x14ac:dyDescent="0.25">
      <c r="A1545" s="10" t="s">
        <v>180</v>
      </c>
      <c r="B1545" s="18">
        <v>46227.373298611114</v>
      </c>
      <c r="C1545" s="11" t="s">
        <v>1413</v>
      </c>
      <c r="D1545" s="10">
        <v>3</v>
      </c>
      <c r="E1545" s="12">
        <v>35.136000000000003</v>
      </c>
      <c r="F1545" s="12">
        <v>17.620704</v>
      </c>
      <c r="G1545" s="20">
        <v>0.49850000000000005</v>
      </c>
    </row>
    <row r="1546" spans="1:7" x14ac:dyDescent="0.25">
      <c r="A1546" s="10" t="s">
        <v>181</v>
      </c>
      <c r="B1546" s="18">
        <v>46227.50640046296</v>
      </c>
      <c r="C1546" s="11" t="s">
        <v>1413</v>
      </c>
      <c r="D1546" s="10">
        <v>3</v>
      </c>
      <c r="E1546" s="12">
        <v>32.723999999999997</v>
      </c>
      <c r="F1546" s="12">
        <v>16.591068</v>
      </c>
      <c r="G1546" s="20">
        <v>0.49299999999999994</v>
      </c>
    </row>
    <row r="1547" spans="1:7" x14ac:dyDescent="0.25">
      <c r="A1547" s="10" t="s">
        <v>182</v>
      </c>
      <c r="B1547" s="18">
        <v>46227.639502314814</v>
      </c>
      <c r="C1547" s="11" t="s">
        <v>1413</v>
      </c>
      <c r="D1547" s="10">
        <v>2</v>
      </c>
      <c r="E1547" s="12">
        <v>21.72</v>
      </c>
      <c r="F1547" s="12">
        <v>11.0229</v>
      </c>
      <c r="G1547" s="20">
        <v>0.49249999999999999</v>
      </c>
    </row>
    <row r="1548" spans="1:7" x14ac:dyDescent="0.25">
      <c r="A1548" s="10" t="s">
        <v>183</v>
      </c>
      <c r="B1548" s="18">
        <v>46227.772604166668</v>
      </c>
      <c r="C1548" s="11" t="s">
        <v>1410</v>
      </c>
      <c r="D1548" s="10">
        <v>1</v>
      </c>
      <c r="E1548" s="12">
        <v>50.997799999999998</v>
      </c>
      <c r="F1548" s="12">
        <v>24.8104297</v>
      </c>
      <c r="G1548" s="20">
        <v>0.51349999999999996</v>
      </c>
    </row>
    <row r="1549" spans="1:7" x14ac:dyDescent="0.25">
      <c r="A1549" s="10" t="s">
        <v>184</v>
      </c>
      <c r="B1549" s="18">
        <v>46227.905694444446</v>
      </c>
      <c r="C1549" s="11" t="s">
        <v>1413</v>
      </c>
      <c r="D1549" s="10">
        <v>3</v>
      </c>
      <c r="E1549" s="12">
        <v>37.655999999999999</v>
      </c>
      <c r="F1549" s="12">
        <v>18.131363999999998</v>
      </c>
      <c r="G1549" s="20">
        <v>0.51850000000000007</v>
      </c>
    </row>
    <row r="1550" spans="1:7" x14ac:dyDescent="0.25">
      <c r="A1550" s="10" t="s">
        <v>185</v>
      </c>
      <c r="B1550" s="18">
        <v>46228.0387962963</v>
      </c>
      <c r="C1550" s="11" t="s">
        <v>1412</v>
      </c>
      <c r="D1550" s="10">
        <v>1</v>
      </c>
      <c r="E1550" s="12">
        <v>18.143189999999997</v>
      </c>
      <c r="F1550" s="12">
        <v>9.2802416849999982</v>
      </c>
      <c r="G1550" s="20">
        <v>0.48849999999999999</v>
      </c>
    </row>
    <row r="1551" spans="1:7" x14ac:dyDescent="0.25">
      <c r="A1551" s="10" t="s">
        <v>186</v>
      </c>
      <c r="B1551" s="18">
        <v>46228.171898148146</v>
      </c>
      <c r="C1551" s="11" t="s">
        <v>1413</v>
      </c>
      <c r="D1551" s="10">
        <v>2</v>
      </c>
      <c r="E1551" s="12">
        <v>25.776</v>
      </c>
      <c r="F1551" s="12">
        <v>12.514248</v>
      </c>
      <c r="G1551" s="20">
        <v>0.51449999999999996</v>
      </c>
    </row>
    <row r="1552" spans="1:7" x14ac:dyDescent="0.25">
      <c r="A1552" s="10" t="s">
        <v>187</v>
      </c>
      <c r="B1552" s="18">
        <v>46228.305</v>
      </c>
      <c r="C1552" s="11" t="s">
        <v>1411</v>
      </c>
      <c r="D1552" s="10">
        <v>2</v>
      </c>
      <c r="E1552" s="12">
        <v>71.230999999999995</v>
      </c>
      <c r="F1552" s="12">
        <v>39.177049999999994</v>
      </c>
      <c r="G1552" s="20">
        <v>0.45000000000000007</v>
      </c>
    </row>
    <row r="1553" spans="1:7" x14ac:dyDescent="0.25">
      <c r="A1553" s="10" t="s">
        <v>188</v>
      </c>
      <c r="B1553" s="18">
        <v>46228.438101851854</v>
      </c>
      <c r="C1553" s="11" t="s">
        <v>1410</v>
      </c>
      <c r="D1553" s="10">
        <v>2</v>
      </c>
      <c r="E1553" s="12">
        <v>98.103399999999993</v>
      </c>
      <c r="F1553" s="12">
        <v>50.032733999999998</v>
      </c>
      <c r="G1553" s="20">
        <v>0.49</v>
      </c>
    </row>
    <row r="1554" spans="1:7" x14ac:dyDescent="0.25">
      <c r="A1554" s="10" t="s">
        <v>189</v>
      </c>
      <c r="B1554" s="18">
        <v>46228.571203703701</v>
      </c>
      <c r="C1554" s="11" t="s">
        <v>1411</v>
      </c>
      <c r="D1554" s="10">
        <v>2</v>
      </c>
      <c r="E1554" s="12">
        <v>73.780320000000003</v>
      </c>
      <c r="F1554" s="12">
        <v>36.373697760000006</v>
      </c>
      <c r="G1554" s="20">
        <v>0.5069999999999999</v>
      </c>
    </row>
    <row r="1555" spans="1:7" x14ac:dyDescent="0.25">
      <c r="A1555" s="10" t="s">
        <v>190</v>
      </c>
      <c r="B1555" s="18">
        <v>46228.704305555555</v>
      </c>
      <c r="C1555" s="11" t="s">
        <v>1410</v>
      </c>
      <c r="D1555" s="10">
        <v>4</v>
      </c>
      <c r="E1555" s="12">
        <v>199.20079999999999</v>
      </c>
      <c r="F1555" s="12">
        <v>89.939161199999987</v>
      </c>
      <c r="G1555" s="20">
        <v>0.54849999999999999</v>
      </c>
    </row>
    <row r="1556" spans="1:7" x14ac:dyDescent="0.25">
      <c r="A1556" s="10" t="s">
        <v>191</v>
      </c>
      <c r="B1556" s="18">
        <v>46228.837395833332</v>
      </c>
      <c r="C1556" s="11" t="s">
        <v>1411</v>
      </c>
      <c r="D1556" s="10">
        <v>1</v>
      </c>
      <c r="E1556" s="12">
        <v>38.352270000000004</v>
      </c>
      <c r="F1556" s="12">
        <v>19.808947455000002</v>
      </c>
      <c r="G1556" s="20">
        <v>0.48349999999999999</v>
      </c>
    </row>
    <row r="1557" spans="1:7" x14ac:dyDescent="0.25">
      <c r="A1557" s="10" t="s">
        <v>192</v>
      </c>
      <c r="B1557" s="18">
        <v>46228.970497685186</v>
      </c>
      <c r="C1557" s="11" t="s">
        <v>1413</v>
      </c>
      <c r="D1557" s="10">
        <v>1</v>
      </c>
      <c r="E1557" s="12">
        <v>12.023999999999999</v>
      </c>
      <c r="F1557" s="12">
        <v>6.3005759999999995</v>
      </c>
      <c r="G1557" s="20">
        <v>0.47599999999999998</v>
      </c>
    </row>
    <row r="1558" spans="1:7" x14ac:dyDescent="0.25">
      <c r="A1558" s="10" t="s">
        <v>193</v>
      </c>
      <c r="B1558" s="18">
        <v>46229.10359953704</v>
      </c>
      <c r="C1558" s="11" t="s">
        <v>1412</v>
      </c>
      <c r="D1558" s="10">
        <v>2</v>
      </c>
      <c r="E1558" s="12">
        <v>31.496440000000003</v>
      </c>
      <c r="F1558" s="12">
        <v>14.834823240000002</v>
      </c>
      <c r="G1558" s="20">
        <v>0.52900000000000003</v>
      </c>
    </row>
    <row r="1559" spans="1:7" x14ac:dyDescent="0.25">
      <c r="A1559" s="10" t="s">
        <v>194</v>
      </c>
      <c r="B1559" s="18">
        <v>46229.236701388887</v>
      </c>
      <c r="C1559" s="11" t="s">
        <v>1408</v>
      </c>
      <c r="D1559" s="10">
        <v>4</v>
      </c>
      <c r="E1559" s="12">
        <v>58.700160000000004</v>
      </c>
      <c r="F1559" s="12">
        <v>30.230582400000003</v>
      </c>
      <c r="G1559" s="20">
        <v>0.48499999999999999</v>
      </c>
    </row>
    <row r="1560" spans="1:7" x14ac:dyDescent="0.25">
      <c r="A1560" s="10" t="s">
        <v>195</v>
      </c>
      <c r="B1560" s="18">
        <v>46229.369803240741</v>
      </c>
      <c r="C1560" s="11" t="s">
        <v>1411</v>
      </c>
      <c r="D1560" s="10">
        <v>1</v>
      </c>
      <c r="E1560" s="12">
        <v>35.952910000000003</v>
      </c>
      <c r="F1560" s="12">
        <v>16.466432780000002</v>
      </c>
      <c r="G1560" s="20">
        <v>0.54200000000000004</v>
      </c>
    </row>
    <row r="1561" spans="1:7" x14ac:dyDescent="0.25">
      <c r="A1561" s="10" t="s">
        <v>196</v>
      </c>
      <c r="B1561" s="18">
        <v>46229.502905092595</v>
      </c>
      <c r="C1561" s="11" t="s">
        <v>1410</v>
      </c>
      <c r="D1561" s="10">
        <v>3</v>
      </c>
      <c r="E1561" s="12">
        <v>144.61019999999999</v>
      </c>
      <c r="F1561" s="12">
        <v>66.448386900000003</v>
      </c>
      <c r="G1561" s="20">
        <v>0.54049999999999998</v>
      </c>
    </row>
    <row r="1562" spans="1:7" x14ac:dyDescent="0.25">
      <c r="A1562" s="10" t="s">
        <v>197</v>
      </c>
      <c r="B1562" s="18">
        <v>46229.635995370372</v>
      </c>
      <c r="C1562" s="11" t="s">
        <v>1408</v>
      </c>
      <c r="D1562" s="10">
        <v>3</v>
      </c>
      <c r="E1562" s="12">
        <v>40.228380000000001</v>
      </c>
      <c r="F1562" s="12">
        <v>20.254989330000001</v>
      </c>
      <c r="G1562" s="20">
        <v>0.4965</v>
      </c>
    </row>
    <row r="1563" spans="1:7" x14ac:dyDescent="0.25">
      <c r="A1563" s="10" t="s">
        <v>198</v>
      </c>
      <c r="B1563" s="18">
        <v>46229.769097222219</v>
      </c>
      <c r="C1563" s="11" t="s">
        <v>1408</v>
      </c>
      <c r="D1563" s="10">
        <v>4</v>
      </c>
      <c r="E1563" s="12">
        <v>55.571760000000005</v>
      </c>
      <c r="F1563" s="12">
        <v>25.035077879999999</v>
      </c>
      <c r="G1563" s="20">
        <v>0.5495000000000001</v>
      </c>
    </row>
    <row r="1564" spans="1:7" x14ac:dyDescent="0.25">
      <c r="A1564" s="10" t="s">
        <v>199</v>
      </c>
      <c r="B1564" s="18">
        <v>46229.902199074073</v>
      </c>
      <c r="C1564" s="11" t="s">
        <v>1410</v>
      </c>
      <c r="D1564" s="10">
        <v>4</v>
      </c>
      <c r="E1564" s="12">
        <v>202.7936</v>
      </c>
      <c r="F1564" s="12">
        <v>91.561310399999996</v>
      </c>
      <c r="G1564" s="20">
        <v>0.54849999999999999</v>
      </c>
    </row>
    <row r="1565" spans="1:7" x14ac:dyDescent="0.25">
      <c r="A1565" s="10" t="s">
        <v>200</v>
      </c>
      <c r="B1565" s="18">
        <v>46230.035300925927</v>
      </c>
      <c r="C1565" s="11" t="s">
        <v>1412</v>
      </c>
      <c r="D1565" s="10">
        <v>1</v>
      </c>
      <c r="E1565" s="12">
        <v>18.556709999999999</v>
      </c>
      <c r="F1565" s="12">
        <v>8.3690762099999993</v>
      </c>
      <c r="G1565" s="20">
        <v>0.54900000000000004</v>
      </c>
    </row>
    <row r="1566" spans="1:7" x14ac:dyDescent="0.25">
      <c r="A1566" s="10" t="s">
        <v>201</v>
      </c>
      <c r="B1566" s="18">
        <v>46230.168402777781</v>
      </c>
      <c r="C1566" s="11" t="s">
        <v>1410</v>
      </c>
      <c r="D1566" s="10">
        <v>2</v>
      </c>
      <c r="E1566" s="12">
        <v>96.2072</v>
      </c>
      <c r="F1566" s="12">
        <v>50.9417124</v>
      </c>
      <c r="G1566" s="20">
        <v>0.47049999999999997</v>
      </c>
    </row>
    <row r="1567" spans="1:7" x14ac:dyDescent="0.25">
      <c r="A1567" s="10" t="s">
        <v>202</v>
      </c>
      <c r="B1567" s="18">
        <v>46230.301504629628</v>
      </c>
      <c r="C1567" s="11" t="s">
        <v>1410</v>
      </c>
      <c r="D1567" s="10">
        <v>2</v>
      </c>
      <c r="E1567" s="12">
        <v>103.792</v>
      </c>
      <c r="F1567" s="12">
        <v>54.750279999999997</v>
      </c>
      <c r="G1567" s="20">
        <v>0.47250000000000003</v>
      </c>
    </row>
    <row r="1568" spans="1:7" x14ac:dyDescent="0.25">
      <c r="A1568" s="10" t="s">
        <v>203</v>
      </c>
      <c r="B1568" s="18">
        <v>46230.434594907405</v>
      </c>
      <c r="C1568" s="11" t="s">
        <v>1410</v>
      </c>
      <c r="D1568" s="10">
        <v>4</v>
      </c>
      <c r="E1568" s="12">
        <v>192.81360000000001</v>
      </c>
      <c r="F1568" s="12">
        <v>94.960698000000008</v>
      </c>
      <c r="G1568" s="20">
        <v>0.50749999999999995</v>
      </c>
    </row>
    <row r="1569" spans="1:7" x14ac:dyDescent="0.25">
      <c r="A1569" s="10" t="s">
        <v>204</v>
      </c>
      <c r="B1569" s="18">
        <v>46230.567696759259</v>
      </c>
      <c r="C1569" s="11" t="s">
        <v>1411</v>
      </c>
      <c r="D1569" s="10">
        <v>1</v>
      </c>
      <c r="E1569" s="12">
        <v>37.190080000000002</v>
      </c>
      <c r="F1569" s="12">
        <v>17.572312799999999</v>
      </c>
      <c r="G1569" s="20">
        <v>0.52750000000000008</v>
      </c>
    </row>
    <row r="1570" spans="1:7" x14ac:dyDescent="0.25">
      <c r="A1570" s="10" t="s">
        <v>205</v>
      </c>
      <c r="B1570" s="18">
        <v>46230.700798611113</v>
      </c>
      <c r="C1570" s="11" t="s">
        <v>1411</v>
      </c>
      <c r="D1570" s="10">
        <v>2</v>
      </c>
      <c r="E1570" s="12">
        <v>75.579840000000004</v>
      </c>
      <c r="F1570" s="12">
        <v>38.432348640000001</v>
      </c>
      <c r="G1570" s="20">
        <v>0.49149999999999999</v>
      </c>
    </row>
    <row r="1571" spans="1:7" x14ac:dyDescent="0.25">
      <c r="A1571" s="10" t="s">
        <v>206</v>
      </c>
      <c r="B1571" s="18">
        <v>46230.83390046296</v>
      </c>
      <c r="C1571" s="11" t="s">
        <v>1408</v>
      </c>
      <c r="D1571" s="10">
        <v>1</v>
      </c>
      <c r="E1571" s="12">
        <v>14.0067</v>
      </c>
      <c r="F1571" s="12">
        <v>6.4220719500000003</v>
      </c>
      <c r="G1571" s="20">
        <v>0.54149999999999998</v>
      </c>
    </row>
    <row r="1572" spans="1:7" x14ac:dyDescent="0.25">
      <c r="A1572" s="10" t="s">
        <v>207</v>
      </c>
      <c r="B1572" s="18">
        <v>46230.967002314814</v>
      </c>
      <c r="C1572" s="11" t="s">
        <v>1411</v>
      </c>
      <c r="D1572" s="10">
        <v>3</v>
      </c>
      <c r="E1572" s="12">
        <v>114.15705</v>
      </c>
      <c r="F1572" s="12">
        <v>52.683478575000002</v>
      </c>
      <c r="G1572" s="20">
        <v>0.53849999999999998</v>
      </c>
    </row>
    <row r="1573" spans="1:7" x14ac:dyDescent="0.25">
      <c r="A1573" s="10" t="s">
        <v>208</v>
      </c>
      <c r="B1573" s="18">
        <v>46231.100104166668</v>
      </c>
      <c r="C1573" s="11" t="s">
        <v>1410</v>
      </c>
      <c r="D1573" s="10">
        <v>1</v>
      </c>
      <c r="E1573" s="12">
        <v>47.3551</v>
      </c>
      <c r="F1573" s="12">
        <v>21.4518603</v>
      </c>
      <c r="G1573" s="20">
        <v>0.54700000000000004</v>
      </c>
    </row>
    <row r="1574" spans="1:7" x14ac:dyDescent="0.25">
      <c r="A1574" s="10" t="s">
        <v>209</v>
      </c>
      <c r="B1574" s="18">
        <v>46231.233194444445</v>
      </c>
      <c r="C1574" s="11" t="s">
        <v>1413</v>
      </c>
      <c r="D1574" s="10">
        <v>3</v>
      </c>
      <c r="E1574" s="12">
        <v>34.451999999999998</v>
      </c>
      <c r="F1574" s="12">
        <v>15.537851999999999</v>
      </c>
      <c r="G1574" s="20">
        <v>0.54899999999999993</v>
      </c>
    </row>
    <row r="1575" spans="1:7" x14ac:dyDescent="0.25">
      <c r="A1575" s="10" t="s">
        <v>210</v>
      </c>
      <c r="B1575" s="18">
        <v>46231.366296296299</v>
      </c>
      <c r="C1575" s="11" t="s">
        <v>1411</v>
      </c>
      <c r="D1575" s="10">
        <v>4</v>
      </c>
      <c r="E1575" s="12">
        <v>141.26232000000002</v>
      </c>
      <c r="F1575" s="12">
        <v>76.98796440000001</v>
      </c>
      <c r="G1575" s="20">
        <v>0.45500000000000002</v>
      </c>
    </row>
    <row r="1576" spans="1:7" x14ac:dyDescent="0.25">
      <c r="A1576" s="10" t="s">
        <v>211</v>
      </c>
      <c r="B1576" s="18">
        <v>46231.499398148146</v>
      </c>
      <c r="C1576" s="11" t="s">
        <v>1410</v>
      </c>
      <c r="D1576" s="10">
        <v>4</v>
      </c>
      <c r="E1576" s="12">
        <v>200.99719999999999</v>
      </c>
      <c r="F1576" s="12">
        <v>96.177160200000003</v>
      </c>
      <c r="G1576" s="20">
        <v>0.52149999999999996</v>
      </c>
    </row>
    <row r="1577" spans="1:7" x14ac:dyDescent="0.25">
      <c r="A1577" s="10" t="s">
        <v>212</v>
      </c>
      <c r="B1577" s="18">
        <v>46231.6325</v>
      </c>
      <c r="C1577" s="11" t="s">
        <v>1410</v>
      </c>
      <c r="D1577" s="10">
        <v>3</v>
      </c>
      <c r="E1577" s="12">
        <v>156.2868</v>
      </c>
      <c r="F1577" s="12">
        <v>75.486524399999993</v>
      </c>
      <c r="G1577" s="20">
        <v>0.51700000000000002</v>
      </c>
    </row>
    <row r="1578" spans="1:7" x14ac:dyDescent="0.25">
      <c r="A1578" s="10" t="s">
        <v>213</v>
      </c>
      <c r="B1578" s="18">
        <v>46231.765601851854</v>
      </c>
      <c r="C1578" s="11" t="s">
        <v>1412</v>
      </c>
      <c r="D1578" s="10">
        <v>2</v>
      </c>
      <c r="E1578" s="12">
        <v>33.184980000000003</v>
      </c>
      <c r="F1578" s="12">
        <v>15.414423210000001</v>
      </c>
      <c r="G1578" s="20">
        <v>0.53549999999999998</v>
      </c>
    </row>
    <row r="1579" spans="1:7" x14ac:dyDescent="0.25">
      <c r="A1579" s="10" t="s">
        <v>214</v>
      </c>
      <c r="B1579" s="18">
        <v>46231.8987037037</v>
      </c>
      <c r="C1579" s="11" t="s">
        <v>1413</v>
      </c>
      <c r="D1579" s="10">
        <v>2</v>
      </c>
      <c r="E1579" s="12">
        <v>21.72</v>
      </c>
      <c r="F1579" s="12">
        <v>11.479019999999998</v>
      </c>
      <c r="G1579" s="20">
        <v>0.47150000000000003</v>
      </c>
    </row>
    <row r="1580" spans="1:7" x14ac:dyDescent="0.25">
      <c r="A1580" s="10" t="s">
        <v>215</v>
      </c>
      <c r="B1580" s="18">
        <v>46232.031805555554</v>
      </c>
      <c r="C1580" s="11" t="s">
        <v>1411</v>
      </c>
      <c r="D1580" s="10">
        <v>5</v>
      </c>
      <c r="E1580" s="12">
        <v>191.57390000000004</v>
      </c>
      <c r="F1580" s="12">
        <v>98.085836800000024</v>
      </c>
      <c r="G1580" s="20">
        <v>0.48799999999999999</v>
      </c>
    </row>
    <row r="1581" spans="1:7" x14ac:dyDescent="0.25">
      <c r="A1581" s="10" t="s">
        <v>216</v>
      </c>
      <c r="B1581" s="18">
        <v>46232.164895833332</v>
      </c>
      <c r="C1581" s="11" t="s">
        <v>1411</v>
      </c>
      <c r="D1581" s="10">
        <v>3</v>
      </c>
      <c r="E1581" s="12">
        <v>123.717</v>
      </c>
      <c r="F1581" s="12">
        <v>62.044075499999998</v>
      </c>
      <c r="G1581" s="20">
        <v>0.4985</v>
      </c>
    </row>
    <row r="1582" spans="1:7" x14ac:dyDescent="0.25">
      <c r="A1582" s="10" t="s">
        <v>217</v>
      </c>
      <c r="B1582" s="18">
        <v>46232.297997685186</v>
      </c>
      <c r="C1582" s="11" t="s">
        <v>1410</v>
      </c>
      <c r="D1582" s="10">
        <v>1</v>
      </c>
      <c r="E1582" s="12">
        <v>48.4529</v>
      </c>
      <c r="F1582" s="12">
        <v>23.8388268</v>
      </c>
      <c r="G1582" s="20">
        <v>0.50800000000000001</v>
      </c>
    </row>
    <row r="1583" spans="1:7" x14ac:dyDescent="0.25">
      <c r="A1583" s="10" t="s">
        <v>218</v>
      </c>
      <c r="B1583" s="18">
        <v>46232.43109953704</v>
      </c>
      <c r="C1583" s="11" t="s">
        <v>1410</v>
      </c>
      <c r="D1583" s="10">
        <v>3</v>
      </c>
      <c r="E1583" s="12">
        <v>159.72989999999999</v>
      </c>
      <c r="F1583" s="12">
        <v>74.753593199999983</v>
      </c>
      <c r="G1583" s="20">
        <v>0.53200000000000003</v>
      </c>
    </row>
    <row r="1584" spans="1:7" x14ac:dyDescent="0.25">
      <c r="A1584" s="10" t="s">
        <v>219</v>
      </c>
      <c r="B1584" s="18">
        <v>46232.564201388886</v>
      </c>
      <c r="C1584" s="11" t="s">
        <v>1410</v>
      </c>
      <c r="D1584" s="10">
        <v>2</v>
      </c>
      <c r="E1584" s="12">
        <v>96.805999999999997</v>
      </c>
      <c r="F1584" s="12">
        <v>45.644029000000003</v>
      </c>
      <c r="G1584" s="20">
        <v>0.52849999999999997</v>
      </c>
    </row>
    <row r="1585" spans="1:7" x14ac:dyDescent="0.25">
      <c r="A1585" s="10" t="s">
        <v>220</v>
      </c>
      <c r="B1585" s="18">
        <v>46232.69730324074</v>
      </c>
      <c r="C1585" s="11" t="s">
        <v>1410</v>
      </c>
      <c r="D1585" s="10">
        <v>1</v>
      </c>
      <c r="E1585" s="12">
        <v>48.802199999999999</v>
      </c>
      <c r="F1585" s="12">
        <v>26.377589100000002</v>
      </c>
      <c r="G1585" s="20">
        <v>0.45949999999999996</v>
      </c>
    </row>
    <row r="1586" spans="1:7" x14ac:dyDescent="0.25">
      <c r="A1586" s="10" t="s">
        <v>221</v>
      </c>
      <c r="B1586" s="18">
        <v>46232.830405092594</v>
      </c>
      <c r="C1586" s="11" t="s">
        <v>1413</v>
      </c>
      <c r="D1586" s="10">
        <v>3</v>
      </c>
      <c r="E1586" s="12">
        <v>36.863999999999997</v>
      </c>
      <c r="F1586" s="12">
        <v>19.869696000000001</v>
      </c>
      <c r="G1586" s="20">
        <v>0.46099999999999991</v>
      </c>
    </row>
    <row r="1587" spans="1:7" x14ac:dyDescent="0.25">
      <c r="A1587" s="10" t="s">
        <v>222</v>
      </c>
      <c r="B1587" s="18">
        <v>46232.963495370372</v>
      </c>
      <c r="C1587" s="11" t="s">
        <v>1408</v>
      </c>
      <c r="D1587" s="10">
        <v>2</v>
      </c>
      <c r="E1587" s="12">
        <v>30.288600000000002</v>
      </c>
      <c r="F1587" s="12">
        <v>14.281074900000002</v>
      </c>
      <c r="G1587" s="20">
        <v>0.52850000000000008</v>
      </c>
    </row>
    <row r="1588" spans="1:7" x14ac:dyDescent="0.25">
      <c r="A1588" s="10" t="s">
        <v>223</v>
      </c>
      <c r="B1588" s="18">
        <v>46233.096597222226</v>
      </c>
      <c r="C1588" s="11" t="s">
        <v>1410</v>
      </c>
      <c r="D1588" s="10">
        <v>3</v>
      </c>
      <c r="E1588" s="12">
        <v>149.84969999999998</v>
      </c>
      <c r="F1588" s="12">
        <v>80.694063449999987</v>
      </c>
      <c r="G1588" s="20">
        <v>0.46150000000000002</v>
      </c>
    </row>
    <row r="1589" spans="1:7" x14ac:dyDescent="0.25">
      <c r="A1589" s="10" t="s">
        <v>224</v>
      </c>
      <c r="B1589" s="18">
        <v>46233.229699074072</v>
      </c>
      <c r="C1589" s="11" t="s">
        <v>1413</v>
      </c>
      <c r="D1589" s="10">
        <v>3</v>
      </c>
      <c r="E1589" s="12">
        <v>35.496000000000002</v>
      </c>
      <c r="F1589" s="12">
        <v>17.818992000000001</v>
      </c>
      <c r="G1589" s="20">
        <v>0.498</v>
      </c>
    </row>
    <row r="1590" spans="1:7" x14ac:dyDescent="0.25">
      <c r="A1590" s="10" t="s">
        <v>225</v>
      </c>
      <c r="B1590" s="18">
        <v>46233.362800925926</v>
      </c>
      <c r="C1590" s="11" t="s">
        <v>1411</v>
      </c>
      <c r="D1590" s="10">
        <v>4</v>
      </c>
      <c r="E1590" s="12">
        <v>154.60876000000002</v>
      </c>
      <c r="F1590" s="12">
        <v>74.057596040000007</v>
      </c>
      <c r="G1590" s="20">
        <v>0.52100000000000002</v>
      </c>
    </row>
    <row r="1591" spans="1:7" x14ac:dyDescent="0.25">
      <c r="A1591" s="10" t="s">
        <v>226</v>
      </c>
      <c r="B1591" s="18">
        <v>46233.49590277778</v>
      </c>
      <c r="C1591" s="11" t="s">
        <v>1408</v>
      </c>
      <c r="D1591" s="10">
        <v>4</v>
      </c>
      <c r="E1591" s="12">
        <v>57.619440000000004</v>
      </c>
      <c r="F1591" s="12">
        <v>28.723290840000001</v>
      </c>
      <c r="G1591" s="20">
        <v>0.50150000000000006</v>
      </c>
    </row>
    <row r="1592" spans="1:7" x14ac:dyDescent="0.25">
      <c r="A1592" s="10" t="s">
        <v>227</v>
      </c>
      <c r="B1592" s="18">
        <v>46233.629004629627</v>
      </c>
      <c r="C1592" s="11" t="s">
        <v>1411</v>
      </c>
      <c r="D1592" s="10">
        <v>5</v>
      </c>
      <c r="E1592" s="12">
        <v>198.13465000000002</v>
      </c>
      <c r="F1592" s="12">
        <v>90.547535050000008</v>
      </c>
      <c r="G1592" s="20">
        <v>0.54300000000000004</v>
      </c>
    </row>
    <row r="1593" spans="1:7" x14ac:dyDescent="0.25">
      <c r="A1593" s="10" t="s">
        <v>228</v>
      </c>
      <c r="B1593" s="18">
        <v>46233.762094907404</v>
      </c>
      <c r="C1593" s="11" t="s">
        <v>1408</v>
      </c>
      <c r="D1593" s="10">
        <v>4</v>
      </c>
      <c r="E1593" s="12">
        <v>57.903840000000002</v>
      </c>
      <c r="F1593" s="12">
        <v>27.909650880000001</v>
      </c>
      <c r="G1593" s="20">
        <v>0.51800000000000002</v>
      </c>
    </row>
    <row r="1594" spans="1:7" x14ac:dyDescent="0.25">
      <c r="A1594" s="10" t="s">
        <v>229</v>
      </c>
      <c r="B1594" s="18">
        <v>46233.895196759258</v>
      </c>
      <c r="C1594" s="11" t="s">
        <v>1410</v>
      </c>
      <c r="D1594" s="10">
        <v>3</v>
      </c>
      <c r="E1594" s="12">
        <v>138.92159999999998</v>
      </c>
      <c r="F1594" s="12">
        <v>71.822467199999991</v>
      </c>
      <c r="G1594" s="20">
        <v>0.48299999999999998</v>
      </c>
    </row>
    <row r="1595" spans="1:7" x14ac:dyDescent="0.25">
      <c r="A1595" s="10" t="s">
        <v>230</v>
      </c>
      <c r="B1595" s="18">
        <v>46234.028298611112</v>
      </c>
      <c r="C1595" s="11" t="s">
        <v>1408</v>
      </c>
      <c r="D1595" s="10">
        <v>4</v>
      </c>
      <c r="E1595" s="12">
        <v>59.21208</v>
      </c>
      <c r="F1595" s="12">
        <v>29.428403760000002</v>
      </c>
      <c r="G1595" s="20">
        <v>0.503</v>
      </c>
    </row>
    <row r="1596" spans="1:7" x14ac:dyDescent="0.25">
      <c r="A1596" s="10" t="s">
        <v>231</v>
      </c>
      <c r="B1596" s="18">
        <v>46234.161400462966</v>
      </c>
      <c r="C1596" s="11" t="s">
        <v>1412</v>
      </c>
      <c r="D1596" s="10">
        <v>1</v>
      </c>
      <c r="E1596" s="12">
        <v>18.143189999999997</v>
      </c>
      <c r="F1596" s="12">
        <v>9.2620984949999983</v>
      </c>
      <c r="G1596" s="20">
        <v>0.48949999999999999</v>
      </c>
    </row>
    <row r="1597" spans="1:7" x14ac:dyDescent="0.25">
      <c r="A1597" s="10" t="s">
        <v>232</v>
      </c>
      <c r="B1597" s="18">
        <v>46234.294502314813</v>
      </c>
      <c r="C1597" s="11" t="s">
        <v>1411</v>
      </c>
      <c r="D1597" s="10">
        <v>1</v>
      </c>
      <c r="E1597" s="12">
        <v>39.064579999999999</v>
      </c>
      <c r="F1597" s="12">
        <v>17.657190159999999</v>
      </c>
      <c r="G1597" s="20">
        <v>0.54800000000000004</v>
      </c>
    </row>
    <row r="1598" spans="1:7" x14ac:dyDescent="0.25">
      <c r="A1598" s="10" t="s">
        <v>233</v>
      </c>
      <c r="B1598" s="18">
        <v>46234.427604166667</v>
      </c>
      <c r="C1598" s="11" t="s">
        <v>1412</v>
      </c>
      <c r="D1598" s="10">
        <v>2</v>
      </c>
      <c r="E1598" s="12">
        <v>35.803940000000004</v>
      </c>
      <c r="F1598" s="12">
        <v>18.313715310000003</v>
      </c>
      <c r="G1598" s="20">
        <v>0.48849999999999999</v>
      </c>
    </row>
    <row r="1599" spans="1:7" x14ac:dyDescent="0.25">
      <c r="A1599" s="10" t="s">
        <v>234</v>
      </c>
      <c r="B1599" s="18">
        <v>46234.560694444444</v>
      </c>
      <c r="C1599" s="11" t="s">
        <v>1411</v>
      </c>
      <c r="D1599" s="10">
        <v>3</v>
      </c>
      <c r="E1599" s="12">
        <v>114.04458</v>
      </c>
      <c r="F1599" s="12">
        <v>57.478468319999998</v>
      </c>
      <c r="G1599" s="20">
        <v>0.496</v>
      </c>
    </row>
    <row r="1600" spans="1:7" x14ac:dyDescent="0.25">
      <c r="A1600" s="10" t="s">
        <v>235</v>
      </c>
      <c r="B1600" s="18">
        <v>46234.693796296298</v>
      </c>
      <c r="C1600" s="11" t="s">
        <v>1410</v>
      </c>
      <c r="D1600" s="10">
        <v>3</v>
      </c>
      <c r="E1600" s="12">
        <v>163.32269999999997</v>
      </c>
      <c r="F1600" s="12">
        <v>76.10837819999999</v>
      </c>
      <c r="G1600" s="20">
        <v>0.53399999999999992</v>
      </c>
    </row>
    <row r="1601" spans="1:7" x14ac:dyDescent="0.25">
      <c r="A1601" s="10" t="s">
        <v>236</v>
      </c>
      <c r="B1601" s="18">
        <v>46234.826898148145</v>
      </c>
      <c r="C1601" s="11" t="s">
        <v>1411</v>
      </c>
      <c r="D1601" s="10">
        <v>5</v>
      </c>
      <c r="E1601" s="12">
        <v>193.63585</v>
      </c>
      <c r="F1601" s="12">
        <v>103.59517975</v>
      </c>
      <c r="G1601" s="20">
        <v>0.46500000000000002</v>
      </c>
    </row>
    <row r="1602" spans="1:7" x14ac:dyDescent="0.25">
      <c r="A1602" s="10" t="s">
        <v>237</v>
      </c>
      <c r="B1602" s="18">
        <v>46234.96</v>
      </c>
      <c r="C1602" s="11" t="s">
        <v>1411</v>
      </c>
      <c r="D1602" s="10">
        <v>4</v>
      </c>
      <c r="E1602" s="12">
        <v>140.51252000000002</v>
      </c>
      <c r="F1602" s="12">
        <v>71.520872680000011</v>
      </c>
      <c r="G1602" s="20">
        <v>0.49099999999999999</v>
      </c>
    </row>
    <row r="1603" spans="1:7" x14ac:dyDescent="0.25">
      <c r="A1603" s="10" t="s">
        <v>238</v>
      </c>
      <c r="B1603" s="18">
        <v>46235.093101851853</v>
      </c>
      <c r="C1603" s="11" t="s">
        <v>1411</v>
      </c>
      <c r="D1603" s="10">
        <v>2</v>
      </c>
      <c r="E1603" s="12">
        <v>70.631160000000008</v>
      </c>
      <c r="F1603" s="12">
        <v>34.679899560000003</v>
      </c>
      <c r="G1603" s="20">
        <v>0.50900000000000001</v>
      </c>
    </row>
    <row r="1604" spans="1:7" x14ac:dyDescent="0.25">
      <c r="A1604" s="10" t="s">
        <v>239</v>
      </c>
      <c r="B1604" s="18">
        <v>46235.226203703707</v>
      </c>
      <c r="C1604" s="11" t="s">
        <v>1410</v>
      </c>
      <c r="D1604" s="10">
        <v>4</v>
      </c>
      <c r="E1604" s="12">
        <v>188.22279999999998</v>
      </c>
      <c r="F1604" s="12">
        <v>90.535166799999985</v>
      </c>
      <c r="G1604" s="20">
        <v>0.51900000000000002</v>
      </c>
    </row>
    <row r="1605" spans="1:7" x14ac:dyDescent="0.25">
      <c r="A1605" s="10" t="s">
        <v>240</v>
      </c>
      <c r="B1605" s="18">
        <v>46235.359305555554</v>
      </c>
      <c r="C1605" s="11" t="s">
        <v>1411</v>
      </c>
      <c r="D1605" s="10">
        <v>1</v>
      </c>
      <c r="E1605" s="12">
        <v>34.228370000000005</v>
      </c>
      <c r="F1605" s="12">
        <v>15.745050200000003</v>
      </c>
      <c r="G1605" s="20">
        <v>0.54</v>
      </c>
    </row>
    <row r="1606" spans="1:7" x14ac:dyDescent="0.25">
      <c r="A1606" s="10" t="s">
        <v>241</v>
      </c>
      <c r="B1606" s="18">
        <v>46235.492395833331</v>
      </c>
      <c r="C1606" s="11" t="s">
        <v>1410</v>
      </c>
      <c r="D1606" s="10">
        <v>3</v>
      </c>
      <c r="E1606" s="12">
        <v>158.98140000000001</v>
      </c>
      <c r="F1606" s="12">
        <v>84.816576900000001</v>
      </c>
      <c r="G1606" s="20">
        <v>0.46650000000000003</v>
      </c>
    </row>
    <row r="1607" spans="1:7" x14ac:dyDescent="0.25">
      <c r="A1607" s="10" t="s">
        <v>242</v>
      </c>
      <c r="B1607" s="18">
        <v>46235.625497685185</v>
      </c>
      <c r="C1607" s="11" t="s">
        <v>1410</v>
      </c>
      <c r="D1607" s="10">
        <v>4</v>
      </c>
      <c r="E1607" s="12">
        <v>217.16479999999999</v>
      </c>
      <c r="F1607" s="12">
        <v>113.6857728</v>
      </c>
      <c r="G1607" s="20">
        <v>0.47649999999999998</v>
      </c>
    </row>
    <row r="1608" spans="1:7" x14ac:dyDescent="0.25">
      <c r="A1608" s="10" t="s">
        <v>243</v>
      </c>
      <c r="B1608" s="18">
        <v>46235.758599537039</v>
      </c>
      <c r="C1608" s="11" t="s">
        <v>1411</v>
      </c>
      <c r="D1608" s="10">
        <v>4</v>
      </c>
      <c r="E1608" s="12">
        <v>160.4572</v>
      </c>
      <c r="F1608" s="12">
        <v>73.890540599999994</v>
      </c>
      <c r="G1608" s="20">
        <v>0.53950000000000009</v>
      </c>
    </row>
    <row r="1609" spans="1:7" x14ac:dyDescent="0.25">
      <c r="A1609" s="10" t="s">
        <v>244</v>
      </c>
      <c r="B1609" s="18">
        <v>46235.891701388886</v>
      </c>
      <c r="C1609" s="11" t="s">
        <v>1410</v>
      </c>
      <c r="D1609" s="10">
        <v>1</v>
      </c>
      <c r="E1609" s="12">
        <v>47.804199999999994</v>
      </c>
      <c r="F1609" s="12">
        <v>25.7425617</v>
      </c>
      <c r="G1609" s="20">
        <v>0.46149999999999997</v>
      </c>
    </row>
    <row r="1610" spans="1:7" x14ac:dyDescent="0.25">
      <c r="A1610" s="10" t="s">
        <v>245</v>
      </c>
      <c r="B1610" s="18">
        <v>46236.02480324074</v>
      </c>
      <c r="C1610" s="11" t="s">
        <v>1410</v>
      </c>
      <c r="D1610" s="10">
        <v>3</v>
      </c>
      <c r="E1610" s="12">
        <v>160.77779999999998</v>
      </c>
      <c r="F1610" s="12">
        <v>84.086789400000001</v>
      </c>
      <c r="G1610" s="20">
        <v>0.47699999999999992</v>
      </c>
    </row>
    <row r="1611" spans="1:7" x14ac:dyDescent="0.25">
      <c r="A1611" s="10" t="s">
        <v>246</v>
      </c>
      <c r="B1611" s="18">
        <v>46236.157905092594</v>
      </c>
      <c r="C1611" s="11" t="s">
        <v>1412</v>
      </c>
      <c r="D1611" s="10">
        <v>2</v>
      </c>
      <c r="E1611" s="12">
        <v>33.874180000000003</v>
      </c>
      <c r="F1611" s="12">
        <v>16.90321582</v>
      </c>
      <c r="G1611" s="20">
        <v>0.501</v>
      </c>
    </row>
    <row r="1612" spans="1:7" x14ac:dyDescent="0.25">
      <c r="A1612" s="10" t="s">
        <v>247</v>
      </c>
      <c r="B1612" s="18">
        <v>46236.290995370371</v>
      </c>
      <c r="C1612" s="11" t="s">
        <v>1410</v>
      </c>
      <c r="D1612" s="10">
        <v>3</v>
      </c>
      <c r="E1612" s="12">
        <v>155.68799999999999</v>
      </c>
      <c r="F1612" s="12">
        <v>73.640423999999996</v>
      </c>
      <c r="G1612" s="20">
        <v>0.52700000000000002</v>
      </c>
    </row>
    <row r="1613" spans="1:7" x14ac:dyDescent="0.25">
      <c r="A1613" s="10" t="s">
        <v>248</v>
      </c>
      <c r="B1613" s="18">
        <v>46236.424097222225</v>
      </c>
      <c r="C1613" s="11" t="s">
        <v>1413</v>
      </c>
      <c r="D1613" s="10">
        <v>1</v>
      </c>
      <c r="E1613" s="12">
        <v>12.744</v>
      </c>
      <c r="F1613" s="12">
        <v>6.5759039999999995</v>
      </c>
      <c r="G1613" s="20">
        <v>0.48400000000000004</v>
      </c>
    </row>
    <row r="1614" spans="1:7" x14ac:dyDescent="0.25">
      <c r="A1614" s="10" t="s">
        <v>33</v>
      </c>
      <c r="B1614" s="18">
        <v>46236.557199074072</v>
      </c>
      <c r="C1614" s="11" t="s">
        <v>1410</v>
      </c>
      <c r="D1614" s="10">
        <v>4</v>
      </c>
      <c r="E1614" s="12">
        <v>205.38839999999999</v>
      </c>
      <c r="F1614" s="12">
        <v>110.909736</v>
      </c>
      <c r="G1614" s="20">
        <v>0.46</v>
      </c>
    </row>
    <row r="1615" spans="1:7" x14ac:dyDescent="0.25">
      <c r="A1615" s="10" t="s">
        <v>1226</v>
      </c>
      <c r="B1615" s="18">
        <v>46236.690300925926</v>
      </c>
      <c r="C1615" s="11" t="s">
        <v>1411</v>
      </c>
      <c r="D1615" s="10">
        <v>1</v>
      </c>
      <c r="E1615" s="12">
        <v>37.115099999999998</v>
      </c>
      <c r="F1615" s="12">
        <v>17.3698668</v>
      </c>
      <c r="G1615" s="20">
        <v>0.53199999999999992</v>
      </c>
    </row>
    <row r="1616" spans="1:7" x14ac:dyDescent="0.25">
      <c r="A1616" s="10" t="s">
        <v>1227</v>
      </c>
      <c r="B1616" s="18">
        <v>46236.82340277778</v>
      </c>
      <c r="C1616" s="11" t="s">
        <v>1408</v>
      </c>
      <c r="D1616" s="10">
        <v>1</v>
      </c>
      <c r="E1616" s="12">
        <v>14.177340000000001</v>
      </c>
      <c r="F1616" s="12">
        <v>7.3084187700000003</v>
      </c>
      <c r="G1616" s="20">
        <v>0.48450000000000004</v>
      </c>
    </row>
    <row r="1617" spans="1:7" x14ac:dyDescent="0.25">
      <c r="A1617" s="10" t="s">
        <v>1228</v>
      </c>
      <c r="B1617" s="18">
        <v>46236.956504629627</v>
      </c>
      <c r="C1617" s="11" t="s">
        <v>1411</v>
      </c>
      <c r="D1617" s="10">
        <v>2</v>
      </c>
      <c r="E1617" s="12">
        <v>81.278320000000008</v>
      </c>
      <c r="F1617" s="12">
        <v>36.981635600000004</v>
      </c>
      <c r="G1617" s="20">
        <v>0.54500000000000004</v>
      </c>
    </row>
    <row r="1618" spans="1:7" x14ac:dyDescent="0.25">
      <c r="A1618" s="10" t="s">
        <v>1229</v>
      </c>
      <c r="B1618" s="18">
        <v>46237.089594907404</v>
      </c>
      <c r="C1618" s="11" t="s">
        <v>1411</v>
      </c>
      <c r="D1618" s="10">
        <v>4</v>
      </c>
      <c r="E1618" s="12">
        <v>158.20780000000002</v>
      </c>
      <c r="F1618" s="12">
        <v>85.115796400000008</v>
      </c>
      <c r="G1618" s="20">
        <v>0.46200000000000002</v>
      </c>
    </row>
    <row r="1619" spans="1:7" x14ac:dyDescent="0.25">
      <c r="A1619" s="10" t="s">
        <v>1230</v>
      </c>
      <c r="B1619" s="18">
        <v>46237.222696759258</v>
      </c>
      <c r="C1619" s="11" t="s">
        <v>1413</v>
      </c>
      <c r="D1619" s="10">
        <v>2</v>
      </c>
      <c r="E1619" s="12">
        <v>22.488</v>
      </c>
      <c r="F1619" s="12">
        <v>11.705003999999999</v>
      </c>
      <c r="G1619" s="20">
        <v>0.47950000000000004</v>
      </c>
    </row>
    <row r="1620" spans="1:7" x14ac:dyDescent="0.25">
      <c r="A1620" s="10" t="s">
        <v>1231</v>
      </c>
      <c r="B1620" s="18">
        <v>46237.355798611112</v>
      </c>
      <c r="C1620" s="11" t="s">
        <v>1411</v>
      </c>
      <c r="D1620" s="10">
        <v>1</v>
      </c>
      <c r="E1620" s="12">
        <v>35.877929999999999</v>
      </c>
      <c r="F1620" s="12">
        <v>17.938965</v>
      </c>
      <c r="G1620" s="20">
        <v>0.5</v>
      </c>
    </row>
    <row r="1621" spans="1:7" x14ac:dyDescent="0.25">
      <c r="A1621" s="10" t="s">
        <v>1232</v>
      </c>
      <c r="B1621" s="18">
        <v>46237.488900462966</v>
      </c>
      <c r="C1621" s="11" t="s">
        <v>1410</v>
      </c>
      <c r="D1621" s="10">
        <v>1</v>
      </c>
      <c r="E1621" s="12">
        <v>45.508799999999994</v>
      </c>
      <c r="F1621" s="12">
        <v>24.620260799999997</v>
      </c>
      <c r="G1621" s="20">
        <v>0.45900000000000002</v>
      </c>
    </row>
    <row r="1622" spans="1:7" x14ac:dyDescent="0.25">
      <c r="A1622" s="10" t="s">
        <v>1233</v>
      </c>
      <c r="B1622" s="18">
        <v>46237.622002314813</v>
      </c>
      <c r="C1622" s="11" t="s">
        <v>1413</v>
      </c>
      <c r="D1622" s="10">
        <v>3</v>
      </c>
      <c r="E1622" s="12">
        <v>37.512</v>
      </c>
      <c r="F1622" s="12">
        <v>19.97514</v>
      </c>
      <c r="G1622" s="20">
        <v>0.46750000000000003</v>
      </c>
    </row>
    <row r="1623" spans="1:7" x14ac:dyDescent="0.25">
      <c r="A1623" s="10" t="s">
        <v>1234</v>
      </c>
      <c r="B1623" s="18">
        <v>46237.755104166667</v>
      </c>
      <c r="C1623" s="11" t="s">
        <v>1410</v>
      </c>
      <c r="D1623" s="10">
        <v>2</v>
      </c>
      <c r="E1623" s="12">
        <v>97.903800000000004</v>
      </c>
      <c r="F1623" s="12">
        <v>44.056710000000002</v>
      </c>
      <c r="G1623" s="20">
        <v>0.55000000000000004</v>
      </c>
    </row>
    <row r="1624" spans="1:7" x14ac:dyDescent="0.25">
      <c r="A1624" s="10" t="s">
        <v>1235</v>
      </c>
      <c r="B1624" s="18">
        <v>46237.888194444444</v>
      </c>
      <c r="C1624" s="11" t="s">
        <v>1413</v>
      </c>
      <c r="D1624" s="10">
        <v>3</v>
      </c>
      <c r="E1624" s="12">
        <v>33.875999999999998</v>
      </c>
      <c r="F1624" s="12">
        <v>18.513234000000001</v>
      </c>
      <c r="G1624" s="20">
        <v>0.45349999999999996</v>
      </c>
    </row>
    <row r="1625" spans="1:7" x14ac:dyDescent="0.25">
      <c r="A1625" s="10" t="s">
        <v>1236</v>
      </c>
      <c r="B1625" s="18">
        <v>46238.021296296298</v>
      </c>
      <c r="C1625" s="11" t="s">
        <v>1412</v>
      </c>
      <c r="D1625" s="10">
        <v>1</v>
      </c>
      <c r="E1625" s="12">
        <v>18.69455</v>
      </c>
      <c r="F1625" s="12">
        <v>9.3379277250000001</v>
      </c>
      <c r="G1625" s="20">
        <v>0.50049999999999994</v>
      </c>
    </row>
    <row r="1626" spans="1:7" x14ac:dyDescent="0.25">
      <c r="A1626" s="10" t="s">
        <v>1237</v>
      </c>
      <c r="B1626" s="18">
        <v>46238.154398148145</v>
      </c>
      <c r="C1626" s="11" t="s">
        <v>1408</v>
      </c>
      <c r="D1626" s="10">
        <v>4</v>
      </c>
      <c r="E1626" s="12">
        <v>61.771680000000003</v>
      </c>
      <c r="F1626" s="12">
        <v>32.059501920000002</v>
      </c>
      <c r="G1626" s="20">
        <v>0.48099999999999998</v>
      </c>
    </row>
    <row r="1627" spans="1:7" x14ac:dyDescent="0.25">
      <c r="A1627" s="10" t="s">
        <v>1238</v>
      </c>
      <c r="B1627" s="18">
        <v>46238.287499999999</v>
      </c>
      <c r="C1627" s="11" t="s">
        <v>1411</v>
      </c>
      <c r="D1627" s="10">
        <v>1</v>
      </c>
      <c r="E1627" s="12">
        <v>35.615499999999997</v>
      </c>
      <c r="F1627" s="12">
        <v>16.9885935</v>
      </c>
      <c r="G1627" s="20">
        <v>0.52299999999999991</v>
      </c>
    </row>
    <row r="1628" spans="1:7" x14ac:dyDescent="0.25">
      <c r="A1628" s="10" t="s">
        <v>1239</v>
      </c>
      <c r="B1628" s="18">
        <v>46238.420601851853</v>
      </c>
      <c r="C1628" s="11" t="s">
        <v>1411</v>
      </c>
      <c r="D1628" s="10">
        <v>3</v>
      </c>
      <c r="E1628" s="12">
        <v>101.33547</v>
      </c>
      <c r="F1628" s="12">
        <v>51.478418760000004</v>
      </c>
      <c r="G1628" s="20">
        <v>0.49199999999999999</v>
      </c>
    </row>
    <row r="1629" spans="1:7" x14ac:dyDescent="0.25">
      <c r="A1629" s="10" t="s">
        <v>833</v>
      </c>
      <c r="B1629" s="18">
        <v>46238.553703703707</v>
      </c>
      <c r="C1629" s="11" t="s">
        <v>1412</v>
      </c>
      <c r="D1629" s="10">
        <v>2</v>
      </c>
      <c r="E1629" s="12">
        <v>37.526940000000003</v>
      </c>
      <c r="F1629" s="12">
        <v>18.06922161</v>
      </c>
      <c r="G1629" s="20">
        <v>0.51850000000000007</v>
      </c>
    </row>
    <row r="1630" spans="1:7" x14ac:dyDescent="0.25">
      <c r="A1630" s="10" t="s">
        <v>1015</v>
      </c>
      <c r="B1630" s="18">
        <v>46238.686805555553</v>
      </c>
      <c r="C1630" s="11" t="s">
        <v>1411</v>
      </c>
      <c r="D1630" s="10">
        <v>4</v>
      </c>
      <c r="E1630" s="12">
        <v>145.16128</v>
      </c>
      <c r="F1630" s="12">
        <v>71.999994880000003</v>
      </c>
      <c r="G1630" s="20">
        <v>0.504</v>
      </c>
    </row>
    <row r="1631" spans="1:7" x14ac:dyDescent="0.25">
      <c r="A1631" s="10" t="s">
        <v>1016</v>
      </c>
      <c r="B1631" s="18">
        <v>46238.819895833331</v>
      </c>
      <c r="C1631" s="11" t="s">
        <v>1413</v>
      </c>
      <c r="D1631" s="10">
        <v>3</v>
      </c>
      <c r="E1631" s="12">
        <v>37.835999999999999</v>
      </c>
      <c r="F1631" s="12">
        <v>17.139707999999999</v>
      </c>
      <c r="G1631" s="20">
        <v>0.54700000000000004</v>
      </c>
    </row>
    <row r="1632" spans="1:7" x14ac:dyDescent="0.25">
      <c r="A1632" s="10" t="s">
        <v>1017</v>
      </c>
      <c r="B1632" s="18">
        <v>46238.952997685185</v>
      </c>
      <c r="C1632" s="11" t="s">
        <v>1411</v>
      </c>
      <c r="D1632" s="10">
        <v>3</v>
      </c>
      <c r="E1632" s="12">
        <v>105.7218</v>
      </c>
      <c r="F1632" s="12">
        <v>55.292501399999999</v>
      </c>
      <c r="G1632" s="20">
        <v>0.47700000000000004</v>
      </c>
    </row>
    <row r="1633" spans="1:7" x14ac:dyDescent="0.25">
      <c r="A1633" s="10" t="s">
        <v>1018</v>
      </c>
      <c r="B1633" s="18">
        <v>46239.086099537039</v>
      </c>
      <c r="C1633" s="11" t="s">
        <v>1411</v>
      </c>
      <c r="D1633" s="10">
        <v>2</v>
      </c>
      <c r="E1633" s="12">
        <v>69.581440000000001</v>
      </c>
      <c r="F1633" s="12">
        <v>34.268859200000001</v>
      </c>
      <c r="G1633" s="20">
        <v>0.50749999999999995</v>
      </c>
    </row>
    <row r="1634" spans="1:7" x14ac:dyDescent="0.25">
      <c r="A1634" s="10" t="s">
        <v>1019</v>
      </c>
      <c r="B1634" s="18">
        <v>46239.219201388885</v>
      </c>
      <c r="C1634" s="11" t="s">
        <v>1410</v>
      </c>
      <c r="D1634" s="10">
        <v>2</v>
      </c>
      <c r="E1634" s="12">
        <v>96.307000000000002</v>
      </c>
      <c r="F1634" s="12">
        <v>52.487315000000002</v>
      </c>
      <c r="G1634" s="20">
        <v>0.45499999999999996</v>
      </c>
    </row>
    <row r="1635" spans="1:7" x14ac:dyDescent="0.25">
      <c r="A1635" s="10" t="s">
        <v>1020</v>
      </c>
      <c r="B1635" s="18">
        <v>46239.352303240739</v>
      </c>
      <c r="C1635" s="11" t="s">
        <v>1410</v>
      </c>
      <c r="D1635" s="10">
        <v>2</v>
      </c>
      <c r="E1635" s="12">
        <v>99.600399999999993</v>
      </c>
      <c r="F1635" s="12">
        <v>51.194605599999996</v>
      </c>
      <c r="G1635" s="20">
        <v>0.48599999999999999</v>
      </c>
    </row>
    <row r="1636" spans="1:7" x14ac:dyDescent="0.25">
      <c r="A1636" s="10" t="s">
        <v>1021</v>
      </c>
      <c r="B1636" s="18">
        <v>46239.485405092593</v>
      </c>
      <c r="C1636" s="11" t="s">
        <v>1408</v>
      </c>
      <c r="D1636" s="10">
        <v>3</v>
      </c>
      <c r="E1636" s="12">
        <v>46.798020000000001</v>
      </c>
      <c r="F1636" s="12">
        <v>22.556645639999999</v>
      </c>
      <c r="G1636" s="20">
        <v>0.51800000000000002</v>
      </c>
    </row>
    <row r="1637" spans="1:7" x14ac:dyDescent="0.25">
      <c r="A1637" s="10" t="s">
        <v>1030</v>
      </c>
      <c r="B1637" s="18">
        <v>46239.618495370371</v>
      </c>
      <c r="C1637" s="11" t="s">
        <v>1410</v>
      </c>
      <c r="D1637" s="10">
        <v>1</v>
      </c>
      <c r="E1637" s="12">
        <v>48.1036</v>
      </c>
      <c r="F1637" s="12">
        <v>21.8149826</v>
      </c>
      <c r="G1637" s="20">
        <v>0.54649999999999999</v>
      </c>
    </row>
    <row r="1638" spans="1:7" x14ac:dyDescent="0.25">
      <c r="A1638" s="10" t="s">
        <v>1204</v>
      </c>
      <c r="B1638" s="18">
        <v>46239.751597222225</v>
      </c>
      <c r="C1638" s="11" t="s">
        <v>1411</v>
      </c>
      <c r="D1638" s="10">
        <v>3</v>
      </c>
      <c r="E1638" s="12">
        <v>109.99566</v>
      </c>
      <c r="F1638" s="12">
        <v>59.342658569999998</v>
      </c>
      <c r="G1638" s="20">
        <v>0.46050000000000002</v>
      </c>
    </row>
    <row r="1639" spans="1:7" x14ac:dyDescent="0.25">
      <c r="A1639" s="10" t="s">
        <v>1205</v>
      </c>
      <c r="B1639" s="18">
        <v>46239.884699074071</v>
      </c>
      <c r="C1639" s="11" t="s">
        <v>1410</v>
      </c>
      <c r="D1639" s="10">
        <v>2</v>
      </c>
      <c r="E1639" s="12">
        <v>97.404800000000009</v>
      </c>
      <c r="F1639" s="12">
        <v>52.014163200000006</v>
      </c>
      <c r="G1639" s="20">
        <v>0.46599999999999997</v>
      </c>
    </row>
    <row r="1640" spans="1:7" x14ac:dyDescent="0.25">
      <c r="A1640" s="10" t="s">
        <v>1206</v>
      </c>
      <c r="B1640" s="18">
        <v>46240.017800925925</v>
      </c>
      <c r="C1640" s="11" t="s">
        <v>1410</v>
      </c>
      <c r="D1640" s="10">
        <v>1</v>
      </c>
      <c r="E1640" s="12">
        <v>51.446899999999999</v>
      </c>
      <c r="F1640" s="12">
        <v>24.077149200000001</v>
      </c>
      <c r="G1640" s="20">
        <v>0.53200000000000003</v>
      </c>
    </row>
    <row r="1641" spans="1:7" x14ac:dyDescent="0.25">
      <c r="A1641" s="10" t="s">
        <v>1207</v>
      </c>
      <c r="B1641" s="18">
        <v>46240.150902777779</v>
      </c>
      <c r="C1641" s="11" t="s">
        <v>1408</v>
      </c>
      <c r="D1641" s="10">
        <v>2</v>
      </c>
      <c r="E1641" s="12">
        <v>29.719800000000003</v>
      </c>
      <c r="F1641" s="12">
        <v>15.929812800000002</v>
      </c>
      <c r="G1641" s="20">
        <v>0.46399999999999997</v>
      </c>
    </row>
    <row r="1642" spans="1:7" x14ac:dyDescent="0.25">
      <c r="A1642" s="10" t="s">
        <v>1208</v>
      </c>
      <c r="B1642" s="18">
        <v>46240.284004629626</v>
      </c>
      <c r="C1642" s="11" t="s">
        <v>1410</v>
      </c>
      <c r="D1642" s="10">
        <v>2</v>
      </c>
      <c r="E1642" s="12">
        <v>90.319000000000003</v>
      </c>
      <c r="F1642" s="12">
        <v>41.501580500000003</v>
      </c>
      <c r="G1642" s="20">
        <v>0.54049999999999998</v>
      </c>
    </row>
    <row r="1643" spans="1:7" x14ac:dyDescent="0.25">
      <c r="A1643" s="10" t="s">
        <v>1209</v>
      </c>
      <c r="B1643" s="18">
        <v>46240.417094907411</v>
      </c>
      <c r="C1643" s="11" t="s">
        <v>1411</v>
      </c>
      <c r="D1643" s="10">
        <v>1</v>
      </c>
      <c r="E1643" s="12">
        <v>40.076810000000002</v>
      </c>
      <c r="F1643" s="12">
        <v>19.03648475</v>
      </c>
      <c r="G1643" s="20">
        <v>0.52500000000000002</v>
      </c>
    </row>
    <row r="1644" spans="1:7" x14ac:dyDescent="0.25">
      <c r="A1644" s="10" t="s">
        <v>1210</v>
      </c>
      <c r="B1644" s="18">
        <v>46240.550196759257</v>
      </c>
      <c r="C1644" s="11" t="s">
        <v>1413</v>
      </c>
      <c r="D1644" s="10">
        <v>3</v>
      </c>
      <c r="E1644" s="12">
        <v>35.136000000000003</v>
      </c>
      <c r="F1644" s="12">
        <v>19.219391999999999</v>
      </c>
      <c r="G1644" s="20">
        <v>0.45300000000000007</v>
      </c>
    </row>
    <row r="1645" spans="1:7" x14ac:dyDescent="0.25">
      <c r="A1645" s="10" t="s">
        <v>847</v>
      </c>
      <c r="B1645" s="18">
        <v>46240.683298611111</v>
      </c>
      <c r="C1645" s="11" t="s">
        <v>1410</v>
      </c>
      <c r="D1645" s="10">
        <v>1</v>
      </c>
      <c r="E1645" s="12">
        <v>53.043699999999994</v>
      </c>
      <c r="F1645" s="12">
        <v>28.749685399999997</v>
      </c>
      <c r="G1645" s="20">
        <v>0.45800000000000002</v>
      </c>
    </row>
    <row r="1646" spans="1:7" x14ac:dyDescent="0.25">
      <c r="A1646" s="10" t="s">
        <v>1031</v>
      </c>
      <c r="B1646" s="18">
        <v>46240.816400462965</v>
      </c>
      <c r="C1646" s="11" t="s">
        <v>1410</v>
      </c>
      <c r="D1646" s="10">
        <v>1</v>
      </c>
      <c r="E1646" s="12">
        <v>48.003799999999998</v>
      </c>
      <c r="F1646" s="12">
        <v>23.137831599999998</v>
      </c>
      <c r="G1646" s="20">
        <v>0.51800000000000002</v>
      </c>
    </row>
    <row r="1647" spans="1:7" x14ac:dyDescent="0.25">
      <c r="A1647" s="10" t="s">
        <v>1032</v>
      </c>
      <c r="B1647" s="18">
        <v>46240.949502314812</v>
      </c>
      <c r="C1647" s="11" t="s">
        <v>1410</v>
      </c>
      <c r="D1647" s="10">
        <v>1</v>
      </c>
      <c r="E1647" s="12">
        <v>48.303199999999997</v>
      </c>
      <c r="F1647" s="12">
        <v>24.900299599999997</v>
      </c>
      <c r="G1647" s="20">
        <v>0.48450000000000004</v>
      </c>
    </row>
    <row r="1648" spans="1:7" x14ac:dyDescent="0.25">
      <c r="A1648" s="10" t="s">
        <v>1033</v>
      </c>
      <c r="B1648" s="18">
        <v>46241.082604166666</v>
      </c>
      <c r="C1648" s="11" t="s">
        <v>1413</v>
      </c>
      <c r="D1648" s="10">
        <v>1</v>
      </c>
      <c r="E1648" s="12">
        <v>13.164</v>
      </c>
      <c r="F1648" s="12">
        <v>7.2138719999999994</v>
      </c>
      <c r="G1648" s="20">
        <v>0.45200000000000001</v>
      </c>
    </row>
    <row r="1649" spans="1:7" x14ac:dyDescent="0.25">
      <c r="A1649" s="10" t="s">
        <v>1034</v>
      </c>
      <c r="B1649" s="18">
        <v>46241.215694444443</v>
      </c>
      <c r="C1649" s="11" t="s">
        <v>1408</v>
      </c>
      <c r="D1649" s="10">
        <v>4</v>
      </c>
      <c r="E1649" s="12">
        <v>60.861600000000003</v>
      </c>
      <c r="F1649" s="12">
        <v>31.8914784</v>
      </c>
      <c r="G1649" s="20">
        <v>0.47600000000000003</v>
      </c>
    </row>
    <row r="1650" spans="1:7" x14ac:dyDescent="0.25">
      <c r="A1650" s="10" t="s">
        <v>1035</v>
      </c>
      <c r="B1650" s="18">
        <v>46241.348796296297</v>
      </c>
      <c r="C1650" s="11" t="s">
        <v>1411</v>
      </c>
      <c r="D1650" s="10">
        <v>1</v>
      </c>
      <c r="E1650" s="12">
        <v>35.540520000000001</v>
      </c>
      <c r="F1650" s="12">
        <v>16.881747000000001</v>
      </c>
      <c r="G1650" s="20">
        <v>0.52500000000000002</v>
      </c>
    </row>
    <row r="1651" spans="1:7" x14ac:dyDescent="0.25">
      <c r="A1651" s="10" t="s">
        <v>1036</v>
      </c>
      <c r="B1651" s="18">
        <v>46241.481898148151</v>
      </c>
      <c r="C1651" s="11" t="s">
        <v>1410</v>
      </c>
      <c r="D1651" s="10">
        <v>2</v>
      </c>
      <c r="E1651" s="12">
        <v>99.400800000000004</v>
      </c>
      <c r="F1651" s="12">
        <v>53.726132400000004</v>
      </c>
      <c r="G1651" s="20">
        <v>0.45949999999999996</v>
      </c>
    </row>
    <row r="1652" spans="1:7" x14ac:dyDescent="0.25">
      <c r="A1652" s="10" t="s">
        <v>1037</v>
      </c>
      <c r="B1652" s="18">
        <v>46241.614999999998</v>
      </c>
      <c r="C1652" s="11" t="s">
        <v>1411</v>
      </c>
      <c r="D1652" s="10">
        <v>2</v>
      </c>
      <c r="E1652" s="12">
        <v>71.680880000000002</v>
      </c>
      <c r="F1652" s="12">
        <v>37.775823760000002</v>
      </c>
      <c r="G1652" s="20">
        <v>0.47299999999999998</v>
      </c>
    </row>
    <row r="1653" spans="1:7" x14ac:dyDescent="0.25">
      <c r="A1653" s="10" t="s">
        <v>1046</v>
      </c>
      <c r="B1653" s="18">
        <v>46241.748101851852</v>
      </c>
      <c r="C1653" s="11" t="s">
        <v>1408</v>
      </c>
      <c r="D1653" s="10">
        <v>4</v>
      </c>
      <c r="E1653" s="12">
        <v>56.993760000000002</v>
      </c>
      <c r="F1653" s="12">
        <v>28.582370640000001</v>
      </c>
      <c r="G1653" s="20">
        <v>0.4985</v>
      </c>
    </row>
    <row r="1654" spans="1:7" x14ac:dyDescent="0.25">
      <c r="A1654" s="10" t="s">
        <v>1218</v>
      </c>
      <c r="B1654" s="18">
        <v>46241.881203703706</v>
      </c>
      <c r="C1654" s="11" t="s">
        <v>1411</v>
      </c>
      <c r="D1654" s="10">
        <v>3</v>
      </c>
      <c r="E1654" s="12">
        <v>105.04697999999999</v>
      </c>
      <c r="F1654" s="12">
        <v>54.204241679999988</v>
      </c>
      <c r="G1654" s="20">
        <v>0.48400000000000004</v>
      </c>
    </row>
    <row r="1655" spans="1:7" x14ac:dyDescent="0.25">
      <c r="A1655" s="10" t="s">
        <v>1219</v>
      </c>
      <c r="B1655" s="18">
        <v>46242.014305555553</v>
      </c>
      <c r="C1655" s="11" t="s">
        <v>1413</v>
      </c>
      <c r="D1655" s="10">
        <v>2</v>
      </c>
      <c r="E1655" s="12">
        <v>23.376000000000001</v>
      </c>
      <c r="F1655" s="12">
        <v>12.798360000000001</v>
      </c>
      <c r="G1655" s="20">
        <v>0.45250000000000001</v>
      </c>
    </row>
    <row r="1656" spans="1:7" x14ac:dyDescent="0.25">
      <c r="A1656" s="10" t="s">
        <v>1220</v>
      </c>
      <c r="B1656" s="18">
        <v>46242.14739583333</v>
      </c>
      <c r="C1656" s="11" t="s">
        <v>1411</v>
      </c>
      <c r="D1656" s="10">
        <v>4</v>
      </c>
      <c r="E1656" s="12">
        <v>135.11396000000002</v>
      </c>
      <c r="F1656" s="12">
        <v>62.084864620000005</v>
      </c>
      <c r="G1656" s="20">
        <v>0.54049999999999998</v>
      </c>
    </row>
    <row r="1657" spans="1:7" x14ac:dyDescent="0.25">
      <c r="A1657" s="10" t="s">
        <v>1221</v>
      </c>
      <c r="B1657" s="18">
        <v>46242.280497685184</v>
      </c>
      <c r="C1657" s="11" t="s">
        <v>1413</v>
      </c>
      <c r="D1657" s="10">
        <v>3</v>
      </c>
      <c r="E1657" s="12">
        <v>39.527999999999999</v>
      </c>
      <c r="F1657" s="12">
        <v>21.048659999999998</v>
      </c>
      <c r="G1657" s="20">
        <v>0.46750000000000003</v>
      </c>
    </row>
    <row r="1658" spans="1:7" x14ac:dyDescent="0.25">
      <c r="A1658" s="10" t="s">
        <v>1222</v>
      </c>
      <c r="B1658" s="18">
        <v>46242.413599537038</v>
      </c>
      <c r="C1658" s="11" t="s">
        <v>1408</v>
      </c>
      <c r="D1658" s="10">
        <v>2</v>
      </c>
      <c r="E1658" s="12">
        <v>31.056480000000004</v>
      </c>
      <c r="F1658" s="12">
        <v>15.823276560000002</v>
      </c>
      <c r="G1658" s="20">
        <v>0.49049999999999999</v>
      </c>
    </row>
    <row r="1659" spans="1:7" x14ac:dyDescent="0.25">
      <c r="A1659" s="10" t="s">
        <v>1223</v>
      </c>
      <c r="B1659" s="18">
        <v>46242.546701388892</v>
      </c>
      <c r="C1659" s="11" t="s">
        <v>1411</v>
      </c>
      <c r="D1659" s="10">
        <v>3</v>
      </c>
      <c r="E1659" s="12">
        <v>104.25969000000001</v>
      </c>
      <c r="F1659" s="12">
        <v>47.177509725</v>
      </c>
      <c r="G1659" s="20">
        <v>0.54749999999999999</v>
      </c>
    </row>
    <row r="1660" spans="1:7" x14ac:dyDescent="0.25">
      <c r="A1660" s="10" t="s">
        <v>1224</v>
      </c>
      <c r="B1660" s="18">
        <v>46242.679803240739</v>
      </c>
      <c r="C1660" s="11" t="s">
        <v>1408</v>
      </c>
      <c r="D1660" s="10">
        <v>1</v>
      </c>
      <c r="E1660" s="12">
        <v>14.02092</v>
      </c>
      <c r="F1660" s="12">
        <v>6.8281880399999997</v>
      </c>
      <c r="G1660" s="20">
        <v>0.51300000000000001</v>
      </c>
    </row>
    <row r="1661" spans="1:7" x14ac:dyDescent="0.25">
      <c r="A1661" s="10" t="s">
        <v>1226</v>
      </c>
      <c r="B1661" s="18">
        <v>46242.812905092593</v>
      </c>
      <c r="C1661" s="11" t="s">
        <v>1411</v>
      </c>
      <c r="D1661" s="10">
        <v>5</v>
      </c>
      <c r="E1661" s="12">
        <v>183.3261</v>
      </c>
      <c r="F1661" s="12">
        <v>88.363180200000002</v>
      </c>
      <c r="G1661" s="20">
        <v>0.51800000000000002</v>
      </c>
    </row>
    <row r="1662" spans="1:7" x14ac:dyDescent="0.25">
      <c r="A1662" s="10" t="s">
        <v>1227</v>
      </c>
      <c r="B1662" s="18">
        <v>46242.94599537037</v>
      </c>
      <c r="C1662" s="11" t="s">
        <v>1408</v>
      </c>
      <c r="D1662" s="10">
        <v>3</v>
      </c>
      <c r="E1662" s="12">
        <v>41.508180000000003</v>
      </c>
      <c r="F1662" s="12">
        <v>20.816352270000003</v>
      </c>
      <c r="G1662" s="20">
        <v>0.49849999999999994</v>
      </c>
    </row>
    <row r="1663" spans="1:7" x14ac:dyDescent="0.25">
      <c r="A1663" s="10" t="s">
        <v>1228</v>
      </c>
      <c r="B1663" s="18">
        <v>46243.079097222224</v>
      </c>
      <c r="C1663" s="11" t="s">
        <v>1411</v>
      </c>
      <c r="D1663" s="10">
        <v>5</v>
      </c>
      <c r="E1663" s="12">
        <v>193.44840000000002</v>
      </c>
      <c r="F1663" s="12">
        <v>92.56505940000001</v>
      </c>
      <c r="G1663" s="20">
        <v>0.52149999999999996</v>
      </c>
    </row>
    <row r="1664" spans="1:7" x14ac:dyDescent="0.25">
      <c r="A1664" s="10" t="s">
        <v>1229</v>
      </c>
      <c r="B1664" s="18">
        <v>46243.212199074071</v>
      </c>
      <c r="C1664" s="11" t="s">
        <v>1411</v>
      </c>
      <c r="D1664" s="10">
        <v>2</v>
      </c>
      <c r="E1664" s="12">
        <v>80.378559999999993</v>
      </c>
      <c r="F1664" s="12">
        <v>37.898491039999996</v>
      </c>
      <c r="G1664" s="20">
        <v>0.52849999999999997</v>
      </c>
    </row>
    <row r="1665" spans="1:7" x14ac:dyDescent="0.25">
      <c r="A1665" s="10" t="s">
        <v>1230</v>
      </c>
      <c r="B1665" s="18">
        <v>46243.345300925925</v>
      </c>
      <c r="C1665" s="11" t="s">
        <v>1413</v>
      </c>
      <c r="D1665" s="10">
        <v>2</v>
      </c>
      <c r="E1665" s="12">
        <v>22.704000000000001</v>
      </c>
      <c r="F1665" s="12">
        <v>10.988736000000001</v>
      </c>
      <c r="G1665" s="20">
        <v>0.51600000000000001</v>
      </c>
    </row>
    <row r="1666" spans="1:7" x14ac:dyDescent="0.25">
      <c r="A1666" s="10" t="s">
        <v>1231</v>
      </c>
      <c r="B1666" s="18">
        <v>46243.478402777779</v>
      </c>
      <c r="C1666" s="11" t="s">
        <v>1411</v>
      </c>
      <c r="D1666" s="10">
        <v>1</v>
      </c>
      <c r="E1666" s="12">
        <v>36.665219999999998</v>
      </c>
      <c r="F1666" s="12">
        <v>16.82933598</v>
      </c>
      <c r="G1666" s="20">
        <v>0.54099999999999993</v>
      </c>
    </row>
    <row r="1667" spans="1:7" x14ac:dyDescent="0.25">
      <c r="A1667" s="10" t="s">
        <v>1232</v>
      </c>
      <c r="B1667" s="18">
        <v>46243.611504629633</v>
      </c>
      <c r="C1667" s="11" t="s">
        <v>1410</v>
      </c>
      <c r="D1667" s="10">
        <v>2</v>
      </c>
      <c r="E1667" s="12">
        <v>106.4866</v>
      </c>
      <c r="F1667" s="12">
        <v>49.356539099999992</v>
      </c>
      <c r="G1667" s="20">
        <v>0.53650000000000009</v>
      </c>
    </row>
    <row r="1668" spans="1:7" x14ac:dyDescent="0.25">
      <c r="A1668" s="10" t="s">
        <v>1240</v>
      </c>
      <c r="B1668" s="18">
        <v>46243.74459490741</v>
      </c>
      <c r="C1668" s="11" t="s">
        <v>1411</v>
      </c>
      <c r="D1668" s="10">
        <v>2</v>
      </c>
      <c r="E1668" s="12">
        <v>79.853700000000003</v>
      </c>
      <c r="F1668" s="12">
        <v>36.812555700000004</v>
      </c>
      <c r="G1668" s="20">
        <v>0.53899999999999992</v>
      </c>
    </row>
    <row r="1669" spans="1:7" x14ac:dyDescent="0.25">
      <c r="A1669" s="10" t="s">
        <v>1233</v>
      </c>
      <c r="B1669" s="18">
        <v>46243.877696759257</v>
      </c>
      <c r="C1669" s="11" t="s">
        <v>1413</v>
      </c>
      <c r="D1669" s="10">
        <v>1</v>
      </c>
      <c r="E1669" s="12">
        <v>11.304</v>
      </c>
      <c r="F1669" s="12">
        <v>5.6802600000000005</v>
      </c>
      <c r="G1669" s="20">
        <v>0.49749999999999994</v>
      </c>
    </row>
    <row r="1670" spans="1:7" x14ac:dyDescent="0.25">
      <c r="A1670" s="10" t="s">
        <v>1234</v>
      </c>
      <c r="B1670" s="18">
        <v>46244.010798611111</v>
      </c>
      <c r="C1670" s="11" t="s">
        <v>1410</v>
      </c>
      <c r="D1670" s="10">
        <v>3</v>
      </c>
      <c r="E1670" s="12">
        <v>148.65209999999999</v>
      </c>
      <c r="F1670" s="12">
        <v>71.724638249999984</v>
      </c>
      <c r="G1670" s="20">
        <v>0.51750000000000007</v>
      </c>
    </row>
    <row r="1671" spans="1:7" x14ac:dyDescent="0.25">
      <c r="A1671" s="10" t="s">
        <v>1235</v>
      </c>
      <c r="B1671" s="18">
        <v>46244.143900462965</v>
      </c>
      <c r="C1671" s="11" t="s">
        <v>1413</v>
      </c>
      <c r="D1671" s="10">
        <v>1</v>
      </c>
      <c r="E1671" s="12">
        <v>12.54</v>
      </c>
      <c r="F1671" s="12">
        <v>6.8092199999999989</v>
      </c>
      <c r="G1671" s="20">
        <v>0.45700000000000007</v>
      </c>
    </row>
    <row r="1672" spans="1:7" x14ac:dyDescent="0.25">
      <c r="A1672" s="10" t="s">
        <v>1236</v>
      </c>
      <c r="B1672" s="18">
        <v>46244.277002314811</v>
      </c>
      <c r="C1672" s="11" t="s">
        <v>1412</v>
      </c>
      <c r="D1672" s="10">
        <v>1</v>
      </c>
      <c r="E1672" s="12">
        <v>15.868829999999999</v>
      </c>
      <c r="F1672" s="12">
        <v>7.5853007400000001</v>
      </c>
      <c r="G1672" s="20">
        <v>0.52199999999999991</v>
      </c>
    </row>
    <row r="1673" spans="1:7" x14ac:dyDescent="0.25">
      <c r="A1673" s="10" t="s">
        <v>1237</v>
      </c>
      <c r="B1673" s="18">
        <v>46244.410104166665</v>
      </c>
      <c r="C1673" s="11" t="s">
        <v>1408</v>
      </c>
      <c r="D1673" s="10">
        <v>2</v>
      </c>
      <c r="E1673" s="12">
        <v>27.984960000000004</v>
      </c>
      <c r="F1673" s="12">
        <v>13.404795840000002</v>
      </c>
      <c r="G1673" s="20">
        <v>0.52100000000000002</v>
      </c>
    </row>
    <row r="1674" spans="1:7" x14ac:dyDescent="0.25">
      <c r="A1674" s="10" t="s">
        <v>1238</v>
      </c>
      <c r="B1674" s="18">
        <v>46244.543194444443</v>
      </c>
      <c r="C1674" s="11" t="s">
        <v>1411</v>
      </c>
      <c r="D1674" s="10">
        <v>3</v>
      </c>
      <c r="E1674" s="12">
        <v>103.80981</v>
      </c>
      <c r="F1674" s="12">
        <v>47.233463550000003</v>
      </c>
      <c r="G1674" s="20">
        <v>0.54499999999999993</v>
      </c>
    </row>
    <row r="1675" spans="1:7" x14ac:dyDescent="0.25">
      <c r="A1675" s="10" t="s">
        <v>1239</v>
      </c>
      <c r="B1675" s="18">
        <v>46244.676296296297</v>
      </c>
      <c r="C1675" s="11" t="s">
        <v>1411</v>
      </c>
      <c r="D1675" s="10">
        <v>2</v>
      </c>
      <c r="E1675" s="12">
        <v>71.830840000000009</v>
      </c>
      <c r="F1675" s="12">
        <v>36.346405040000008</v>
      </c>
      <c r="G1675" s="20">
        <v>0.49399999999999994</v>
      </c>
    </row>
    <row r="1676" spans="1:7" x14ac:dyDescent="0.25">
      <c r="A1676" s="10" t="s">
        <v>1241</v>
      </c>
      <c r="B1676" s="18">
        <v>46244.809398148151</v>
      </c>
      <c r="C1676" s="11" t="s">
        <v>1410</v>
      </c>
      <c r="D1676" s="10">
        <v>2</v>
      </c>
      <c r="E1676" s="12">
        <v>91.516599999999997</v>
      </c>
      <c r="F1676" s="12">
        <v>41.9603611</v>
      </c>
      <c r="G1676" s="20">
        <v>0.54149999999999998</v>
      </c>
    </row>
    <row r="1677" spans="1:7" x14ac:dyDescent="0.25">
      <c r="A1677" s="10" t="s">
        <v>1242</v>
      </c>
      <c r="B1677" s="18">
        <v>46244.942499999997</v>
      </c>
      <c r="C1677" s="11" t="s">
        <v>1410</v>
      </c>
      <c r="D1677" s="10">
        <v>2</v>
      </c>
      <c r="E1677" s="12">
        <v>95.308999999999997</v>
      </c>
      <c r="F1677" s="12">
        <v>50.3708065</v>
      </c>
      <c r="G1677" s="20">
        <v>0.47149999999999997</v>
      </c>
    </row>
    <row r="1678" spans="1:7" x14ac:dyDescent="0.25">
      <c r="A1678" s="10" t="s">
        <v>1243</v>
      </c>
      <c r="B1678" s="18">
        <v>46245.075601851851</v>
      </c>
      <c r="C1678" s="11" t="s">
        <v>1408</v>
      </c>
      <c r="D1678" s="10">
        <v>3</v>
      </c>
      <c r="E1678" s="12">
        <v>43.769160000000007</v>
      </c>
      <c r="F1678" s="12">
        <v>21.797041680000003</v>
      </c>
      <c r="G1678" s="20">
        <v>0.502</v>
      </c>
    </row>
    <row r="1679" spans="1:7" x14ac:dyDescent="0.25">
      <c r="A1679" s="10" t="s">
        <v>1244</v>
      </c>
      <c r="B1679" s="18">
        <v>46245.208703703705</v>
      </c>
      <c r="C1679" s="11" t="s">
        <v>1410</v>
      </c>
      <c r="D1679" s="10">
        <v>4</v>
      </c>
      <c r="E1679" s="12">
        <v>183.2328</v>
      </c>
      <c r="F1679" s="12">
        <v>85.478101199999998</v>
      </c>
      <c r="G1679" s="20">
        <v>0.53349999999999997</v>
      </c>
    </row>
    <row r="1680" spans="1:7" x14ac:dyDescent="0.25">
      <c r="A1680" s="10" t="s">
        <v>1245</v>
      </c>
      <c r="B1680" s="18">
        <v>46245.341805555552</v>
      </c>
      <c r="C1680" s="11" t="s">
        <v>1411</v>
      </c>
      <c r="D1680" s="10">
        <v>4</v>
      </c>
      <c r="E1680" s="12">
        <v>156.85816</v>
      </c>
      <c r="F1680" s="12">
        <v>86.193558920000001</v>
      </c>
      <c r="G1680" s="20">
        <v>0.45050000000000001</v>
      </c>
    </row>
    <row r="1681" spans="1:7" x14ac:dyDescent="0.25">
      <c r="A1681" s="10" t="s">
        <v>1246</v>
      </c>
      <c r="B1681" s="18">
        <v>46245.474895833337</v>
      </c>
      <c r="C1681" s="11" t="s">
        <v>1410</v>
      </c>
      <c r="D1681" s="10">
        <v>1</v>
      </c>
      <c r="E1681" s="12">
        <v>51.696400000000004</v>
      </c>
      <c r="F1681" s="12">
        <v>27.1923064</v>
      </c>
      <c r="G1681" s="20">
        <v>0.47400000000000003</v>
      </c>
    </row>
    <row r="1682" spans="1:7" x14ac:dyDescent="0.25">
      <c r="A1682" s="10" t="s">
        <v>1247</v>
      </c>
      <c r="B1682" s="18">
        <v>46245.607997685183</v>
      </c>
      <c r="C1682" s="11" t="s">
        <v>1412</v>
      </c>
      <c r="D1682" s="10">
        <v>2</v>
      </c>
      <c r="E1682" s="12">
        <v>31.703200000000002</v>
      </c>
      <c r="F1682" s="12">
        <v>16.992915200000002</v>
      </c>
      <c r="G1682" s="20">
        <v>0.46399999999999997</v>
      </c>
    </row>
    <row r="1683" spans="1:7" x14ac:dyDescent="0.25">
      <c r="A1683" s="10" t="s">
        <v>1248</v>
      </c>
      <c r="B1683" s="18">
        <v>46245.741099537037</v>
      </c>
      <c r="C1683" s="11" t="s">
        <v>1410</v>
      </c>
      <c r="D1683" s="10">
        <v>4</v>
      </c>
      <c r="E1683" s="12">
        <v>204.1908</v>
      </c>
      <c r="F1683" s="12">
        <v>96.071771400000003</v>
      </c>
      <c r="G1683" s="20">
        <v>0.52949999999999997</v>
      </c>
    </row>
    <row r="1684" spans="1:7" x14ac:dyDescent="0.25">
      <c r="A1684" s="10" t="s">
        <v>1249</v>
      </c>
      <c r="B1684" s="18">
        <v>46245.874201388891</v>
      </c>
      <c r="C1684" s="11" t="s">
        <v>1413</v>
      </c>
      <c r="D1684" s="10">
        <v>2</v>
      </c>
      <c r="E1684" s="12">
        <v>22.295999999999999</v>
      </c>
      <c r="F1684" s="12">
        <v>10.42338</v>
      </c>
      <c r="G1684" s="20">
        <v>0.53249999999999997</v>
      </c>
    </row>
    <row r="1685" spans="1:7" x14ac:dyDescent="0.25">
      <c r="A1685" s="10" t="s">
        <v>1250</v>
      </c>
      <c r="B1685" s="18">
        <v>46246.007303240738</v>
      </c>
      <c r="C1685" s="11" t="s">
        <v>1411</v>
      </c>
      <c r="D1685" s="10">
        <v>5</v>
      </c>
      <c r="E1685" s="12">
        <v>184.82570000000001</v>
      </c>
      <c r="F1685" s="12">
        <v>94.723171249999993</v>
      </c>
      <c r="G1685" s="20">
        <v>0.48750000000000004</v>
      </c>
    </row>
    <row r="1686" spans="1:7" x14ac:dyDescent="0.25">
      <c r="A1686" s="10" t="s">
        <v>1251</v>
      </c>
      <c r="B1686" s="18">
        <v>46246.140405092592</v>
      </c>
      <c r="C1686" s="11" t="s">
        <v>1410</v>
      </c>
      <c r="D1686" s="10">
        <v>4</v>
      </c>
      <c r="E1686" s="12">
        <v>209.38039999999998</v>
      </c>
      <c r="F1686" s="12">
        <v>103.95736859999998</v>
      </c>
      <c r="G1686" s="20">
        <v>0.50350000000000006</v>
      </c>
    </row>
    <row r="1687" spans="1:7" x14ac:dyDescent="0.25">
      <c r="A1687" s="10" t="s">
        <v>1252</v>
      </c>
      <c r="B1687" s="18">
        <v>46246.273495370369</v>
      </c>
      <c r="C1687" s="11" t="s">
        <v>1411</v>
      </c>
      <c r="D1687" s="10">
        <v>2</v>
      </c>
      <c r="E1687" s="12">
        <v>69.956339999999997</v>
      </c>
      <c r="F1687" s="12">
        <v>31.620265679999999</v>
      </c>
      <c r="G1687" s="20">
        <v>0.54799999999999993</v>
      </c>
    </row>
    <row r="1688" spans="1:7" x14ac:dyDescent="0.25">
      <c r="A1688" s="10" t="s">
        <v>1253</v>
      </c>
      <c r="B1688" s="18">
        <v>46246.406597222223</v>
      </c>
      <c r="C1688" s="11" t="s">
        <v>1410</v>
      </c>
      <c r="D1688" s="10">
        <v>2</v>
      </c>
      <c r="E1688" s="12">
        <v>98.302999999999997</v>
      </c>
      <c r="F1688" s="12">
        <v>52.936165499999994</v>
      </c>
      <c r="G1688" s="20">
        <v>0.46150000000000002</v>
      </c>
    </row>
    <row r="1689" spans="1:7" x14ac:dyDescent="0.25">
      <c r="A1689" s="10" t="s">
        <v>1254</v>
      </c>
      <c r="B1689" s="18">
        <v>46246.539699074077</v>
      </c>
      <c r="C1689" s="11" t="s">
        <v>1411</v>
      </c>
      <c r="D1689" s="10">
        <v>5</v>
      </c>
      <c r="E1689" s="12">
        <v>197.19740000000002</v>
      </c>
      <c r="F1689" s="12">
        <v>89.034626100000011</v>
      </c>
      <c r="G1689" s="20">
        <v>0.54849999999999999</v>
      </c>
    </row>
    <row r="1690" spans="1:7" x14ac:dyDescent="0.25">
      <c r="A1690" s="10" t="s">
        <v>1255</v>
      </c>
      <c r="B1690" s="18">
        <v>46246.672800925924</v>
      </c>
      <c r="C1690" s="11" t="s">
        <v>1411</v>
      </c>
      <c r="D1690" s="10">
        <v>2</v>
      </c>
      <c r="E1690" s="12">
        <v>68.08184</v>
      </c>
      <c r="F1690" s="12">
        <v>31.555932840000001</v>
      </c>
      <c r="G1690" s="20">
        <v>0.53650000000000009</v>
      </c>
    </row>
    <row r="1691" spans="1:7" x14ac:dyDescent="0.25">
      <c r="A1691" s="10" t="s">
        <v>1256</v>
      </c>
      <c r="B1691" s="18">
        <v>46246.805902777778</v>
      </c>
      <c r="C1691" s="11" t="s">
        <v>1410</v>
      </c>
      <c r="D1691" s="10">
        <v>3</v>
      </c>
      <c r="E1691" s="12">
        <v>161.67599999999999</v>
      </c>
      <c r="F1691" s="12">
        <v>86.415822000000006</v>
      </c>
      <c r="G1691" s="20">
        <v>0.46549999999999991</v>
      </c>
    </row>
    <row r="1692" spans="1:7" x14ac:dyDescent="0.25">
      <c r="A1692" s="10" t="s">
        <v>1257</v>
      </c>
      <c r="B1692" s="18">
        <v>46246.939004629632</v>
      </c>
      <c r="C1692" s="11" t="s">
        <v>1410</v>
      </c>
      <c r="D1692" s="10">
        <v>3</v>
      </c>
      <c r="E1692" s="12">
        <v>141.76589999999999</v>
      </c>
      <c r="F1692" s="12">
        <v>69.819705749999997</v>
      </c>
      <c r="G1692" s="20">
        <v>0.50749999999999995</v>
      </c>
    </row>
    <row r="1693" spans="1:7" x14ac:dyDescent="0.25">
      <c r="A1693" s="10" t="s">
        <v>1258</v>
      </c>
      <c r="B1693" s="18">
        <v>46247.072094907409</v>
      </c>
      <c r="C1693" s="11" t="s">
        <v>1412</v>
      </c>
      <c r="D1693" s="10">
        <v>1</v>
      </c>
      <c r="E1693" s="12">
        <v>16.14451</v>
      </c>
      <c r="F1693" s="12">
        <v>7.3780410700000001</v>
      </c>
      <c r="G1693" s="20">
        <v>0.54300000000000004</v>
      </c>
    </row>
    <row r="1694" spans="1:7" x14ac:dyDescent="0.25">
      <c r="A1694" s="10" t="s">
        <v>1259</v>
      </c>
      <c r="B1694" s="18">
        <v>46247.205196759256</v>
      </c>
      <c r="C1694" s="11" t="s">
        <v>1411</v>
      </c>
      <c r="D1694" s="10">
        <v>2</v>
      </c>
      <c r="E1694" s="12">
        <v>75.054980000000015</v>
      </c>
      <c r="F1694" s="12">
        <v>38.953534620000006</v>
      </c>
      <c r="G1694" s="20">
        <v>0.48100000000000004</v>
      </c>
    </row>
    <row r="1695" spans="1:7" x14ac:dyDescent="0.25">
      <c r="A1695" s="10" t="s">
        <v>1260</v>
      </c>
      <c r="B1695" s="18">
        <v>46247.33829861111</v>
      </c>
      <c r="C1695" s="11" t="s">
        <v>1410</v>
      </c>
      <c r="D1695" s="10">
        <v>4</v>
      </c>
      <c r="E1695" s="12">
        <v>215.16879999999998</v>
      </c>
      <c r="F1695" s="12">
        <v>110.27400999999999</v>
      </c>
      <c r="G1695" s="20">
        <v>0.48749999999999999</v>
      </c>
    </row>
    <row r="1696" spans="1:7" x14ac:dyDescent="0.25">
      <c r="A1696" s="10" t="s">
        <v>1261</v>
      </c>
      <c r="B1696" s="18">
        <v>46247.471400462964</v>
      </c>
      <c r="C1696" s="11" t="s">
        <v>1413</v>
      </c>
      <c r="D1696" s="10">
        <v>2</v>
      </c>
      <c r="E1696" s="12">
        <v>25.872</v>
      </c>
      <c r="F1696" s="12">
        <v>12.871319999999999</v>
      </c>
      <c r="G1696" s="20">
        <v>0.50250000000000006</v>
      </c>
    </row>
    <row r="1697" spans="1:7" x14ac:dyDescent="0.25">
      <c r="A1697" s="10" t="s">
        <v>1262</v>
      </c>
      <c r="B1697" s="18">
        <v>46247.604502314818</v>
      </c>
      <c r="C1697" s="11" t="s">
        <v>1410</v>
      </c>
      <c r="D1697" s="10">
        <v>2</v>
      </c>
      <c r="E1697" s="12">
        <v>102.49459999999999</v>
      </c>
      <c r="F1697" s="12">
        <v>46.891279499999996</v>
      </c>
      <c r="G1697" s="20">
        <v>0.54249999999999998</v>
      </c>
    </row>
    <row r="1698" spans="1:7" x14ac:dyDescent="0.25">
      <c r="A1698" s="10" t="s">
        <v>1263</v>
      </c>
      <c r="B1698" s="18">
        <v>46247.737604166665</v>
      </c>
      <c r="C1698" s="11" t="s">
        <v>1412</v>
      </c>
      <c r="D1698" s="10">
        <v>1</v>
      </c>
      <c r="E1698" s="12">
        <v>18.608400000000003</v>
      </c>
      <c r="F1698" s="12">
        <v>10.141578000000001</v>
      </c>
      <c r="G1698" s="20">
        <v>0.45500000000000007</v>
      </c>
    </row>
    <row r="1699" spans="1:7" x14ac:dyDescent="0.25">
      <c r="A1699" s="10" t="s">
        <v>1264</v>
      </c>
      <c r="B1699" s="18">
        <v>46247.870694444442</v>
      </c>
      <c r="C1699" s="11" t="s">
        <v>1408</v>
      </c>
      <c r="D1699" s="10">
        <v>5</v>
      </c>
      <c r="E1699" s="12">
        <v>75.294900000000013</v>
      </c>
      <c r="F1699" s="12">
        <v>38.136866850000004</v>
      </c>
      <c r="G1699" s="20">
        <v>0.49350000000000005</v>
      </c>
    </row>
    <row r="1700" spans="1:7" x14ac:dyDescent="0.25">
      <c r="A1700" s="10" t="s">
        <v>1265</v>
      </c>
      <c r="B1700" s="18">
        <v>46248.003796296296</v>
      </c>
      <c r="C1700" s="11" t="s">
        <v>1413</v>
      </c>
      <c r="D1700" s="10">
        <v>2</v>
      </c>
      <c r="E1700" s="12">
        <v>23.423999999999999</v>
      </c>
      <c r="F1700" s="12">
        <v>12.824639999999999</v>
      </c>
      <c r="G1700" s="20">
        <v>0.45250000000000007</v>
      </c>
    </row>
    <row r="1701" spans="1:7" x14ac:dyDescent="0.25">
      <c r="A1701" s="10" t="s">
        <v>1266</v>
      </c>
      <c r="B1701" s="18">
        <v>46248.13689814815</v>
      </c>
      <c r="C1701" s="11" t="s">
        <v>1408</v>
      </c>
      <c r="D1701" s="10">
        <v>3</v>
      </c>
      <c r="E1701" s="12">
        <v>39.119219999999999</v>
      </c>
      <c r="F1701" s="12">
        <v>17.76012588</v>
      </c>
      <c r="G1701" s="20">
        <v>0.54599999999999993</v>
      </c>
    </row>
    <row r="1702" spans="1:7" x14ac:dyDescent="0.25">
      <c r="A1702" s="10" t="s">
        <v>1267</v>
      </c>
      <c r="B1702" s="18">
        <v>46248.27</v>
      </c>
      <c r="C1702" s="11" t="s">
        <v>1413</v>
      </c>
      <c r="D1702" s="10">
        <v>4</v>
      </c>
      <c r="E1702" s="12">
        <v>50.256</v>
      </c>
      <c r="F1702" s="12">
        <v>22.866479999999999</v>
      </c>
      <c r="G1702" s="20">
        <v>0.54500000000000004</v>
      </c>
    </row>
    <row r="1703" spans="1:7" x14ac:dyDescent="0.25">
      <c r="A1703" s="10" t="s">
        <v>1268</v>
      </c>
      <c r="B1703" s="18">
        <v>46248.403101851851</v>
      </c>
      <c r="C1703" s="11" t="s">
        <v>1410</v>
      </c>
      <c r="D1703" s="10">
        <v>4</v>
      </c>
      <c r="E1703" s="12">
        <v>185.82760000000002</v>
      </c>
      <c r="F1703" s="12">
        <v>101.83352480000002</v>
      </c>
      <c r="G1703" s="20">
        <v>0.45199999999999996</v>
      </c>
    </row>
    <row r="1704" spans="1:7" x14ac:dyDescent="0.25">
      <c r="A1704" s="10" t="s">
        <v>1269</v>
      </c>
      <c r="B1704" s="18">
        <v>46248.536203703705</v>
      </c>
      <c r="C1704" s="11" t="s">
        <v>1412</v>
      </c>
      <c r="D1704" s="10">
        <v>2</v>
      </c>
      <c r="E1704" s="12">
        <v>32.323479999999996</v>
      </c>
      <c r="F1704" s="12">
        <v>15.159712119999998</v>
      </c>
      <c r="G1704" s="20">
        <v>0.53100000000000003</v>
      </c>
    </row>
    <row r="1705" spans="1:7" x14ac:dyDescent="0.25">
      <c r="A1705" s="10" t="s">
        <v>1270</v>
      </c>
      <c r="B1705" s="18">
        <v>46248.669305555559</v>
      </c>
      <c r="C1705" s="11" t="s">
        <v>1410</v>
      </c>
      <c r="D1705" s="10">
        <v>1</v>
      </c>
      <c r="E1705" s="12">
        <v>45.558699999999995</v>
      </c>
      <c r="F1705" s="12">
        <v>24.0549936</v>
      </c>
      <c r="G1705" s="20">
        <v>0.47199999999999998</v>
      </c>
    </row>
    <row r="1706" spans="1:7" x14ac:dyDescent="0.25">
      <c r="A1706" s="10" t="s">
        <v>1271</v>
      </c>
      <c r="B1706" s="18">
        <v>46248.802395833336</v>
      </c>
      <c r="C1706" s="11" t="s">
        <v>1410</v>
      </c>
      <c r="D1706" s="10">
        <v>4</v>
      </c>
      <c r="E1706" s="12">
        <v>205.18879999999999</v>
      </c>
      <c r="F1706" s="12">
        <v>93.463498399999992</v>
      </c>
      <c r="G1706" s="20">
        <v>0.54449999999999998</v>
      </c>
    </row>
    <row r="1707" spans="1:7" x14ac:dyDescent="0.25">
      <c r="A1707" s="10" t="s">
        <v>1272</v>
      </c>
      <c r="B1707" s="18">
        <v>46248.935497685183</v>
      </c>
      <c r="C1707" s="11" t="s">
        <v>1410</v>
      </c>
      <c r="D1707" s="10">
        <v>2</v>
      </c>
      <c r="E1707" s="12">
        <v>101.09739999999999</v>
      </c>
      <c r="F1707" s="12">
        <v>47.364131900000004</v>
      </c>
      <c r="G1707" s="20">
        <v>0.53149999999999997</v>
      </c>
    </row>
    <row r="1708" spans="1:7" x14ac:dyDescent="0.25">
      <c r="A1708" s="10" t="s">
        <v>310</v>
      </c>
      <c r="B1708" s="18">
        <v>46249.068599537037</v>
      </c>
      <c r="C1708" s="11" t="s">
        <v>1412</v>
      </c>
      <c r="D1708" s="10">
        <v>2</v>
      </c>
      <c r="E1708" s="12">
        <v>34.149860000000004</v>
      </c>
      <c r="F1708" s="12">
        <v>15.965059550000001</v>
      </c>
      <c r="G1708" s="20">
        <v>0.53250000000000008</v>
      </c>
    </row>
    <row r="1709" spans="1:7" x14ac:dyDescent="0.25">
      <c r="A1709" s="10" t="s">
        <v>311</v>
      </c>
      <c r="B1709" s="18">
        <v>46249.201701388891</v>
      </c>
      <c r="C1709" s="11" t="s">
        <v>1411</v>
      </c>
      <c r="D1709" s="10">
        <v>3</v>
      </c>
      <c r="E1709" s="12">
        <v>117.64362</v>
      </c>
      <c r="F1709" s="12">
        <v>53.939599770000001</v>
      </c>
      <c r="G1709" s="20">
        <v>0.54149999999999998</v>
      </c>
    </row>
    <row r="1710" spans="1:7" x14ac:dyDescent="0.25">
      <c r="A1710" s="10" t="s">
        <v>312</v>
      </c>
      <c r="B1710" s="18">
        <v>46249.334803240738</v>
      </c>
      <c r="C1710" s="11" t="s">
        <v>1410</v>
      </c>
      <c r="D1710" s="10">
        <v>2</v>
      </c>
      <c r="E1710" s="12">
        <v>98.502599999999987</v>
      </c>
      <c r="F1710" s="12">
        <v>44.867934299999995</v>
      </c>
      <c r="G1710" s="20">
        <v>0.54449999999999998</v>
      </c>
    </row>
    <row r="1711" spans="1:7" x14ac:dyDescent="0.25">
      <c r="A1711" s="10" t="s">
        <v>313</v>
      </c>
      <c r="B1711" s="18">
        <v>46249.467905092592</v>
      </c>
      <c r="C1711" s="11" t="s">
        <v>1412</v>
      </c>
      <c r="D1711" s="10">
        <v>2</v>
      </c>
      <c r="E1711" s="12">
        <v>33.977559999999997</v>
      </c>
      <c r="F1711" s="12">
        <v>17.991118019999998</v>
      </c>
      <c r="G1711" s="20">
        <v>0.47050000000000003</v>
      </c>
    </row>
    <row r="1712" spans="1:7" x14ac:dyDescent="0.25">
      <c r="A1712" s="10" t="s">
        <v>314</v>
      </c>
      <c r="B1712" s="18">
        <v>46249.600995370369</v>
      </c>
      <c r="C1712" s="11" t="s">
        <v>1411</v>
      </c>
      <c r="D1712" s="10">
        <v>4</v>
      </c>
      <c r="E1712" s="12">
        <v>151.75952000000001</v>
      </c>
      <c r="F1712" s="12">
        <v>74.134525520000011</v>
      </c>
      <c r="G1712" s="20">
        <v>0.51149999999999995</v>
      </c>
    </row>
    <row r="1713" spans="1:7" x14ac:dyDescent="0.25">
      <c r="A1713" s="10" t="s">
        <v>315</v>
      </c>
      <c r="B1713" s="18">
        <v>46249.734097222223</v>
      </c>
      <c r="C1713" s="11" t="s">
        <v>1413</v>
      </c>
      <c r="D1713" s="10">
        <v>1</v>
      </c>
      <c r="E1713" s="12">
        <v>12.612</v>
      </c>
      <c r="F1713" s="12">
        <v>6.2114099999999999</v>
      </c>
      <c r="G1713" s="20">
        <v>0.50750000000000006</v>
      </c>
    </row>
    <row r="1714" spans="1:7" x14ac:dyDescent="0.25">
      <c r="A1714" s="10" t="s">
        <v>316</v>
      </c>
      <c r="B1714" s="18">
        <v>46249.867199074077</v>
      </c>
      <c r="C1714" s="11" t="s">
        <v>1408</v>
      </c>
      <c r="D1714" s="10">
        <v>1</v>
      </c>
      <c r="E1714" s="12">
        <v>14.916780000000001</v>
      </c>
      <c r="F1714" s="12">
        <v>6.7498429500000006</v>
      </c>
      <c r="G1714" s="20">
        <v>0.5475000000000001</v>
      </c>
    </row>
    <row r="1715" spans="1:7" x14ac:dyDescent="0.25">
      <c r="A1715" s="10" t="s">
        <v>317</v>
      </c>
      <c r="B1715" s="18">
        <v>46250.000300925924</v>
      </c>
      <c r="C1715" s="11" t="s">
        <v>1413</v>
      </c>
      <c r="D1715" s="10">
        <v>2</v>
      </c>
      <c r="E1715" s="12">
        <v>25.44</v>
      </c>
      <c r="F1715" s="12">
        <v>12.287520000000001</v>
      </c>
      <c r="G1715" s="20">
        <v>0.51700000000000002</v>
      </c>
    </row>
    <row r="1716" spans="1:7" x14ac:dyDescent="0.25">
      <c r="A1716" s="10" t="s">
        <v>318</v>
      </c>
      <c r="B1716" s="18">
        <v>46250.133402777778</v>
      </c>
      <c r="C1716" s="11" t="s">
        <v>1411</v>
      </c>
      <c r="D1716" s="10">
        <v>5</v>
      </c>
      <c r="E1716" s="12">
        <v>204.32050000000004</v>
      </c>
      <c r="F1716" s="12">
        <v>96.643596500000015</v>
      </c>
      <c r="G1716" s="20">
        <v>0.52700000000000002</v>
      </c>
    </row>
    <row r="1717" spans="1:7" x14ac:dyDescent="0.25">
      <c r="A1717" s="10" t="s">
        <v>319</v>
      </c>
      <c r="B1717" s="18">
        <v>46250.266504629632</v>
      </c>
      <c r="C1717" s="11" t="s">
        <v>1410</v>
      </c>
      <c r="D1717" s="10">
        <v>2</v>
      </c>
      <c r="E1717" s="12">
        <v>104.3908</v>
      </c>
      <c r="F1717" s="12">
        <v>56.788595199999996</v>
      </c>
      <c r="G1717" s="20">
        <v>0.45600000000000002</v>
      </c>
    </row>
    <row r="1718" spans="1:7" x14ac:dyDescent="0.25">
      <c r="A1718" s="10" t="s">
        <v>320</v>
      </c>
      <c r="B1718" s="18">
        <v>46250.399594907409</v>
      </c>
      <c r="C1718" s="11" t="s">
        <v>1411</v>
      </c>
      <c r="D1718" s="10">
        <v>3</v>
      </c>
      <c r="E1718" s="12">
        <v>120.56783999999999</v>
      </c>
      <c r="F1718" s="12">
        <v>59.681080799999997</v>
      </c>
      <c r="G1718" s="20">
        <v>0.505</v>
      </c>
    </row>
    <row r="1719" spans="1:7" x14ac:dyDescent="0.25">
      <c r="A1719" s="10" t="s">
        <v>321</v>
      </c>
      <c r="B1719" s="18">
        <v>46250.532696759263</v>
      </c>
      <c r="C1719" s="11" t="s">
        <v>1411</v>
      </c>
      <c r="D1719" s="10">
        <v>4</v>
      </c>
      <c r="E1719" s="12">
        <v>152.05944</v>
      </c>
      <c r="F1719" s="12">
        <v>73.064560920000005</v>
      </c>
      <c r="G1719" s="20">
        <v>0.51949999999999996</v>
      </c>
    </row>
    <row r="1720" spans="1:7" x14ac:dyDescent="0.25">
      <c r="A1720" s="10" t="s">
        <v>322</v>
      </c>
      <c r="B1720" s="18">
        <v>46250.665798611109</v>
      </c>
      <c r="C1720" s="11" t="s">
        <v>1410</v>
      </c>
      <c r="D1720" s="10">
        <v>1</v>
      </c>
      <c r="E1720" s="12">
        <v>50.997799999999998</v>
      </c>
      <c r="F1720" s="12">
        <v>27.130829599999998</v>
      </c>
      <c r="G1720" s="20">
        <v>0.46800000000000003</v>
      </c>
    </row>
    <row r="1721" spans="1:7" x14ac:dyDescent="0.25">
      <c r="A1721" s="10" t="s">
        <v>323</v>
      </c>
      <c r="B1721" s="18">
        <v>46250.798900462964</v>
      </c>
      <c r="C1721" s="11" t="s">
        <v>1411</v>
      </c>
      <c r="D1721" s="10">
        <v>1</v>
      </c>
      <c r="E1721" s="12">
        <v>34.64076</v>
      </c>
      <c r="F1721" s="12">
        <v>17.666787599999999</v>
      </c>
      <c r="G1721" s="20">
        <v>0.49000000000000005</v>
      </c>
    </row>
    <row r="1722" spans="1:7" x14ac:dyDescent="0.25">
      <c r="A1722" s="10" t="s">
        <v>324</v>
      </c>
      <c r="B1722" s="18">
        <v>46250.932002314818</v>
      </c>
      <c r="C1722" s="11" t="s">
        <v>1413</v>
      </c>
      <c r="D1722" s="10">
        <v>3</v>
      </c>
      <c r="E1722" s="12">
        <v>33.731999999999999</v>
      </c>
      <c r="F1722" s="12">
        <v>17.608104000000001</v>
      </c>
      <c r="G1722" s="20">
        <v>0.47799999999999998</v>
      </c>
    </row>
    <row r="1723" spans="1:7" x14ac:dyDescent="0.25">
      <c r="A1723" s="10" t="s">
        <v>325</v>
      </c>
      <c r="B1723" s="18">
        <v>46251.065104166664</v>
      </c>
      <c r="C1723" s="11" t="s">
        <v>1411</v>
      </c>
      <c r="D1723" s="10">
        <v>2</v>
      </c>
      <c r="E1723" s="12">
        <v>68.831639999999993</v>
      </c>
      <c r="F1723" s="12">
        <v>31.077485459999995</v>
      </c>
      <c r="G1723" s="20">
        <v>0.5485000000000001</v>
      </c>
    </row>
    <row r="1724" spans="1:7" x14ac:dyDescent="0.25">
      <c r="A1724" s="10" t="s">
        <v>326</v>
      </c>
      <c r="B1724" s="18">
        <v>46251.198194444441</v>
      </c>
      <c r="C1724" s="11" t="s">
        <v>1413</v>
      </c>
      <c r="D1724" s="10">
        <v>2</v>
      </c>
      <c r="E1724" s="12">
        <v>22.2</v>
      </c>
      <c r="F1724" s="12">
        <v>11.5884</v>
      </c>
      <c r="G1724" s="20">
        <v>0.47799999999999998</v>
      </c>
    </row>
    <row r="1725" spans="1:7" x14ac:dyDescent="0.25">
      <c r="A1725" s="10" t="s">
        <v>327</v>
      </c>
      <c r="B1725" s="18">
        <v>46251.331296296295</v>
      </c>
      <c r="C1725" s="11" t="s">
        <v>1410</v>
      </c>
      <c r="D1725" s="10">
        <v>4</v>
      </c>
      <c r="E1725" s="12">
        <v>205.38839999999999</v>
      </c>
      <c r="F1725" s="12">
        <v>102.7968942</v>
      </c>
      <c r="G1725" s="20">
        <v>0.4995</v>
      </c>
    </row>
    <row r="1726" spans="1:7" x14ac:dyDescent="0.25">
      <c r="A1726" s="10" t="s">
        <v>328</v>
      </c>
      <c r="B1726" s="18">
        <v>46251.464398148149</v>
      </c>
      <c r="C1726" s="11" t="s">
        <v>1410</v>
      </c>
      <c r="D1726" s="10">
        <v>2</v>
      </c>
      <c r="E1726" s="12">
        <v>90.518599999999992</v>
      </c>
      <c r="F1726" s="12">
        <v>47.431746399999994</v>
      </c>
      <c r="G1726" s="20">
        <v>0.47600000000000003</v>
      </c>
    </row>
    <row r="1727" spans="1:7" x14ac:dyDescent="0.25">
      <c r="A1727" s="10" t="s">
        <v>329</v>
      </c>
      <c r="B1727" s="18">
        <v>46251.597500000003</v>
      </c>
      <c r="C1727" s="11" t="s">
        <v>1410</v>
      </c>
      <c r="D1727" s="10">
        <v>2</v>
      </c>
      <c r="E1727" s="12">
        <v>92.314999999999998</v>
      </c>
      <c r="F1727" s="12">
        <v>48.419217500000002</v>
      </c>
      <c r="G1727" s="20">
        <v>0.47549999999999998</v>
      </c>
    </row>
    <row r="1728" spans="1:7" x14ac:dyDescent="0.25">
      <c r="A1728" s="10" t="s">
        <v>330</v>
      </c>
      <c r="B1728" s="18">
        <v>46251.73060185185</v>
      </c>
      <c r="C1728" s="11" t="s">
        <v>1410</v>
      </c>
      <c r="D1728" s="10">
        <v>1</v>
      </c>
      <c r="E1728" s="12">
        <v>51.297199999999997</v>
      </c>
      <c r="F1728" s="12">
        <v>25.699897199999999</v>
      </c>
      <c r="G1728" s="20">
        <v>0.499</v>
      </c>
    </row>
    <row r="1729" spans="1:7" x14ac:dyDescent="0.25">
      <c r="A1729" s="10" t="s">
        <v>331</v>
      </c>
      <c r="B1729" s="18">
        <v>46251.863703703704</v>
      </c>
      <c r="C1729" s="11" t="s">
        <v>1411</v>
      </c>
      <c r="D1729" s="10">
        <v>2</v>
      </c>
      <c r="E1729" s="12">
        <v>71.006059999999991</v>
      </c>
      <c r="F1729" s="12">
        <v>33.763381529999997</v>
      </c>
      <c r="G1729" s="20">
        <v>0.52449999999999997</v>
      </c>
    </row>
    <row r="1730" spans="1:7" x14ac:dyDescent="0.25">
      <c r="A1730" s="10" t="s">
        <v>332</v>
      </c>
      <c r="B1730" s="18">
        <v>46251.996805555558</v>
      </c>
      <c r="C1730" s="11" t="s">
        <v>1411</v>
      </c>
      <c r="D1730" s="10">
        <v>4</v>
      </c>
      <c r="E1730" s="12">
        <v>163.4564</v>
      </c>
      <c r="F1730" s="12">
        <v>83.281035799999998</v>
      </c>
      <c r="G1730" s="20">
        <v>0.49049999999999999</v>
      </c>
    </row>
    <row r="1731" spans="1:7" x14ac:dyDescent="0.25">
      <c r="A1731" s="10" t="s">
        <v>333</v>
      </c>
      <c r="B1731" s="18">
        <v>46252.129895833335</v>
      </c>
      <c r="C1731" s="11" t="s">
        <v>1411</v>
      </c>
      <c r="D1731" s="10">
        <v>4</v>
      </c>
      <c r="E1731" s="12">
        <v>161.65688</v>
      </c>
      <c r="F1731" s="12">
        <v>86.971401440000008</v>
      </c>
      <c r="G1731" s="20">
        <v>0.46199999999999997</v>
      </c>
    </row>
    <row r="1732" spans="1:7" x14ac:dyDescent="0.25">
      <c r="A1732" s="10" t="s">
        <v>334</v>
      </c>
      <c r="B1732" s="18">
        <v>46252.262997685182</v>
      </c>
      <c r="C1732" s="11" t="s">
        <v>1410</v>
      </c>
      <c r="D1732" s="10">
        <v>1</v>
      </c>
      <c r="E1732" s="12">
        <v>54.341099999999997</v>
      </c>
      <c r="F1732" s="12">
        <v>28.71927135</v>
      </c>
      <c r="G1732" s="20">
        <v>0.47149999999999997</v>
      </c>
    </row>
    <row r="1733" spans="1:7" x14ac:dyDescent="0.25">
      <c r="A1733" s="10" t="s">
        <v>335</v>
      </c>
      <c r="B1733" s="18">
        <v>46252.396099537036</v>
      </c>
      <c r="C1733" s="11" t="s">
        <v>1411</v>
      </c>
      <c r="D1733" s="10">
        <v>4</v>
      </c>
      <c r="E1733" s="12">
        <v>152.35936000000001</v>
      </c>
      <c r="F1733" s="12">
        <v>81.96933568</v>
      </c>
      <c r="G1733" s="20">
        <v>0.46200000000000002</v>
      </c>
    </row>
    <row r="1734" spans="1:7" x14ac:dyDescent="0.25">
      <c r="A1734" s="10" t="s">
        <v>336</v>
      </c>
      <c r="B1734" s="18">
        <v>46252.52920138889</v>
      </c>
      <c r="C1734" s="11" t="s">
        <v>1410</v>
      </c>
      <c r="D1734" s="10">
        <v>1</v>
      </c>
      <c r="E1734" s="12">
        <v>51.945900000000002</v>
      </c>
      <c r="F1734" s="12">
        <v>25.427518050000003</v>
      </c>
      <c r="G1734" s="20">
        <v>0.51049999999999995</v>
      </c>
    </row>
    <row r="1735" spans="1:7" x14ac:dyDescent="0.25">
      <c r="A1735" s="10" t="s">
        <v>337</v>
      </c>
      <c r="B1735" s="18">
        <v>46252.662303240744</v>
      </c>
      <c r="C1735" s="11" t="s">
        <v>1411</v>
      </c>
      <c r="D1735" s="10">
        <v>5</v>
      </c>
      <c r="E1735" s="12">
        <v>203.94560000000001</v>
      </c>
      <c r="F1735" s="12">
        <v>102.99252800000001</v>
      </c>
      <c r="G1735" s="20">
        <v>0.495</v>
      </c>
    </row>
    <row r="1736" spans="1:7" x14ac:dyDescent="0.25">
      <c r="A1736" s="10" t="s">
        <v>338</v>
      </c>
      <c r="B1736" s="18">
        <v>46252.795405092591</v>
      </c>
      <c r="C1736" s="11" t="s">
        <v>1410</v>
      </c>
      <c r="D1736" s="10">
        <v>1</v>
      </c>
      <c r="E1736" s="12">
        <v>52.395000000000003</v>
      </c>
      <c r="F1736" s="12">
        <v>27.874140000000004</v>
      </c>
      <c r="G1736" s="20">
        <v>0.46799999999999997</v>
      </c>
    </row>
    <row r="1737" spans="1:7" x14ac:dyDescent="0.25">
      <c r="A1737" s="10" t="s">
        <v>339</v>
      </c>
      <c r="B1737" s="18">
        <v>46252.928495370368</v>
      </c>
      <c r="C1737" s="11" t="s">
        <v>1413</v>
      </c>
      <c r="D1737" s="10">
        <v>1</v>
      </c>
      <c r="E1737" s="12">
        <v>10.92</v>
      </c>
      <c r="F1737" s="12">
        <v>5.3671800000000003</v>
      </c>
      <c r="G1737" s="20">
        <v>0.50849999999999995</v>
      </c>
    </row>
    <row r="1738" spans="1:7" x14ac:dyDescent="0.25">
      <c r="A1738" s="10" t="s">
        <v>340</v>
      </c>
      <c r="B1738" s="18">
        <v>46253.061597222222</v>
      </c>
      <c r="C1738" s="11" t="s">
        <v>1411</v>
      </c>
      <c r="D1738" s="10">
        <v>1</v>
      </c>
      <c r="E1738" s="12">
        <v>41.089040000000004</v>
      </c>
      <c r="F1738" s="12">
        <v>21.407389840000004</v>
      </c>
      <c r="G1738" s="20">
        <v>0.47899999999999998</v>
      </c>
    </row>
    <row r="1739" spans="1:7" x14ac:dyDescent="0.25">
      <c r="A1739" s="10" t="s">
        <v>341</v>
      </c>
      <c r="B1739" s="18">
        <v>46253.194699074076</v>
      </c>
      <c r="C1739" s="11" t="s">
        <v>1410</v>
      </c>
      <c r="D1739" s="10">
        <v>2</v>
      </c>
      <c r="E1739" s="12">
        <v>92.4148</v>
      </c>
      <c r="F1739" s="12">
        <v>42.141148800000003</v>
      </c>
      <c r="G1739" s="20">
        <v>0.54399999999999993</v>
      </c>
    </row>
    <row r="1740" spans="1:7" x14ac:dyDescent="0.25">
      <c r="A1740" s="10" t="s">
        <v>342</v>
      </c>
      <c r="B1740" s="18">
        <v>46253.327800925923</v>
      </c>
      <c r="C1740" s="11" t="s">
        <v>1408</v>
      </c>
      <c r="D1740" s="10">
        <v>3</v>
      </c>
      <c r="E1740" s="12">
        <v>45.603540000000002</v>
      </c>
      <c r="F1740" s="12">
        <v>23.37181425</v>
      </c>
      <c r="G1740" s="20">
        <v>0.48750000000000004</v>
      </c>
    </row>
    <row r="1741" spans="1:7" x14ac:dyDescent="0.25">
      <c r="A1741" s="10" t="s">
        <v>343</v>
      </c>
      <c r="B1741" s="18">
        <v>46253.460902777777</v>
      </c>
      <c r="C1741" s="11" t="s">
        <v>1410</v>
      </c>
      <c r="D1741" s="10">
        <v>1</v>
      </c>
      <c r="E1741" s="12">
        <v>45.1096</v>
      </c>
      <c r="F1741" s="12">
        <v>20.5023132</v>
      </c>
      <c r="G1741" s="20">
        <v>0.54549999999999998</v>
      </c>
    </row>
    <row r="1742" spans="1:7" x14ac:dyDescent="0.25">
      <c r="A1742" s="10" t="s">
        <v>344</v>
      </c>
      <c r="B1742" s="18">
        <v>46253.594004629631</v>
      </c>
      <c r="C1742" s="11" t="s">
        <v>1411</v>
      </c>
      <c r="D1742" s="10">
        <v>5</v>
      </c>
      <c r="E1742" s="12">
        <v>176.57790000000003</v>
      </c>
      <c r="F1742" s="12">
        <v>89.083550550000012</v>
      </c>
      <c r="G1742" s="20">
        <v>0.4955</v>
      </c>
    </row>
    <row r="1743" spans="1:7" x14ac:dyDescent="0.25">
      <c r="A1743" s="10" t="s">
        <v>345</v>
      </c>
      <c r="B1743" s="18">
        <v>46253.727094907408</v>
      </c>
      <c r="C1743" s="11" t="s">
        <v>1410</v>
      </c>
      <c r="D1743" s="10">
        <v>4</v>
      </c>
      <c r="E1743" s="12">
        <v>217.36439999999999</v>
      </c>
      <c r="F1743" s="12">
        <v>100.4223528</v>
      </c>
      <c r="G1743" s="20">
        <v>0.53800000000000003</v>
      </c>
    </row>
    <row r="1744" spans="1:7" x14ac:dyDescent="0.25">
      <c r="A1744" s="10" t="s">
        <v>346</v>
      </c>
      <c r="B1744" s="18">
        <v>46253.860196759262</v>
      </c>
      <c r="C1744" s="11" t="s">
        <v>1411</v>
      </c>
      <c r="D1744" s="10">
        <v>4</v>
      </c>
      <c r="E1744" s="12">
        <v>147.26071999999999</v>
      </c>
      <c r="F1744" s="12">
        <v>67.298149039999984</v>
      </c>
      <c r="G1744" s="20">
        <v>0.54300000000000004</v>
      </c>
    </row>
    <row r="1745" spans="1:7" x14ac:dyDescent="0.25">
      <c r="A1745" s="10" t="s">
        <v>347</v>
      </c>
      <c r="B1745" s="18">
        <v>46253.993298611109</v>
      </c>
      <c r="C1745" s="11" t="s">
        <v>1408</v>
      </c>
      <c r="D1745" s="10">
        <v>1</v>
      </c>
      <c r="E1745" s="12">
        <v>15.215400000000001</v>
      </c>
      <c r="F1745" s="12">
        <v>8.3532545999999996</v>
      </c>
      <c r="G1745" s="20">
        <v>0.45100000000000007</v>
      </c>
    </row>
    <row r="1746" spans="1:7" x14ac:dyDescent="0.25">
      <c r="A1746" s="10" t="s">
        <v>348</v>
      </c>
      <c r="B1746" s="18">
        <v>46254.126400462963</v>
      </c>
      <c r="C1746" s="11" t="s">
        <v>1410</v>
      </c>
      <c r="D1746" s="10">
        <v>2</v>
      </c>
      <c r="E1746" s="12">
        <v>98.402799999999999</v>
      </c>
      <c r="F1746" s="12">
        <v>50.185428000000002</v>
      </c>
      <c r="G1746" s="20">
        <v>0.49</v>
      </c>
    </row>
    <row r="1747" spans="1:7" x14ac:dyDescent="0.25">
      <c r="A1747" s="10" t="s">
        <v>349</v>
      </c>
      <c r="B1747" s="18">
        <v>46254.259502314817</v>
      </c>
      <c r="C1747" s="11" t="s">
        <v>1410</v>
      </c>
      <c r="D1747" s="10">
        <v>1</v>
      </c>
      <c r="E1747" s="12">
        <v>50.149500000000003</v>
      </c>
      <c r="F1747" s="12">
        <v>27.281328000000002</v>
      </c>
      <c r="G1747" s="20">
        <v>0.45600000000000002</v>
      </c>
    </row>
    <row r="1748" spans="1:7" x14ac:dyDescent="0.25">
      <c r="A1748" s="10" t="s">
        <v>350</v>
      </c>
      <c r="B1748" s="18">
        <v>46254.392604166664</v>
      </c>
      <c r="C1748" s="11" t="s">
        <v>1410</v>
      </c>
      <c r="D1748" s="10">
        <v>3</v>
      </c>
      <c r="E1748" s="12">
        <v>157.63409999999999</v>
      </c>
      <c r="F1748" s="12">
        <v>78.186513599999998</v>
      </c>
      <c r="G1748" s="20">
        <v>0.504</v>
      </c>
    </row>
    <row r="1749" spans="1:7" x14ac:dyDescent="0.25">
      <c r="A1749" s="10" t="s">
        <v>351</v>
      </c>
      <c r="B1749" s="18">
        <v>46254.525694444441</v>
      </c>
      <c r="C1749" s="11" t="s">
        <v>1412</v>
      </c>
      <c r="D1749" s="10">
        <v>2</v>
      </c>
      <c r="E1749" s="12">
        <v>36.458680000000001</v>
      </c>
      <c r="F1749" s="12">
        <v>19.99758598</v>
      </c>
      <c r="G1749" s="20">
        <v>0.45150000000000001</v>
      </c>
    </row>
    <row r="1750" spans="1:7" x14ac:dyDescent="0.25">
      <c r="A1750" s="10" t="s">
        <v>352</v>
      </c>
      <c r="B1750" s="18">
        <v>46254.658796296295</v>
      </c>
      <c r="C1750" s="11" t="s">
        <v>1410</v>
      </c>
      <c r="D1750" s="10">
        <v>1</v>
      </c>
      <c r="E1750" s="12">
        <v>45.059699999999999</v>
      </c>
      <c r="F1750" s="12">
        <v>23.025506699999998</v>
      </c>
      <c r="G1750" s="20">
        <v>0.48900000000000005</v>
      </c>
    </row>
    <row r="1751" spans="1:7" x14ac:dyDescent="0.25">
      <c r="A1751" s="10" t="s">
        <v>353</v>
      </c>
      <c r="B1751" s="18">
        <v>46254.791898148149</v>
      </c>
      <c r="C1751" s="11" t="s">
        <v>1411</v>
      </c>
      <c r="D1751" s="10">
        <v>4</v>
      </c>
      <c r="E1751" s="12">
        <v>142.61196000000001</v>
      </c>
      <c r="F1751" s="12">
        <v>76.083480660000006</v>
      </c>
      <c r="G1751" s="20">
        <v>0.46649999999999997</v>
      </c>
    </row>
    <row r="1752" spans="1:7" x14ac:dyDescent="0.25">
      <c r="A1752" s="10" t="s">
        <v>354</v>
      </c>
      <c r="B1752" s="18">
        <v>46254.925000000003</v>
      </c>
      <c r="C1752" s="11" t="s">
        <v>1410</v>
      </c>
      <c r="D1752" s="10">
        <v>1</v>
      </c>
      <c r="E1752" s="12">
        <v>53.143500000000003</v>
      </c>
      <c r="F1752" s="12">
        <v>26.571750000000002</v>
      </c>
      <c r="G1752" s="20">
        <v>0.5</v>
      </c>
    </row>
    <row r="1753" spans="1:7" x14ac:dyDescent="0.25">
      <c r="A1753" s="10" t="s">
        <v>355</v>
      </c>
      <c r="B1753" s="18">
        <v>46255.05810185185</v>
      </c>
      <c r="C1753" s="11" t="s">
        <v>1412</v>
      </c>
      <c r="D1753" s="10">
        <v>2</v>
      </c>
      <c r="E1753" s="12">
        <v>32.426859999999998</v>
      </c>
      <c r="F1753" s="12">
        <v>16.067509129999998</v>
      </c>
      <c r="G1753" s="20">
        <v>0.50450000000000006</v>
      </c>
    </row>
    <row r="1754" spans="1:7" x14ac:dyDescent="0.25">
      <c r="A1754" s="10" t="s">
        <v>356</v>
      </c>
      <c r="B1754" s="18">
        <v>46255.191203703704</v>
      </c>
      <c r="C1754" s="11" t="s">
        <v>1410</v>
      </c>
      <c r="D1754" s="10">
        <v>3</v>
      </c>
      <c r="E1754" s="12">
        <v>157.93350000000001</v>
      </c>
      <c r="F1754" s="12">
        <v>79.045716750000011</v>
      </c>
      <c r="G1754" s="20">
        <v>0.49949999999999994</v>
      </c>
    </row>
    <row r="1755" spans="1:7" x14ac:dyDescent="0.25">
      <c r="A1755" s="10" t="s">
        <v>357</v>
      </c>
      <c r="B1755" s="18">
        <v>46255.324305555558</v>
      </c>
      <c r="C1755" s="11" t="s">
        <v>1411</v>
      </c>
      <c r="D1755" s="10">
        <v>5</v>
      </c>
      <c r="E1755" s="12">
        <v>193.63585</v>
      </c>
      <c r="F1755" s="12">
        <v>91.977028750000002</v>
      </c>
      <c r="G1755" s="20">
        <v>0.52500000000000002</v>
      </c>
    </row>
    <row r="1756" spans="1:7" x14ac:dyDescent="0.25">
      <c r="A1756" s="10" t="s">
        <v>358</v>
      </c>
      <c r="B1756" s="18">
        <v>46255.457395833335</v>
      </c>
      <c r="C1756" s="11" t="s">
        <v>1410</v>
      </c>
      <c r="D1756" s="10">
        <v>2</v>
      </c>
      <c r="E1756" s="12">
        <v>93.612399999999994</v>
      </c>
      <c r="F1756" s="12">
        <v>50.176246399999997</v>
      </c>
      <c r="G1756" s="20">
        <v>0.46400000000000002</v>
      </c>
    </row>
    <row r="1757" spans="1:7" x14ac:dyDescent="0.25">
      <c r="A1757" s="10" t="s">
        <v>359</v>
      </c>
      <c r="B1757" s="18">
        <v>46255.590497685182</v>
      </c>
      <c r="C1757" s="11" t="s">
        <v>1408</v>
      </c>
      <c r="D1757" s="10">
        <v>1</v>
      </c>
      <c r="E1757" s="12">
        <v>13.793400000000002</v>
      </c>
      <c r="F1757" s="12">
        <v>7.158774600000001</v>
      </c>
      <c r="G1757" s="20">
        <v>0.48099999999999998</v>
      </c>
    </row>
    <row r="1758" spans="1:7" x14ac:dyDescent="0.25">
      <c r="A1758" s="10" t="s">
        <v>360</v>
      </c>
      <c r="B1758" s="18">
        <v>46255.723599537036</v>
      </c>
      <c r="C1758" s="11" t="s">
        <v>1408</v>
      </c>
      <c r="D1758" s="10">
        <v>4</v>
      </c>
      <c r="E1758" s="12">
        <v>58.472639999999998</v>
      </c>
      <c r="F1758" s="12">
        <v>32.130715679999994</v>
      </c>
      <c r="G1758" s="20">
        <v>0.45050000000000007</v>
      </c>
    </row>
    <row r="1759" spans="1:7" x14ac:dyDescent="0.25">
      <c r="A1759" s="10" t="s">
        <v>361</v>
      </c>
      <c r="B1759" s="18">
        <v>46255.85670138889</v>
      </c>
      <c r="C1759" s="11" t="s">
        <v>1411</v>
      </c>
      <c r="D1759" s="10">
        <v>1</v>
      </c>
      <c r="E1759" s="12">
        <v>39.589440000000003</v>
      </c>
      <c r="F1759" s="12">
        <v>18.903957600000002</v>
      </c>
      <c r="G1759" s="20">
        <v>0.52249999999999996</v>
      </c>
    </row>
    <row r="1760" spans="1:7" x14ac:dyDescent="0.25">
      <c r="A1760" s="10" t="s">
        <v>362</v>
      </c>
      <c r="B1760" s="18">
        <v>46255.989803240744</v>
      </c>
      <c r="C1760" s="11" t="s">
        <v>1410</v>
      </c>
      <c r="D1760" s="10">
        <v>2</v>
      </c>
      <c r="E1760" s="12">
        <v>95.907800000000009</v>
      </c>
      <c r="F1760" s="12">
        <v>47.857992200000005</v>
      </c>
      <c r="G1760" s="20">
        <v>0.501</v>
      </c>
    </row>
    <row r="1761" spans="1:7" x14ac:dyDescent="0.25">
      <c r="A1761" s="10" t="s">
        <v>363</v>
      </c>
      <c r="B1761" s="18">
        <v>46256.12290509259</v>
      </c>
      <c r="C1761" s="11" t="s">
        <v>1408</v>
      </c>
      <c r="D1761" s="10">
        <v>1</v>
      </c>
      <c r="E1761" s="12">
        <v>14.80302</v>
      </c>
      <c r="F1761" s="12">
        <v>7.7345779500000003</v>
      </c>
      <c r="G1761" s="20">
        <v>0.47749999999999998</v>
      </c>
    </row>
    <row r="1762" spans="1:7" x14ac:dyDescent="0.25">
      <c r="A1762" s="10" t="s">
        <v>364</v>
      </c>
      <c r="B1762" s="18">
        <v>46256.255995370368</v>
      </c>
      <c r="C1762" s="11" t="s">
        <v>1412</v>
      </c>
      <c r="D1762" s="10">
        <v>2</v>
      </c>
      <c r="E1762" s="12">
        <v>36.665440000000004</v>
      </c>
      <c r="F1762" s="12">
        <v>18.131060080000005</v>
      </c>
      <c r="G1762" s="20">
        <v>0.50549999999999995</v>
      </c>
    </row>
    <row r="1763" spans="1:7" x14ac:dyDescent="0.25">
      <c r="A1763" s="10" t="s">
        <v>365</v>
      </c>
      <c r="B1763" s="18">
        <v>46256.389097222222</v>
      </c>
      <c r="C1763" s="11" t="s">
        <v>1413</v>
      </c>
      <c r="D1763" s="10">
        <v>1</v>
      </c>
      <c r="E1763" s="12">
        <v>11.82</v>
      </c>
      <c r="F1763" s="12">
        <v>5.8036199999999996</v>
      </c>
      <c r="G1763" s="20">
        <v>0.50900000000000001</v>
      </c>
    </row>
    <row r="1764" spans="1:7" x14ac:dyDescent="0.25">
      <c r="A1764" s="10" t="s">
        <v>366</v>
      </c>
      <c r="B1764" s="18">
        <v>46256.522199074076</v>
      </c>
      <c r="C1764" s="11" t="s">
        <v>1410</v>
      </c>
      <c r="D1764" s="10">
        <v>2</v>
      </c>
      <c r="E1764" s="12">
        <v>100.798</v>
      </c>
      <c r="F1764" s="12">
        <v>48.987828</v>
      </c>
      <c r="G1764" s="20">
        <v>0.51400000000000001</v>
      </c>
    </row>
    <row r="1765" spans="1:7" x14ac:dyDescent="0.25">
      <c r="A1765" s="10" t="s">
        <v>367</v>
      </c>
      <c r="B1765" s="18">
        <v>46256.655300925922</v>
      </c>
      <c r="C1765" s="11" t="s">
        <v>1410</v>
      </c>
      <c r="D1765" s="10">
        <v>2</v>
      </c>
      <c r="E1765" s="12">
        <v>92.314999999999998</v>
      </c>
      <c r="F1765" s="12">
        <v>45.788239999999995</v>
      </c>
      <c r="G1765" s="20">
        <v>0.504</v>
      </c>
    </row>
    <row r="1766" spans="1:7" x14ac:dyDescent="0.25">
      <c r="A1766" s="10" t="s">
        <v>368</v>
      </c>
      <c r="B1766" s="18">
        <v>46256.788402777776</v>
      </c>
      <c r="C1766" s="11" t="s">
        <v>1408</v>
      </c>
      <c r="D1766" s="10">
        <v>2</v>
      </c>
      <c r="E1766" s="12">
        <v>30.203280000000003</v>
      </c>
      <c r="F1766" s="12">
        <v>13.938813720000002</v>
      </c>
      <c r="G1766" s="20">
        <v>0.53849999999999998</v>
      </c>
    </row>
    <row r="1767" spans="1:7" x14ac:dyDescent="0.25">
      <c r="A1767" s="10" t="s">
        <v>369</v>
      </c>
      <c r="B1767" s="18">
        <v>46256.92150462963</v>
      </c>
      <c r="C1767" s="11" t="s">
        <v>1411</v>
      </c>
      <c r="D1767" s="10">
        <v>2</v>
      </c>
      <c r="E1767" s="12">
        <v>78.504059999999996</v>
      </c>
      <c r="F1767" s="12">
        <v>39.566046239999999</v>
      </c>
      <c r="G1767" s="20">
        <v>0.496</v>
      </c>
    </row>
    <row r="1768" spans="1:7" x14ac:dyDescent="0.25">
      <c r="A1768" s="10" t="s">
        <v>370</v>
      </c>
      <c r="B1768" s="18">
        <v>46257.054594907408</v>
      </c>
      <c r="C1768" s="11" t="s">
        <v>1413</v>
      </c>
      <c r="D1768" s="10">
        <v>2</v>
      </c>
      <c r="E1768" s="12">
        <v>22.751999999999999</v>
      </c>
      <c r="F1768" s="12">
        <v>10.852703999999999</v>
      </c>
      <c r="G1768" s="20">
        <v>0.52300000000000002</v>
      </c>
    </row>
    <row r="1769" spans="1:7" x14ac:dyDescent="0.25">
      <c r="A1769" s="10" t="s">
        <v>371</v>
      </c>
      <c r="B1769" s="18">
        <v>46257.187696759262</v>
      </c>
      <c r="C1769" s="11" t="s">
        <v>1412</v>
      </c>
      <c r="D1769" s="10">
        <v>2</v>
      </c>
      <c r="E1769" s="12">
        <v>35.562719999999999</v>
      </c>
      <c r="F1769" s="12">
        <v>16.465539359999998</v>
      </c>
      <c r="G1769" s="20">
        <v>0.53700000000000003</v>
      </c>
    </row>
    <row r="1770" spans="1:7" x14ac:dyDescent="0.25">
      <c r="A1770" s="10" t="s">
        <v>372</v>
      </c>
      <c r="B1770" s="18">
        <v>46257.320798611108</v>
      </c>
      <c r="C1770" s="11" t="s">
        <v>1411</v>
      </c>
      <c r="D1770" s="10">
        <v>5</v>
      </c>
      <c r="E1770" s="12">
        <v>180.13945000000001</v>
      </c>
      <c r="F1770" s="12">
        <v>91.600910325000001</v>
      </c>
      <c r="G1770" s="20">
        <v>0.49150000000000005</v>
      </c>
    </row>
    <row r="1771" spans="1:7" x14ac:dyDescent="0.25">
      <c r="A1771" s="10" t="s">
        <v>373</v>
      </c>
      <c r="B1771" s="18">
        <v>46257.453900462962</v>
      </c>
      <c r="C1771" s="11" t="s">
        <v>1413</v>
      </c>
      <c r="D1771" s="10">
        <v>3</v>
      </c>
      <c r="E1771" s="12">
        <v>37.332000000000001</v>
      </c>
      <c r="F1771" s="12">
        <v>18.218015999999999</v>
      </c>
      <c r="G1771" s="20">
        <v>0.51200000000000001</v>
      </c>
    </row>
    <row r="1772" spans="1:7" x14ac:dyDescent="0.25">
      <c r="A1772" s="10" t="s">
        <v>374</v>
      </c>
      <c r="B1772" s="18">
        <v>46257.587002314816</v>
      </c>
      <c r="C1772" s="11" t="s">
        <v>1410</v>
      </c>
      <c r="D1772" s="10">
        <v>3</v>
      </c>
      <c r="E1772" s="12">
        <v>146.85569999999998</v>
      </c>
      <c r="F1772" s="12">
        <v>73.868417099999988</v>
      </c>
      <c r="G1772" s="20">
        <v>0.49700000000000005</v>
      </c>
    </row>
    <row r="1773" spans="1:7" x14ac:dyDescent="0.25">
      <c r="A1773" s="10" t="s">
        <v>375</v>
      </c>
      <c r="B1773" s="18">
        <v>46257.720104166663</v>
      </c>
      <c r="C1773" s="11" t="s">
        <v>1412</v>
      </c>
      <c r="D1773" s="10">
        <v>1</v>
      </c>
      <c r="E1773" s="12">
        <v>18.436100000000003</v>
      </c>
      <c r="F1773" s="12">
        <v>9.3655388000000013</v>
      </c>
      <c r="G1773" s="20">
        <v>0.49200000000000005</v>
      </c>
    </row>
    <row r="1774" spans="1:7" x14ac:dyDescent="0.25">
      <c r="A1774" s="10" t="s">
        <v>376</v>
      </c>
      <c r="B1774" s="18">
        <v>46257.853194444448</v>
      </c>
      <c r="C1774" s="11" t="s">
        <v>1410</v>
      </c>
      <c r="D1774" s="10">
        <v>4</v>
      </c>
      <c r="E1774" s="12">
        <v>212.57400000000001</v>
      </c>
      <c r="F1774" s="12">
        <v>97.571466000000001</v>
      </c>
      <c r="G1774" s="20">
        <v>0.54100000000000004</v>
      </c>
    </row>
    <row r="1775" spans="1:7" x14ac:dyDescent="0.25">
      <c r="A1775" s="10" t="s">
        <v>377</v>
      </c>
      <c r="B1775" s="18">
        <v>46257.986296296294</v>
      </c>
      <c r="C1775" s="11" t="s">
        <v>1411</v>
      </c>
      <c r="D1775" s="10">
        <v>4</v>
      </c>
      <c r="E1775" s="12">
        <v>160.4572</v>
      </c>
      <c r="F1775" s="12">
        <v>85.363230400000006</v>
      </c>
      <c r="G1775" s="20">
        <v>0.46799999999999997</v>
      </c>
    </row>
    <row r="1776" spans="1:7" x14ac:dyDescent="0.25">
      <c r="A1776" s="10" t="s">
        <v>378</v>
      </c>
      <c r="B1776" s="18">
        <v>46258.119398148148</v>
      </c>
      <c r="C1776" s="11" t="s">
        <v>1410</v>
      </c>
      <c r="D1776" s="10">
        <v>3</v>
      </c>
      <c r="E1776" s="12">
        <v>144.4605</v>
      </c>
      <c r="F1776" s="12">
        <v>70.857875249999992</v>
      </c>
      <c r="G1776" s="20">
        <v>0.50950000000000006</v>
      </c>
    </row>
    <row r="1777" spans="1:7" x14ac:dyDescent="0.25">
      <c r="A1777" s="10" t="s">
        <v>379</v>
      </c>
      <c r="B1777" s="18">
        <v>46258.252500000002</v>
      </c>
      <c r="C1777" s="11" t="s">
        <v>1410</v>
      </c>
      <c r="D1777" s="10">
        <v>2</v>
      </c>
      <c r="E1777" s="12">
        <v>109.08139999999999</v>
      </c>
      <c r="F1777" s="12">
        <v>50.831932399999999</v>
      </c>
      <c r="G1777" s="20">
        <v>0.53399999999999992</v>
      </c>
    </row>
    <row r="1778" spans="1:7" x14ac:dyDescent="0.25">
      <c r="A1778" s="10" t="s">
        <v>380</v>
      </c>
      <c r="B1778" s="18">
        <v>46258.385601851849</v>
      </c>
      <c r="C1778" s="11" t="s">
        <v>1411</v>
      </c>
      <c r="D1778" s="10">
        <v>5</v>
      </c>
      <c r="E1778" s="12">
        <v>200.94640000000001</v>
      </c>
      <c r="F1778" s="12">
        <v>96.052379200000004</v>
      </c>
      <c r="G1778" s="20">
        <v>0.52200000000000002</v>
      </c>
    </row>
    <row r="1779" spans="1:7" x14ac:dyDescent="0.25">
      <c r="A1779" s="10" t="s">
        <v>381</v>
      </c>
      <c r="B1779" s="18">
        <v>46258.518703703703</v>
      </c>
      <c r="C1779" s="11" t="s">
        <v>1411</v>
      </c>
      <c r="D1779" s="10">
        <v>3</v>
      </c>
      <c r="E1779" s="12">
        <v>113.36976</v>
      </c>
      <c r="F1779" s="12">
        <v>55.154388240000003</v>
      </c>
      <c r="G1779" s="20">
        <v>0.51349999999999996</v>
      </c>
    </row>
    <row r="1780" spans="1:7" x14ac:dyDescent="0.25">
      <c r="A1780" s="10" t="s">
        <v>382</v>
      </c>
      <c r="B1780" s="18">
        <v>46258.651805555557</v>
      </c>
      <c r="C1780" s="11" t="s">
        <v>1408</v>
      </c>
      <c r="D1780" s="10">
        <v>3</v>
      </c>
      <c r="E1780" s="12">
        <v>46.03014000000001</v>
      </c>
      <c r="F1780" s="12">
        <v>21.818286360000005</v>
      </c>
      <c r="G1780" s="20">
        <v>0.52600000000000002</v>
      </c>
    </row>
    <row r="1781" spans="1:7" x14ac:dyDescent="0.25">
      <c r="A1781" s="10" t="s">
        <v>383</v>
      </c>
      <c r="B1781" s="18">
        <v>46258.784895833334</v>
      </c>
      <c r="C1781" s="11" t="s">
        <v>1411</v>
      </c>
      <c r="D1781" s="10">
        <v>5</v>
      </c>
      <c r="E1781" s="12">
        <v>190.82410000000002</v>
      </c>
      <c r="F1781" s="12">
        <v>90.641447500000012</v>
      </c>
      <c r="G1781" s="20">
        <v>0.52500000000000002</v>
      </c>
    </row>
    <row r="1782" spans="1:7" x14ac:dyDescent="0.25">
      <c r="A1782" s="10" t="s">
        <v>384</v>
      </c>
      <c r="B1782" s="18">
        <v>46258.917997685188</v>
      </c>
      <c r="C1782" s="11" t="s">
        <v>1412</v>
      </c>
      <c r="D1782" s="10">
        <v>1</v>
      </c>
      <c r="E1782" s="12">
        <v>15.66207</v>
      </c>
      <c r="F1782" s="12">
        <v>8.4496867650000009</v>
      </c>
      <c r="G1782" s="20">
        <v>0.46049999999999996</v>
      </c>
    </row>
    <row r="1783" spans="1:7" x14ac:dyDescent="0.25">
      <c r="A1783" s="10" t="s">
        <v>385</v>
      </c>
      <c r="B1783" s="18">
        <v>46259.051099537035</v>
      </c>
      <c r="C1783" s="11" t="s">
        <v>1408</v>
      </c>
      <c r="D1783" s="10">
        <v>2</v>
      </c>
      <c r="E1783" s="12">
        <v>30.601440000000004</v>
      </c>
      <c r="F1783" s="12">
        <v>14.076662400000002</v>
      </c>
      <c r="G1783" s="20">
        <v>0.53999999999999992</v>
      </c>
    </row>
    <row r="1784" spans="1:7" x14ac:dyDescent="0.25">
      <c r="A1784" s="10" t="s">
        <v>386</v>
      </c>
      <c r="B1784" s="18">
        <v>46259.184201388889</v>
      </c>
      <c r="C1784" s="11" t="s">
        <v>1412</v>
      </c>
      <c r="D1784" s="10">
        <v>1</v>
      </c>
      <c r="E1784" s="12">
        <v>16.454650000000001</v>
      </c>
      <c r="F1784" s="12">
        <v>8.1368244250000004</v>
      </c>
      <c r="G1784" s="20">
        <v>0.50549999999999995</v>
      </c>
    </row>
    <row r="1785" spans="1:7" x14ac:dyDescent="0.25">
      <c r="A1785" s="10" t="s">
        <v>387</v>
      </c>
      <c r="B1785" s="18">
        <v>46259.317303240743</v>
      </c>
      <c r="C1785" s="11" t="s">
        <v>1410</v>
      </c>
      <c r="D1785" s="10">
        <v>1</v>
      </c>
      <c r="E1785" s="12">
        <v>48.652500000000003</v>
      </c>
      <c r="F1785" s="12">
        <v>24.910080000000001</v>
      </c>
      <c r="G1785" s="20">
        <v>0.48800000000000004</v>
      </c>
    </row>
    <row r="1786" spans="1:7" x14ac:dyDescent="0.25">
      <c r="A1786" s="10" t="s">
        <v>388</v>
      </c>
      <c r="B1786" s="18">
        <v>46259.45040509259</v>
      </c>
      <c r="C1786" s="11" t="s">
        <v>1411</v>
      </c>
      <c r="D1786" s="10">
        <v>4</v>
      </c>
      <c r="E1786" s="12">
        <v>138.71299999999999</v>
      </c>
      <c r="F1786" s="12">
        <v>76.222793499999995</v>
      </c>
      <c r="G1786" s="20">
        <v>0.45050000000000001</v>
      </c>
    </row>
    <row r="1787" spans="1:7" x14ac:dyDescent="0.25">
      <c r="A1787" s="10" t="s">
        <v>389</v>
      </c>
      <c r="B1787" s="18">
        <v>46259.583495370367</v>
      </c>
      <c r="C1787" s="11" t="s">
        <v>1411</v>
      </c>
      <c r="D1787" s="10">
        <v>4</v>
      </c>
      <c r="E1787" s="12">
        <v>152.50932</v>
      </c>
      <c r="F1787" s="12">
        <v>81.211212899999992</v>
      </c>
      <c r="G1787" s="20">
        <v>0.46750000000000008</v>
      </c>
    </row>
    <row r="1788" spans="1:7" x14ac:dyDescent="0.25">
      <c r="A1788" s="10" t="s">
        <v>390</v>
      </c>
      <c r="B1788" s="18">
        <v>46259.716597222221</v>
      </c>
      <c r="C1788" s="11" t="s">
        <v>1411</v>
      </c>
      <c r="D1788" s="10">
        <v>2</v>
      </c>
      <c r="E1788" s="12">
        <v>70.781120000000016</v>
      </c>
      <c r="F1788" s="12">
        <v>35.850637280000008</v>
      </c>
      <c r="G1788" s="20">
        <v>0.49349999999999999</v>
      </c>
    </row>
    <row r="1789" spans="1:7" x14ac:dyDescent="0.25">
      <c r="A1789" s="10" t="s">
        <v>391</v>
      </c>
      <c r="B1789" s="18">
        <v>46259.849699074075</v>
      </c>
      <c r="C1789" s="11" t="s">
        <v>1413</v>
      </c>
      <c r="D1789" s="10">
        <v>3</v>
      </c>
      <c r="E1789" s="12">
        <v>37.548000000000002</v>
      </c>
      <c r="F1789" s="12">
        <v>18.135684000000001</v>
      </c>
      <c r="G1789" s="20">
        <v>0.51700000000000002</v>
      </c>
    </row>
    <row r="1790" spans="1:7" x14ac:dyDescent="0.25">
      <c r="A1790" s="10" t="s">
        <v>392</v>
      </c>
      <c r="B1790" s="18">
        <v>46259.982800925929</v>
      </c>
      <c r="C1790" s="11" t="s">
        <v>1411</v>
      </c>
      <c r="D1790" s="10">
        <v>3</v>
      </c>
      <c r="E1790" s="12">
        <v>112.35753</v>
      </c>
      <c r="F1790" s="12">
        <v>52.133893920000006</v>
      </c>
      <c r="G1790" s="20">
        <v>0.53599999999999992</v>
      </c>
    </row>
    <row r="1791" spans="1:7" x14ac:dyDescent="0.25">
      <c r="A1791" s="10" t="s">
        <v>393</v>
      </c>
      <c r="B1791" s="18">
        <v>46260.115902777776</v>
      </c>
      <c r="C1791" s="11" t="s">
        <v>1408</v>
      </c>
      <c r="D1791" s="10">
        <v>2</v>
      </c>
      <c r="E1791" s="12">
        <v>29.008800000000004</v>
      </c>
      <c r="F1791" s="12">
        <v>15.026558400000003</v>
      </c>
      <c r="G1791" s="20">
        <v>0.48199999999999998</v>
      </c>
    </row>
    <row r="1792" spans="1:7" x14ac:dyDescent="0.25">
      <c r="A1792" s="10" t="s">
        <v>394</v>
      </c>
      <c r="B1792" s="18">
        <v>46260.24900462963</v>
      </c>
      <c r="C1792" s="11" t="s">
        <v>1408</v>
      </c>
      <c r="D1792" s="10">
        <v>2</v>
      </c>
      <c r="E1792" s="12">
        <v>26.420760000000001</v>
      </c>
      <c r="F1792" s="12">
        <v>13.685953680000001</v>
      </c>
      <c r="G1792" s="20">
        <v>0.48199999999999998</v>
      </c>
    </row>
    <row r="1793" spans="1:7" x14ac:dyDescent="0.25">
      <c r="A1793" s="10" t="s">
        <v>395</v>
      </c>
      <c r="B1793" s="18">
        <v>46260.382094907407</v>
      </c>
      <c r="C1793" s="11" t="s">
        <v>1408</v>
      </c>
      <c r="D1793" s="10">
        <v>1</v>
      </c>
      <c r="E1793" s="12">
        <v>14.973660000000001</v>
      </c>
      <c r="F1793" s="12">
        <v>7.6141061100000007</v>
      </c>
      <c r="G1793" s="20">
        <v>0.49149999999999999</v>
      </c>
    </row>
    <row r="1794" spans="1:7" x14ac:dyDescent="0.25">
      <c r="A1794" s="10" t="s">
        <v>396</v>
      </c>
      <c r="B1794" s="18">
        <v>46260.515196759261</v>
      </c>
      <c r="C1794" s="11" t="s">
        <v>1412</v>
      </c>
      <c r="D1794" s="10">
        <v>2</v>
      </c>
      <c r="E1794" s="12">
        <v>37.078960000000002</v>
      </c>
      <c r="F1794" s="12">
        <v>16.685531999999998</v>
      </c>
      <c r="G1794" s="20">
        <v>0.55000000000000004</v>
      </c>
    </row>
    <row r="1795" spans="1:7" x14ac:dyDescent="0.25">
      <c r="A1795" s="10" t="s">
        <v>397</v>
      </c>
      <c r="B1795" s="18">
        <v>46260.648298611108</v>
      </c>
      <c r="C1795" s="11" t="s">
        <v>1410</v>
      </c>
      <c r="D1795" s="10">
        <v>2</v>
      </c>
      <c r="E1795" s="12">
        <v>109.08139999999999</v>
      </c>
      <c r="F1795" s="12">
        <v>49.686577699999994</v>
      </c>
      <c r="G1795" s="20">
        <v>0.54449999999999998</v>
      </c>
    </row>
    <row r="1796" spans="1:7" x14ac:dyDescent="0.25">
      <c r="A1796" s="10" t="s">
        <v>398</v>
      </c>
      <c r="B1796" s="18">
        <v>46260.781400462962</v>
      </c>
      <c r="C1796" s="11" t="s">
        <v>1411</v>
      </c>
      <c r="D1796" s="10">
        <v>3</v>
      </c>
      <c r="E1796" s="12">
        <v>119.33067</v>
      </c>
      <c r="F1796" s="12">
        <v>65.214211155000001</v>
      </c>
      <c r="G1796" s="20">
        <v>0.45349999999999996</v>
      </c>
    </row>
    <row r="1797" spans="1:7" x14ac:dyDescent="0.25">
      <c r="A1797" s="10" t="s">
        <v>399</v>
      </c>
      <c r="B1797" s="18">
        <v>46260.914502314816</v>
      </c>
      <c r="C1797" s="11" t="s">
        <v>1410</v>
      </c>
      <c r="D1797" s="10">
        <v>4</v>
      </c>
      <c r="E1797" s="12">
        <v>181.03719999999998</v>
      </c>
      <c r="F1797" s="12">
        <v>92.147934799999987</v>
      </c>
      <c r="G1797" s="20">
        <v>0.49100000000000005</v>
      </c>
    </row>
    <row r="1798" spans="1:7" x14ac:dyDescent="0.25">
      <c r="A1798" s="10" t="s">
        <v>400</v>
      </c>
      <c r="B1798" s="18">
        <v>46261.04760416667</v>
      </c>
      <c r="C1798" s="11" t="s">
        <v>1410</v>
      </c>
      <c r="D1798" s="10">
        <v>2</v>
      </c>
      <c r="E1798" s="12">
        <v>93.811999999999998</v>
      </c>
      <c r="F1798" s="12">
        <v>44.607605999999997</v>
      </c>
      <c r="G1798" s="20">
        <v>0.52449999999999997</v>
      </c>
    </row>
    <row r="1799" spans="1:7" x14ac:dyDescent="0.25">
      <c r="A1799" s="10" t="s">
        <v>401</v>
      </c>
      <c r="B1799" s="18">
        <v>46261.180694444447</v>
      </c>
      <c r="C1799" s="11" t="s">
        <v>1410</v>
      </c>
      <c r="D1799" s="10">
        <v>2</v>
      </c>
      <c r="E1799" s="12">
        <v>97.005599999999987</v>
      </c>
      <c r="F1799" s="12">
        <v>51.412967999999992</v>
      </c>
      <c r="G1799" s="20">
        <v>0.47000000000000003</v>
      </c>
    </row>
    <row r="1800" spans="1:7" x14ac:dyDescent="0.25">
      <c r="A1800" s="10" t="s">
        <v>402</v>
      </c>
      <c r="B1800" s="18">
        <v>46261.313796296294</v>
      </c>
      <c r="C1800" s="11" t="s">
        <v>1410</v>
      </c>
      <c r="D1800" s="10">
        <v>3</v>
      </c>
      <c r="E1800" s="12">
        <v>145.80779999999999</v>
      </c>
      <c r="F1800" s="12">
        <v>78.736211999999995</v>
      </c>
      <c r="G1800" s="20">
        <v>0.45999999999999996</v>
      </c>
    </row>
    <row r="1801" spans="1:7" x14ac:dyDescent="0.25">
      <c r="A1801" s="10" t="s">
        <v>403</v>
      </c>
      <c r="B1801" s="18">
        <v>46261.446898148148</v>
      </c>
      <c r="C1801" s="11" t="s">
        <v>1411</v>
      </c>
      <c r="D1801" s="10">
        <v>5</v>
      </c>
      <c r="E1801" s="12">
        <v>190.63665000000003</v>
      </c>
      <c r="F1801" s="12">
        <v>93.602595150000013</v>
      </c>
      <c r="G1801" s="20">
        <v>0.50900000000000001</v>
      </c>
    </row>
    <row r="1802" spans="1:7" x14ac:dyDescent="0.25">
      <c r="A1802" s="10" t="s">
        <v>404</v>
      </c>
      <c r="B1802" s="18">
        <v>46261.58</v>
      </c>
      <c r="C1802" s="11" t="s">
        <v>1411</v>
      </c>
      <c r="D1802" s="10">
        <v>4</v>
      </c>
      <c r="E1802" s="12">
        <v>136.16368</v>
      </c>
      <c r="F1802" s="12">
        <v>68.14992183999999</v>
      </c>
      <c r="G1802" s="20">
        <v>0.49950000000000006</v>
      </c>
    </row>
    <row r="1803" spans="1:7" x14ac:dyDescent="0.25">
      <c r="A1803" s="10" t="s">
        <v>405</v>
      </c>
      <c r="B1803" s="18">
        <v>46261.713101851848</v>
      </c>
      <c r="C1803" s="11" t="s">
        <v>1410</v>
      </c>
      <c r="D1803" s="10">
        <v>4</v>
      </c>
      <c r="E1803" s="12">
        <v>188.82160000000002</v>
      </c>
      <c r="F1803" s="12">
        <v>98.564875200000003</v>
      </c>
      <c r="G1803" s="20">
        <v>0.47800000000000004</v>
      </c>
    </row>
    <row r="1804" spans="1:7" x14ac:dyDescent="0.25">
      <c r="A1804" s="10" t="s">
        <v>406</v>
      </c>
      <c r="B1804" s="18">
        <v>46261.846203703702</v>
      </c>
      <c r="C1804" s="11" t="s">
        <v>1410</v>
      </c>
      <c r="D1804" s="10">
        <v>3</v>
      </c>
      <c r="E1804" s="12">
        <v>141.76589999999999</v>
      </c>
      <c r="F1804" s="12">
        <v>68.402046749999997</v>
      </c>
      <c r="G1804" s="20">
        <v>0.51749999999999996</v>
      </c>
    </row>
    <row r="1805" spans="1:7" x14ac:dyDescent="0.25">
      <c r="A1805" s="10" t="s">
        <v>407</v>
      </c>
      <c r="B1805" s="18">
        <v>46261.979305555556</v>
      </c>
      <c r="C1805" s="11" t="s">
        <v>1410</v>
      </c>
      <c r="D1805" s="10">
        <v>3</v>
      </c>
      <c r="E1805" s="12">
        <v>146.10719999999998</v>
      </c>
      <c r="F1805" s="12">
        <v>76.414065599999986</v>
      </c>
      <c r="G1805" s="20">
        <v>0.47700000000000004</v>
      </c>
    </row>
    <row r="1806" spans="1:7" x14ac:dyDescent="0.25">
      <c r="A1806" s="10" t="s">
        <v>408</v>
      </c>
      <c r="B1806" s="18">
        <v>46262.112395833334</v>
      </c>
      <c r="C1806" s="11" t="s">
        <v>1410</v>
      </c>
      <c r="D1806" s="10">
        <v>3</v>
      </c>
      <c r="E1806" s="12">
        <v>145.95750000000001</v>
      </c>
      <c r="F1806" s="12">
        <v>68.673003750000007</v>
      </c>
      <c r="G1806" s="20">
        <v>0.52949999999999997</v>
      </c>
    </row>
    <row r="1807" spans="1:7" x14ac:dyDescent="0.25">
      <c r="A1807" s="10" t="s">
        <v>409</v>
      </c>
      <c r="B1807" s="18">
        <v>46262.245497685188</v>
      </c>
      <c r="C1807" s="11" t="s">
        <v>1410</v>
      </c>
      <c r="D1807" s="10">
        <v>1</v>
      </c>
      <c r="E1807" s="12">
        <v>49.800199999999997</v>
      </c>
      <c r="F1807" s="12">
        <v>25.298501599999998</v>
      </c>
      <c r="G1807" s="20">
        <v>0.49199999999999999</v>
      </c>
    </row>
    <row r="1808" spans="1:7" x14ac:dyDescent="0.25">
      <c r="A1808" s="10" t="s">
        <v>410</v>
      </c>
      <c r="B1808" s="18">
        <v>46262.378599537034</v>
      </c>
      <c r="C1808" s="11" t="s">
        <v>1412</v>
      </c>
      <c r="D1808" s="10">
        <v>2</v>
      </c>
      <c r="E1808" s="12">
        <v>31.496440000000003</v>
      </c>
      <c r="F1808" s="12">
        <v>15.716723560000002</v>
      </c>
      <c r="G1808" s="20">
        <v>0.501</v>
      </c>
    </row>
    <row r="1809" spans="1:7" x14ac:dyDescent="0.25">
      <c r="A1809" s="10" t="s">
        <v>411</v>
      </c>
      <c r="B1809" s="18">
        <v>46262.511701388888</v>
      </c>
      <c r="C1809" s="11" t="s">
        <v>1411</v>
      </c>
      <c r="D1809" s="10">
        <v>5</v>
      </c>
      <c r="E1809" s="12">
        <v>185.20060000000001</v>
      </c>
      <c r="F1809" s="12">
        <v>87.692484100000001</v>
      </c>
      <c r="G1809" s="20">
        <v>0.52649999999999997</v>
      </c>
    </row>
    <row r="1810" spans="1:7" x14ac:dyDescent="0.25">
      <c r="A1810" s="10" t="s">
        <v>412</v>
      </c>
      <c r="B1810" s="18">
        <v>46262.644803240742</v>
      </c>
      <c r="C1810" s="11" t="s">
        <v>1411</v>
      </c>
      <c r="D1810" s="10">
        <v>4</v>
      </c>
      <c r="E1810" s="12">
        <v>136.46360000000001</v>
      </c>
      <c r="F1810" s="12">
        <v>65.297832600000007</v>
      </c>
      <c r="G1810" s="20">
        <v>0.52149999999999996</v>
      </c>
    </row>
    <row r="1811" spans="1:7" x14ac:dyDescent="0.25">
      <c r="A1811" s="10" t="s">
        <v>413</v>
      </c>
      <c r="B1811" s="18">
        <v>46262.777905092589</v>
      </c>
      <c r="C1811" s="11" t="s">
        <v>1411</v>
      </c>
      <c r="D1811" s="10">
        <v>2</v>
      </c>
      <c r="E1811" s="12">
        <v>75.654820000000001</v>
      </c>
      <c r="F1811" s="12">
        <v>35.671247629999996</v>
      </c>
      <c r="G1811" s="20">
        <v>0.52850000000000008</v>
      </c>
    </row>
    <row r="1812" spans="1:7" x14ac:dyDescent="0.25">
      <c r="A1812" s="10" t="s">
        <v>414</v>
      </c>
      <c r="B1812" s="18">
        <v>46262.910995370374</v>
      </c>
      <c r="C1812" s="11" t="s">
        <v>1412</v>
      </c>
      <c r="D1812" s="10">
        <v>2</v>
      </c>
      <c r="E1812" s="12">
        <v>33.219440000000006</v>
      </c>
      <c r="F1812" s="12">
        <v>17.024963000000003</v>
      </c>
      <c r="G1812" s="20">
        <v>0.48749999999999999</v>
      </c>
    </row>
    <row r="1813" spans="1:7" x14ac:dyDescent="0.25">
      <c r="A1813" s="10" t="s">
        <v>415</v>
      </c>
      <c r="B1813" s="18">
        <v>46263.04409722222</v>
      </c>
      <c r="C1813" s="11" t="s">
        <v>1410</v>
      </c>
      <c r="D1813" s="10">
        <v>3</v>
      </c>
      <c r="E1813" s="12">
        <v>142.215</v>
      </c>
      <c r="F1813" s="12">
        <v>64.494502499999996</v>
      </c>
      <c r="G1813" s="20">
        <v>0.54649999999999999</v>
      </c>
    </row>
    <row r="1814" spans="1:7" x14ac:dyDescent="0.25">
      <c r="A1814" s="10" t="s">
        <v>416</v>
      </c>
      <c r="B1814" s="18">
        <v>46263.177199074074</v>
      </c>
      <c r="C1814" s="11" t="s">
        <v>1408</v>
      </c>
      <c r="D1814" s="10">
        <v>3</v>
      </c>
      <c r="E1814" s="12">
        <v>45.304920000000003</v>
      </c>
      <c r="F1814" s="12">
        <v>24.351394500000001</v>
      </c>
      <c r="G1814" s="20">
        <v>0.46250000000000002</v>
      </c>
    </row>
    <row r="1815" spans="1:7" x14ac:dyDescent="0.25">
      <c r="A1815" s="10" t="s">
        <v>417</v>
      </c>
      <c r="B1815" s="18">
        <v>46263.310300925928</v>
      </c>
      <c r="C1815" s="11" t="s">
        <v>1411</v>
      </c>
      <c r="D1815" s="10">
        <v>1</v>
      </c>
      <c r="E1815" s="12">
        <v>40.1143</v>
      </c>
      <c r="F1815" s="12">
        <v>22.042807850000003</v>
      </c>
      <c r="G1815" s="20">
        <v>0.45049999999999996</v>
      </c>
    </row>
    <row r="1816" spans="1:7" x14ac:dyDescent="0.25">
      <c r="A1816" s="10" t="s">
        <v>418</v>
      </c>
      <c r="B1816" s="18">
        <v>46263.443402777775</v>
      </c>
      <c r="C1816" s="11" t="s">
        <v>1411</v>
      </c>
      <c r="D1816" s="10">
        <v>2</v>
      </c>
      <c r="E1816" s="12">
        <v>78.953940000000003</v>
      </c>
      <c r="F1816" s="12">
        <v>43.227282150000001</v>
      </c>
      <c r="G1816" s="20">
        <v>0.45250000000000001</v>
      </c>
    </row>
    <row r="1817" spans="1:7" x14ac:dyDescent="0.25">
      <c r="A1817" s="10" t="s">
        <v>419</v>
      </c>
      <c r="B1817" s="18">
        <v>46263.576504629629</v>
      </c>
      <c r="C1817" s="11" t="s">
        <v>1410</v>
      </c>
      <c r="D1817" s="10">
        <v>1</v>
      </c>
      <c r="E1817" s="12">
        <v>50.199400000000004</v>
      </c>
      <c r="F1817" s="12">
        <v>25.551494600000002</v>
      </c>
      <c r="G1817" s="20">
        <v>0.49099999999999999</v>
      </c>
    </row>
    <row r="1818" spans="1:7" x14ac:dyDescent="0.25">
      <c r="A1818" s="10" t="s">
        <v>420</v>
      </c>
      <c r="B1818" s="18">
        <v>46263.709594907406</v>
      </c>
      <c r="C1818" s="11" t="s">
        <v>1411</v>
      </c>
      <c r="D1818" s="10">
        <v>2</v>
      </c>
      <c r="E1818" s="12">
        <v>73.105500000000006</v>
      </c>
      <c r="F1818" s="12">
        <v>34.615454249999999</v>
      </c>
      <c r="G1818" s="20">
        <v>0.52650000000000008</v>
      </c>
    </row>
    <row r="1819" spans="1:7" x14ac:dyDescent="0.25">
      <c r="A1819" s="10" t="s">
        <v>421</v>
      </c>
      <c r="B1819" s="18">
        <v>46263.84269675926</v>
      </c>
      <c r="C1819" s="11" t="s">
        <v>1408</v>
      </c>
      <c r="D1819" s="10">
        <v>4</v>
      </c>
      <c r="E1819" s="12">
        <v>59.26896</v>
      </c>
      <c r="F1819" s="12">
        <v>32.420121119999997</v>
      </c>
      <c r="G1819" s="20">
        <v>0.45300000000000007</v>
      </c>
    </row>
    <row r="1820" spans="1:7" x14ac:dyDescent="0.25">
      <c r="A1820" s="10" t="s">
        <v>422</v>
      </c>
      <c r="B1820" s="18">
        <v>46263.975798611114</v>
      </c>
      <c r="C1820" s="11" t="s">
        <v>1410</v>
      </c>
      <c r="D1820" s="10">
        <v>2</v>
      </c>
      <c r="E1820" s="12">
        <v>102.49459999999999</v>
      </c>
      <c r="F1820" s="12">
        <v>49.351149899999996</v>
      </c>
      <c r="G1820" s="20">
        <v>0.51849999999999996</v>
      </c>
    </row>
    <row r="1821" spans="1:7" x14ac:dyDescent="0.25">
      <c r="A1821" s="10" t="s">
        <v>423</v>
      </c>
      <c r="B1821" s="18">
        <v>46264.108900462961</v>
      </c>
      <c r="C1821" s="11" t="s">
        <v>1410</v>
      </c>
      <c r="D1821" s="10">
        <v>4</v>
      </c>
      <c r="E1821" s="12">
        <v>215.56800000000001</v>
      </c>
      <c r="F1821" s="12">
        <v>105.951672</v>
      </c>
      <c r="G1821" s="20">
        <v>0.50850000000000006</v>
      </c>
    </row>
    <row r="1822" spans="1:7" x14ac:dyDescent="0.25">
      <c r="A1822" s="10" t="s">
        <v>424</v>
      </c>
      <c r="B1822" s="18">
        <v>46264.242002314815</v>
      </c>
      <c r="C1822" s="11" t="s">
        <v>1410</v>
      </c>
      <c r="D1822" s="10">
        <v>3</v>
      </c>
      <c r="E1822" s="12">
        <v>147.3048</v>
      </c>
      <c r="F1822" s="12">
        <v>76.15658160000001</v>
      </c>
      <c r="G1822" s="20">
        <v>0.48299999999999993</v>
      </c>
    </row>
    <row r="1823" spans="1:7" x14ac:dyDescent="0.25">
      <c r="A1823" s="10" t="s">
        <v>425</v>
      </c>
      <c r="B1823" s="18">
        <v>46264.375104166669</v>
      </c>
      <c r="C1823" s="11" t="s">
        <v>1410</v>
      </c>
      <c r="D1823" s="10">
        <v>1</v>
      </c>
      <c r="E1823" s="12">
        <v>54.041699999999999</v>
      </c>
      <c r="F1823" s="12">
        <v>27.345100200000001</v>
      </c>
      <c r="G1823" s="20">
        <v>0.49399999999999999</v>
      </c>
    </row>
    <row r="1824" spans="1:7" x14ac:dyDescent="0.25">
      <c r="A1824" s="10" t="s">
        <v>426</v>
      </c>
      <c r="B1824" s="18">
        <v>46264.508194444446</v>
      </c>
      <c r="C1824" s="11" t="s">
        <v>1412</v>
      </c>
      <c r="D1824" s="10">
        <v>2</v>
      </c>
      <c r="E1824" s="12">
        <v>34.528919999999999</v>
      </c>
      <c r="F1824" s="12">
        <v>18.075889619999998</v>
      </c>
      <c r="G1824" s="20">
        <v>0.47650000000000003</v>
      </c>
    </row>
    <row r="1825" spans="1:7" x14ac:dyDescent="0.25">
      <c r="A1825" s="10" t="s">
        <v>427</v>
      </c>
      <c r="B1825" s="18">
        <v>46264.641296296293</v>
      </c>
      <c r="C1825" s="11" t="s">
        <v>1411</v>
      </c>
      <c r="D1825" s="10">
        <v>3</v>
      </c>
      <c r="E1825" s="12">
        <v>122.70477000000001</v>
      </c>
      <c r="F1825" s="12">
        <v>58.714232445</v>
      </c>
      <c r="G1825" s="20">
        <v>0.52150000000000007</v>
      </c>
    </row>
    <row r="1826" spans="1:7" x14ac:dyDescent="0.25">
      <c r="A1826" s="10" t="s">
        <v>428</v>
      </c>
      <c r="B1826" s="18">
        <v>46264.774398148147</v>
      </c>
      <c r="C1826" s="11" t="s">
        <v>1410</v>
      </c>
      <c r="D1826" s="10">
        <v>2</v>
      </c>
      <c r="E1826" s="12">
        <v>101.89580000000001</v>
      </c>
      <c r="F1826" s="12">
        <v>53.699086600000001</v>
      </c>
      <c r="G1826" s="20">
        <v>0.47300000000000003</v>
      </c>
    </row>
    <row r="1827" spans="1:7" x14ac:dyDescent="0.25">
      <c r="A1827" s="10" t="s">
        <v>429</v>
      </c>
      <c r="B1827" s="18">
        <v>46264.907500000001</v>
      </c>
      <c r="C1827" s="11" t="s">
        <v>1410</v>
      </c>
      <c r="D1827" s="10">
        <v>3</v>
      </c>
      <c r="E1827" s="12">
        <v>161.97540000000001</v>
      </c>
      <c r="F1827" s="12">
        <v>85.361035799999996</v>
      </c>
      <c r="G1827" s="20">
        <v>0.47300000000000003</v>
      </c>
    </row>
    <row r="1828" spans="1:7" x14ac:dyDescent="0.25">
      <c r="A1828" s="10" t="s">
        <v>430</v>
      </c>
      <c r="B1828" s="18">
        <v>46265.040601851855</v>
      </c>
      <c r="C1828" s="11" t="s">
        <v>1408</v>
      </c>
      <c r="D1828" s="10">
        <v>1</v>
      </c>
      <c r="E1828" s="12">
        <v>13.366800000000001</v>
      </c>
      <c r="F1828" s="12">
        <v>7.2448056000000003</v>
      </c>
      <c r="G1828" s="20">
        <v>0.45800000000000002</v>
      </c>
    </row>
    <row r="1829" spans="1:7" x14ac:dyDescent="0.25">
      <c r="A1829" s="10" t="s">
        <v>431</v>
      </c>
      <c r="B1829" s="18">
        <v>46265.173703703702</v>
      </c>
      <c r="C1829" s="11" t="s">
        <v>1410</v>
      </c>
      <c r="D1829" s="10">
        <v>1</v>
      </c>
      <c r="E1829" s="12">
        <v>51.746299999999998</v>
      </c>
      <c r="F1829" s="12">
        <v>24.967589749999998</v>
      </c>
      <c r="G1829" s="20">
        <v>0.51749999999999996</v>
      </c>
    </row>
    <row r="1830" spans="1:7" x14ac:dyDescent="0.25">
      <c r="A1830" s="10" t="s">
        <v>432</v>
      </c>
      <c r="B1830" s="18">
        <v>46265.306805555556</v>
      </c>
      <c r="C1830" s="11" t="s">
        <v>1413</v>
      </c>
      <c r="D1830" s="10">
        <v>2</v>
      </c>
      <c r="E1830" s="12">
        <v>23.832000000000001</v>
      </c>
      <c r="F1830" s="12">
        <v>11.498940000000001</v>
      </c>
      <c r="G1830" s="20">
        <v>0.51749999999999996</v>
      </c>
    </row>
    <row r="1831" spans="1:7" x14ac:dyDescent="0.25">
      <c r="A1831" s="10" t="s">
        <v>433</v>
      </c>
      <c r="B1831" s="18">
        <v>46265.439895833333</v>
      </c>
      <c r="C1831" s="11" t="s">
        <v>1408</v>
      </c>
      <c r="D1831" s="10">
        <v>1</v>
      </c>
      <c r="E1831" s="12">
        <v>14.347980000000002</v>
      </c>
      <c r="F1831" s="12">
        <v>7.61877738</v>
      </c>
      <c r="G1831" s="20">
        <v>0.46900000000000003</v>
      </c>
    </row>
    <row r="1832" spans="1:7" x14ac:dyDescent="0.25">
      <c r="A1832" s="10" t="s">
        <v>434</v>
      </c>
      <c r="B1832" s="18">
        <v>46265.572997685187</v>
      </c>
      <c r="C1832" s="11" t="s">
        <v>1412</v>
      </c>
      <c r="D1832" s="10">
        <v>2</v>
      </c>
      <c r="E1832" s="12">
        <v>31.082920000000001</v>
      </c>
      <c r="F1832" s="12">
        <v>15.090757660000001</v>
      </c>
      <c r="G1832" s="20">
        <v>0.51449999999999996</v>
      </c>
    </row>
    <row r="1833" spans="1:7" x14ac:dyDescent="0.25">
      <c r="A1833" s="10" t="s">
        <v>435</v>
      </c>
      <c r="B1833" s="18">
        <v>46265.706099537034</v>
      </c>
      <c r="C1833" s="11" t="s">
        <v>1411</v>
      </c>
      <c r="D1833" s="10">
        <v>3</v>
      </c>
      <c r="E1833" s="12">
        <v>107.07144</v>
      </c>
      <c r="F1833" s="12">
        <v>52.465005599999998</v>
      </c>
      <c r="G1833" s="20">
        <v>0.51</v>
      </c>
    </row>
    <row r="1834" spans="1:7" x14ac:dyDescent="0.25">
      <c r="A1834" s="10" t="s">
        <v>436</v>
      </c>
      <c r="B1834" s="18">
        <v>46265.839201388888</v>
      </c>
      <c r="C1834" s="11" t="s">
        <v>1412</v>
      </c>
      <c r="D1834" s="10">
        <v>1</v>
      </c>
      <c r="E1834" s="12">
        <v>17.901970000000002</v>
      </c>
      <c r="F1834" s="12">
        <v>9.0225928800000013</v>
      </c>
      <c r="G1834" s="20">
        <v>0.496</v>
      </c>
    </row>
    <row r="1835" spans="1:7" x14ac:dyDescent="0.25">
      <c r="A1835" s="10" t="s">
        <v>437</v>
      </c>
      <c r="B1835" s="18">
        <v>46265.972303240742</v>
      </c>
      <c r="C1835" s="11" t="s">
        <v>1411</v>
      </c>
      <c r="D1835" s="10">
        <v>4</v>
      </c>
      <c r="E1835" s="12">
        <v>159.25752000000003</v>
      </c>
      <c r="F1835" s="12">
        <v>78.195442320000012</v>
      </c>
      <c r="G1835" s="20">
        <v>0.50900000000000001</v>
      </c>
    </row>
    <row r="1836" spans="1:7" x14ac:dyDescent="0.25">
      <c r="A1836" s="10" t="s">
        <v>41</v>
      </c>
      <c r="B1836" s="18">
        <v>46266.105405092596</v>
      </c>
      <c r="C1836" s="11" t="s">
        <v>1410</v>
      </c>
      <c r="D1836" s="10">
        <v>2</v>
      </c>
      <c r="E1836" s="12">
        <v>102.0954</v>
      </c>
      <c r="F1836" s="12">
        <v>49.669412100000002</v>
      </c>
      <c r="G1836" s="20">
        <v>0.51349999999999996</v>
      </c>
    </row>
    <row r="1837" spans="1:7" x14ac:dyDescent="0.25">
      <c r="A1837" s="10" t="s">
        <v>42</v>
      </c>
      <c r="B1837" s="18">
        <v>46266.238495370373</v>
      </c>
      <c r="C1837" s="11" t="s">
        <v>1408</v>
      </c>
      <c r="D1837" s="10">
        <v>3</v>
      </c>
      <c r="E1837" s="12">
        <v>45.219600000000007</v>
      </c>
      <c r="F1837" s="12">
        <v>24.079437000000006</v>
      </c>
      <c r="G1837" s="20">
        <v>0.46749999999999997</v>
      </c>
    </row>
    <row r="1838" spans="1:7" x14ac:dyDescent="0.25">
      <c r="A1838" s="10" t="s">
        <v>43</v>
      </c>
      <c r="B1838" s="18">
        <v>46266.37159722222</v>
      </c>
      <c r="C1838" s="11" t="s">
        <v>1411</v>
      </c>
      <c r="D1838" s="10">
        <v>2</v>
      </c>
      <c r="E1838" s="12">
        <v>67.481999999999999</v>
      </c>
      <c r="F1838" s="12">
        <v>32.998697999999997</v>
      </c>
      <c r="G1838" s="20">
        <v>0.51100000000000001</v>
      </c>
    </row>
    <row r="1839" spans="1:7" x14ac:dyDescent="0.25">
      <c r="A1839" s="10" t="s">
        <v>44</v>
      </c>
      <c r="B1839" s="18">
        <v>46266.504699074074</v>
      </c>
      <c r="C1839" s="11" t="s">
        <v>1411</v>
      </c>
      <c r="D1839" s="10">
        <v>3</v>
      </c>
      <c r="E1839" s="12">
        <v>123.49206</v>
      </c>
      <c r="F1839" s="12">
        <v>65.142061650000002</v>
      </c>
      <c r="G1839" s="20">
        <v>0.47249999999999998</v>
      </c>
    </row>
    <row r="1840" spans="1:7" x14ac:dyDescent="0.25">
      <c r="A1840" s="10" t="s">
        <v>45</v>
      </c>
      <c r="B1840" s="18">
        <v>46266.637800925928</v>
      </c>
      <c r="C1840" s="11" t="s">
        <v>1413</v>
      </c>
      <c r="D1840" s="10">
        <v>3</v>
      </c>
      <c r="E1840" s="12">
        <v>35.136000000000003</v>
      </c>
      <c r="F1840" s="12">
        <v>18.059904000000003</v>
      </c>
      <c r="G1840" s="20">
        <v>0.48599999999999993</v>
      </c>
    </row>
    <row r="1841" spans="1:7" x14ac:dyDescent="0.25">
      <c r="A1841" s="10" t="s">
        <v>46</v>
      </c>
      <c r="B1841" s="18">
        <v>46266.770902777775</v>
      </c>
      <c r="C1841" s="11" t="s">
        <v>1408</v>
      </c>
      <c r="D1841" s="10">
        <v>1</v>
      </c>
      <c r="E1841" s="12">
        <v>15.528240000000002</v>
      </c>
      <c r="F1841" s="12">
        <v>7.6554223200000004</v>
      </c>
      <c r="G1841" s="20">
        <v>0.50700000000000001</v>
      </c>
    </row>
    <row r="1842" spans="1:7" x14ac:dyDescent="0.25">
      <c r="A1842" s="10" t="s">
        <v>47</v>
      </c>
      <c r="B1842" s="18">
        <v>46266.904004629629</v>
      </c>
      <c r="C1842" s="11" t="s">
        <v>1408</v>
      </c>
      <c r="D1842" s="10">
        <v>4</v>
      </c>
      <c r="E1842" s="12">
        <v>56.481840000000005</v>
      </c>
      <c r="F1842" s="12">
        <v>27.337210560000003</v>
      </c>
      <c r="G1842" s="20">
        <v>0.51600000000000001</v>
      </c>
    </row>
    <row r="1843" spans="1:7" x14ac:dyDescent="0.25">
      <c r="A1843" s="10" t="s">
        <v>48</v>
      </c>
      <c r="B1843" s="18">
        <v>46267.037094907406</v>
      </c>
      <c r="C1843" s="11" t="s">
        <v>1410</v>
      </c>
      <c r="D1843" s="10">
        <v>1</v>
      </c>
      <c r="E1843" s="12">
        <v>48.153500000000001</v>
      </c>
      <c r="F1843" s="12">
        <v>22.15061</v>
      </c>
      <c r="G1843" s="20">
        <v>0.54</v>
      </c>
    </row>
    <row r="1844" spans="1:7" x14ac:dyDescent="0.25">
      <c r="A1844" s="10" t="s">
        <v>263</v>
      </c>
      <c r="B1844" s="18">
        <v>46267.17019675926</v>
      </c>
      <c r="C1844" s="11" t="s">
        <v>1408</v>
      </c>
      <c r="D1844" s="10">
        <v>2</v>
      </c>
      <c r="E1844" s="12">
        <v>27.501480000000001</v>
      </c>
      <c r="F1844" s="12">
        <v>13.406971499999999</v>
      </c>
      <c r="G1844" s="20">
        <v>0.51250000000000007</v>
      </c>
    </row>
    <row r="1845" spans="1:7" x14ac:dyDescent="0.25">
      <c r="A1845" s="10" t="s">
        <v>264</v>
      </c>
      <c r="B1845" s="18">
        <v>46267.303298611114</v>
      </c>
      <c r="C1845" s="11" t="s">
        <v>1411</v>
      </c>
      <c r="D1845" s="10">
        <v>4</v>
      </c>
      <c r="E1845" s="12">
        <v>139.91267999999999</v>
      </c>
      <c r="F1845" s="12">
        <v>65.898872279999992</v>
      </c>
      <c r="G1845" s="20">
        <v>0.52900000000000003</v>
      </c>
    </row>
    <row r="1846" spans="1:7" x14ac:dyDescent="0.25">
      <c r="A1846" s="10" t="s">
        <v>265</v>
      </c>
      <c r="B1846" s="18">
        <v>46267.436400462961</v>
      </c>
      <c r="C1846" s="11" t="s">
        <v>1408</v>
      </c>
      <c r="D1846" s="10">
        <v>2</v>
      </c>
      <c r="E1846" s="12">
        <v>29.236319999999999</v>
      </c>
      <c r="F1846" s="12">
        <v>14.691250800000001</v>
      </c>
      <c r="G1846" s="20">
        <v>0.49749999999999994</v>
      </c>
    </row>
    <row r="1847" spans="1:7" x14ac:dyDescent="0.25">
      <c r="A1847" s="10" t="s">
        <v>266</v>
      </c>
      <c r="B1847" s="18">
        <v>46267.569502314815</v>
      </c>
      <c r="C1847" s="11" t="s">
        <v>1410</v>
      </c>
      <c r="D1847" s="10">
        <v>4</v>
      </c>
      <c r="E1847" s="12">
        <v>198.2028</v>
      </c>
      <c r="F1847" s="12">
        <v>105.8402952</v>
      </c>
      <c r="G1847" s="20">
        <v>0.46599999999999997</v>
      </c>
    </row>
    <row r="1848" spans="1:7" x14ac:dyDescent="0.25">
      <c r="A1848" s="10" t="s">
        <v>267</v>
      </c>
      <c r="B1848" s="18">
        <v>46267.702604166669</v>
      </c>
      <c r="C1848" s="11" t="s">
        <v>1411</v>
      </c>
      <c r="D1848" s="10">
        <v>3</v>
      </c>
      <c r="E1848" s="12">
        <v>108.42108</v>
      </c>
      <c r="F1848" s="12">
        <v>58.764225360000005</v>
      </c>
      <c r="G1848" s="20">
        <v>0.45799999999999996</v>
      </c>
    </row>
    <row r="1849" spans="1:7" x14ac:dyDescent="0.25">
      <c r="A1849" s="10" t="s">
        <v>268</v>
      </c>
      <c r="B1849" s="18">
        <v>46267.835694444446</v>
      </c>
      <c r="C1849" s="11" t="s">
        <v>1408</v>
      </c>
      <c r="D1849" s="10">
        <v>2</v>
      </c>
      <c r="E1849" s="12">
        <v>26.847360000000002</v>
      </c>
      <c r="F1849" s="12">
        <v>13.866661440000001</v>
      </c>
      <c r="G1849" s="20">
        <v>0.48349999999999999</v>
      </c>
    </row>
    <row r="1850" spans="1:7" x14ac:dyDescent="0.25">
      <c r="A1850" s="10" t="s">
        <v>269</v>
      </c>
      <c r="B1850" s="18">
        <v>46267.9687962963</v>
      </c>
      <c r="C1850" s="11" t="s">
        <v>1410</v>
      </c>
      <c r="D1850" s="10">
        <v>3</v>
      </c>
      <c r="E1850" s="12">
        <v>160.62809999999999</v>
      </c>
      <c r="F1850" s="12">
        <v>75.575521049999992</v>
      </c>
      <c r="G1850" s="20">
        <v>0.52949999999999997</v>
      </c>
    </row>
    <row r="1851" spans="1:7" x14ac:dyDescent="0.25">
      <c r="A1851" s="10" t="s">
        <v>451</v>
      </c>
      <c r="B1851" s="18">
        <v>46268.101898148147</v>
      </c>
      <c r="C1851" s="11" t="s">
        <v>1411</v>
      </c>
      <c r="D1851" s="10">
        <v>1</v>
      </c>
      <c r="E1851" s="12">
        <v>34.003430000000002</v>
      </c>
      <c r="F1851" s="12">
        <v>15.828596665000001</v>
      </c>
      <c r="G1851" s="20">
        <v>0.53450000000000009</v>
      </c>
    </row>
    <row r="1852" spans="1:7" x14ac:dyDescent="0.25">
      <c r="A1852" s="10" t="s">
        <v>1240</v>
      </c>
      <c r="B1852" s="18">
        <v>46268.235000000001</v>
      </c>
      <c r="C1852" s="11" t="s">
        <v>1411</v>
      </c>
      <c r="D1852" s="10">
        <v>3</v>
      </c>
      <c r="E1852" s="12">
        <v>113.5947</v>
      </c>
      <c r="F1852" s="12">
        <v>59.239636050000001</v>
      </c>
      <c r="G1852" s="20">
        <v>0.47849999999999998</v>
      </c>
    </row>
    <row r="1853" spans="1:7" x14ac:dyDescent="0.25">
      <c r="A1853" s="10" t="s">
        <v>1273</v>
      </c>
      <c r="B1853" s="18">
        <v>46268.368101851855</v>
      </c>
      <c r="C1853" s="11" t="s">
        <v>1412</v>
      </c>
      <c r="D1853" s="10">
        <v>1</v>
      </c>
      <c r="E1853" s="12">
        <v>16.868170000000003</v>
      </c>
      <c r="F1853" s="12">
        <v>9.1594163100000028</v>
      </c>
      <c r="G1853" s="20">
        <v>0.45699999999999991</v>
      </c>
    </row>
    <row r="1854" spans="1:7" x14ac:dyDescent="0.25">
      <c r="A1854" s="10" t="s">
        <v>1274</v>
      </c>
      <c r="B1854" s="18">
        <v>46268.501203703701</v>
      </c>
      <c r="C1854" s="11" t="s">
        <v>1410</v>
      </c>
      <c r="D1854" s="10">
        <v>2</v>
      </c>
      <c r="E1854" s="12">
        <v>109.1812</v>
      </c>
      <c r="F1854" s="12">
        <v>56.828814600000008</v>
      </c>
      <c r="G1854" s="20">
        <v>0.47949999999999993</v>
      </c>
    </row>
    <row r="1855" spans="1:7" x14ac:dyDescent="0.25">
      <c r="A1855" s="10" t="s">
        <v>1275</v>
      </c>
      <c r="B1855" s="18">
        <v>46268.634305555555</v>
      </c>
      <c r="C1855" s="11" t="s">
        <v>1408</v>
      </c>
      <c r="D1855" s="10">
        <v>2</v>
      </c>
      <c r="E1855" s="12">
        <v>26.5914</v>
      </c>
      <c r="F1855" s="12">
        <v>14.6119743</v>
      </c>
      <c r="G1855" s="20">
        <v>0.45050000000000001</v>
      </c>
    </row>
    <row r="1856" spans="1:7" x14ac:dyDescent="0.25">
      <c r="A1856" s="10" t="s">
        <v>1276</v>
      </c>
      <c r="B1856" s="18">
        <v>46268.767395833333</v>
      </c>
      <c r="C1856" s="11" t="s">
        <v>1410</v>
      </c>
      <c r="D1856" s="10">
        <v>2</v>
      </c>
      <c r="E1856" s="12">
        <v>90.119399999999999</v>
      </c>
      <c r="F1856" s="12">
        <v>44.473923900000003</v>
      </c>
      <c r="G1856" s="20">
        <v>0.50649999999999995</v>
      </c>
    </row>
    <row r="1857" spans="1:7" x14ac:dyDescent="0.25">
      <c r="A1857" s="10" t="s">
        <v>1277</v>
      </c>
      <c r="B1857" s="18">
        <v>46268.900497685187</v>
      </c>
      <c r="C1857" s="11" t="s">
        <v>1410</v>
      </c>
      <c r="D1857" s="10">
        <v>2</v>
      </c>
      <c r="E1857" s="12">
        <v>104.49059999999999</v>
      </c>
      <c r="F1857" s="12">
        <v>51.461620499999988</v>
      </c>
      <c r="G1857" s="20">
        <v>0.50750000000000006</v>
      </c>
    </row>
    <row r="1858" spans="1:7" x14ac:dyDescent="0.25">
      <c r="A1858" s="10" t="s">
        <v>1278</v>
      </c>
      <c r="B1858" s="18">
        <v>46269.033599537041</v>
      </c>
      <c r="C1858" s="11" t="s">
        <v>1411</v>
      </c>
      <c r="D1858" s="10">
        <v>4</v>
      </c>
      <c r="E1858" s="12">
        <v>164.65608</v>
      </c>
      <c r="F1858" s="12">
        <v>77.882325840000007</v>
      </c>
      <c r="G1858" s="20">
        <v>0.52699999999999991</v>
      </c>
    </row>
    <row r="1859" spans="1:7" x14ac:dyDescent="0.25">
      <c r="A1859" s="10" t="s">
        <v>1279</v>
      </c>
      <c r="B1859" s="18">
        <v>46269.166701388887</v>
      </c>
      <c r="C1859" s="11" t="s">
        <v>1411</v>
      </c>
      <c r="D1859" s="10">
        <v>2</v>
      </c>
      <c r="E1859" s="12">
        <v>68.006860000000003</v>
      </c>
      <c r="F1859" s="12">
        <v>34.139443720000003</v>
      </c>
      <c r="G1859" s="20">
        <v>0.498</v>
      </c>
    </row>
    <row r="1860" spans="1:7" x14ac:dyDescent="0.25">
      <c r="A1860" s="10" t="s">
        <v>1241</v>
      </c>
      <c r="B1860" s="18">
        <v>46269.299803240741</v>
      </c>
      <c r="C1860" s="11" t="s">
        <v>1410</v>
      </c>
      <c r="D1860" s="10">
        <v>1</v>
      </c>
      <c r="E1860" s="12">
        <v>47.754299999999994</v>
      </c>
      <c r="F1860" s="12">
        <v>22.874309699999998</v>
      </c>
      <c r="G1860" s="20">
        <v>0.52100000000000002</v>
      </c>
    </row>
    <row r="1861" spans="1:7" x14ac:dyDescent="0.25">
      <c r="A1861" s="10" t="s">
        <v>1280</v>
      </c>
      <c r="B1861" s="18">
        <v>46269.432905092595</v>
      </c>
      <c r="C1861" s="11" t="s">
        <v>1412</v>
      </c>
      <c r="D1861" s="10">
        <v>2</v>
      </c>
      <c r="E1861" s="12">
        <v>35.976239999999997</v>
      </c>
      <c r="F1861" s="12">
        <v>17.754274439999996</v>
      </c>
      <c r="G1861" s="20">
        <v>0.50650000000000006</v>
      </c>
    </row>
    <row r="1862" spans="1:7" x14ac:dyDescent="0.25">
      <c r="A1862" s="10" t="s">
        <v>1281</v>
      </c>
      <c r="B1862" s="18">
        <v>46269.565995370373</v>
      </c>
      <c r="C1862" s="11" t="s">
        <v>1411</v>
      </c>
      <c r="D1862" s="10">
        <v>4</v>
      </c>
      <c r="E1862" s="12">
        <v>151.15968000000001</v>
      </c>
      <c r="F1862" s="12">
        <v>82.91108448</v>
      </c>
      <c r="G1862" s="20">
        <v>0.45150000000000001</v>
      </c>
    </row>
    <row r="1863" spans="1:7" x14ac:dyDescent="0.25">
      <c r="A1863" s="10" t="s">
        <v>1282</v>
      </c>
      <c r="B1863" s="18">
        <v>46269.699097222219</v>
      </c>
      <c r="C1863" s="11" t="s">
        <v>1410</v>
      </c>
      <c r="D1863" s="10">
        <v>2</v>
      </c>
      <c r="E1863" s="12">
        <v>94.111399999999989</v>
      </c>
      <c r="F1863" s="12">
        <v>42.961854099999996</v>
      </c>
      <c r="G1863" s="20">
        <v>0.54349999999999998</v>
      </c>
    </row>
    <row r="1864" spans="1:7" x14ac:dyDescent="0.25">
      <c r="A1864" s="10" t="s">
        <v>1283</v>
      </c>
      <c r="B1864" s="18">
        <v>46269.832199074073</v>
      </c>
      <c r="C1864" s="11" t="s">
        <v>1411</v>
      </c>
      <c r="D1864" s="10">
        <v>3</v>
      </c>
      <c r="E1864" s="12">
        <v>103.69734</v>
      </c>
      <c r="F1864" s="12">
        <v>49.204387830000002</v>
      </c>
      <c r="G1864" s="20">
        <v>0.52549999999999997</v>
      </c>
    </row>
    <row r="1865" spans="1:7" x14ac:dyDescent="0.25">
      <c r="A1865" s="10" t="s">
        <v>1284</v>
      </c>
      <c r="B1865" s="18">
        <v>46269.965300925927</v>
      </c>
      <c r="C1865" s="11" t="s">
        <v>1410</v>
      </c>
      <c r="D1865" s="10">
        <v>2</v>
      </c>
      <c r="E1865" s="12">
        <v>100.5984</v>
      </c>
      <c r="F1865" s="12">
        <v>47.0800512</v>
      </c>
      <c r="G1865" s="20">
        <v>0.53200000000000003</v>
      </c>
    </row>
    <row r="1866" spans="1:7" x14ac:dyDescent="0.25">
      <c r="A1866" s="10" t="s">
        <v>1285</v>
      </c>
      <c r="B1866" s="18">
        <v>46270.098402777781</v>
      </c>
      <c r="C1866" s="11" t="s">
        <v>1411</v>
      </c>
      <c r="D1866" s="10">
        <v>1</v>
      </c>
      <c r="E1866" s="12">
        <v>34.115900000000003</v>
      </c>
      <c r="F1866" s="12">
        <v>17.689094150000003</v>
      </c>
      <c r="G1866" s="20">
        <v>0.48149999999999998</v>
      </c>
    </row>
    <row r="1867" spans="1:7" x14ac:dyDescent="0.25">
      <c r="A1867" s="10" t="s">
        <v>1286</v>
      </c>
      <c r="B1867" s="18">
        <v>46270.231504629628</v>
      </c>
      <c r="C1867" s="11" t="s">
        <v>1408</v>
      </c>
      <c r="D1867" s="10">
        <v>4</v>
      </c>
      <c r="E1867" s="12">
        <v>56.311200000000007</v>
      </c>
      <c r="F1867" s="12">
        <v>28.211911200000003</v>
      </c>
      <c r="G1867" s="20">
        <v>0.499</v>
      </c>
    </row>
    <row r="1868" spans="1:7" x14ac:dyDescent="0.25">
      <c r="A1868" s="10" t="s">
        <v>1022</v>
      </c>
      <c r="B1868" s="18">
        <v>46270.364594907405</v>
      </c>
      <c r="C1868" s="11" t="s">
        <v>1408</v>
      </c>
      <c r="D1868" s="10">
        <v>1</v>
      </c>
      <c r="E1868" s="12">
        <v>13.892940000000001</v>
      </c>
      <c r="F1868" s="12">
        <v>6.654718260000001</v>
      </c>
      <c r="G1868" s="20">
        <v>0.52100000000000002</v>
      </c>
    </row>
    <row r="1869" spans="1:7" x14ac:dyDescent="0.25">
      <c r="A1869" s="10" t="s">
        <v>1197</v>
      </c>
      <c r="B1869" s="18">
        <v>46270.497696759259</v>
      </c>
      <c r="C1869" s="11" t="s">
        <v>1411</v>
      </c>
      <c r="D1869" s="10">
        <v>2</v>
      </c>
      <c r="E1869" s="12">
        <v>69.881360000000001</v>
      </c>
      <c r="F1869" s="12">
        <v>33.438230759999996</v>
      </c>
      <c r="G1869" s="20">
        <v>0.52150000000000007</v>
      </c>
    </row>
    <row r="1870" spans="1:7" x14ac:dyDescent="0.25">
      <c r="A1870" s="10" t="s">
        <v>1198</v>
      </c>
      <c r="B1870" s="18">
        <v>46270.630798611113</v>
      </c>
      <c r="C1870" s="11" t="s">
        <v>1413</v>
      </c>
      <c r="D1870" s="10">
        <v>1</v>
      </c>
      <c r="E1870" s="12">
        <v>11.532</v>
      </c>
      <c r="F1870" s="12">
        <v>5.9101499999999998</v>
      </c>
      <c r="G1870" s="20">
        <v>0.48750000000000004</v>
      </c>
    </row>
    <row r="1871" spans="1:7" x14ac:dyDescent="0.25">
      <c r="A1871" s="10" t="s">
        <v>1199</v>
      </c>
      <c r="B1871" s="18">
        <v>46270.76390046296</v>
      </c>
      <c r="C1871" s="11" t="s">
        <v>1413</v>
      </c>
      <c r="D1871" s="10">
        <v>1</v>
      </c>
      <c r="E1871" s="12">
        <v>12.672000000000001</v>
      </c>
      <c r="F1871" s="12">
        <v>6.0762239999999998</v>
      </c>
      <c r="G1871" s="20">
        <v>0.52050000000000007</v>
      </c>
    </row>
    <row r="1872" spans="1:7" x14ac:dyDescent="0.25">
      <c r="A1872" s="10" t="s">
        <v>1200</v>
      </c>
      <c r="B1872" s="18">
        <v>46270.897002314814</v>
      </c>
      <c r="C1872" s="11" t="s">
        <v>1411</v>
      </c>
      <c r="D1872" s="10">
        <v>3</v>
      </c>
      <c r="E1872" s="12">
        <v>102.46017000000001</v>
      </c>
      <c r="F1872" s="12">
        <v>54.303890100000004</v>
      </c>
      <c r="G1872" s="20">
        <v>0.47</v>
      </c>
    </row>
    <row r="1873" spans="1:7" x14ac:dyDescent="0.25">
      <c r="A1873" s="10" t="s">
        <v>1201</v>
      </c>
      <c r="B1873" s="18">
        <v>46271.030104166668</v>
      </c>
      <c r="C1873" s="11" t="s">
        <v>1408</v>
      </c>
      <c r="D1873" s="10">
        <v>3</v>
      </c>
      <c r="E1873" s="12">
        <v>42.660000000000011</v>
      </c>
      <c r="F1873" s="12">
        <v>20.583450000000003</v>
      </c>
      <c r="G1873" s="20">
        <v>0.51750000000000007</v>
      </c>
    </row>
    <row r="1874" spans="1:7" x14ac:dyDescent="0.25">
      <c r="A1874" s="10" t="s">
        <v>1202</v>
      </c>
      <c r="B1874" s="18">
        <v>46271.163194444445</v>
      </c>
      <c r="C1874" s="11" t="s">
        <v>1410</v>
      </c>
      <c r="D1874" s="10">
        <v>1</v>
      </c>
      <c r="E1874" s="12">
        <v>46.057699999999997</v>
      </c>
      <c r="F1874" s="12">
        <v>22.6143307</v>
      </c>
      <c r="G1874" s="20">
        <v>0.50900000000000001</v>
      </c>
    </row>
    <row r="1875" spans="1:7" x14ac:dyDescent="0.25">
      <c r="A1875" s="10" t="s">
        <v>1250</v>
      </c>
      <c r="B1875" s="18">
        <v>46271.296296296299</v>
      </c>
      <c r="C1875" s="11" t="s">
        <v>1411</v>
      </c>
      <c r="D1875" s="10">
        <v>1</v>
      </c>
      <c r="E1875" s="12">
        <v>40.076810000000002</v>
      </c>
      <c r="F1875" s="12">
        <v>21.020286845000001</v>
      </c>
      <c r="G1875" s="20">
        <v>0.47549999999999998</v>
      </c>
    </row>
    <row r="1876" spans="1:7" x14ac:dyDescent="0.25">
      <c r="A1876" s="10" t="s">
        <v>1251</v>
      </c>
      <c r="B1876" s="18">
        <v>46271.429398148146</v>
      </c>
      <c r="C1876" s="11" t="s">
        <v>1410</v>
      </c>
      <c r="D1876" s="10">
        <v>2</v>
      </c>
      <c r="E1876" s="12">
        <v>98.802000000000007</v>
      </c>
      <c r="F1876" s="12">
        <v>50.586624</v>
      </c>
      <c r="G1876" s="20">
        <v>0.48800000000000004</v>
      </c>
    </row>
    <row r="1877" spans="1:7" x14ac:dyDescent="0.25">
      <c r="A1877" s="10" t="s">
        <v>1252</v>
      </c>
      <c r="B1877" s="18">
        <v>46271.5625</v>
      </c>
      <c r="C1877" s="11" t="s">
        <v>1411</v>
      </c>
      <c r="D1877" s="10">
        <v>3</v>
      </c>
      <c r="E1877" s="12">
        <v>113.5947</v>
      </c>
      <c r="F1877" s="12">
        <v>56.740552650000005</v>
      </c>
      <c r="G1877" s="20">
        <v>0.50049999999999994</v>
      </c>
    </row>
    <row r="1878" spans="1:7" x14ac:dyDescent="0.25">
      <c r="A1878" s="10" t="s">
        <v>1253</v>
      </c>
      <c r="B1878" s="18">
        <v>46271.695601851854</v>
      </c>
      <c r="C1878" s="11" t="s">
        <v>1410</v>
      </c>
      <c r="D1878" s="10">
        <v>2</v>
      </c>
      <c r="E1878" s="12">
        <v>102.0954</v>
      </c>
      <c r="F1878" s="12">
        <v>48.852648899999998</v>
      </c>
      <c r="G1878" s="20">
        <v>0.52149999999999996</v>
      </c>
    </row>
    <row r="1879" spans="1:7" x14ac:dyDescent="0.25">
      <c r="A1879" s="10" t="s">
        <v>1254</v>
      </c>
      <c r="B1879" s="18">
        <v>46271.828703703701</v>
      </c>
      <c r="C1879" s="11" t="s">
        <v>1411</v>
      </c>
      <c r="D1879" s="10">
        <v>2</v>
      </c>
      <c r="E1879" s="12">
        <v>81.053380000000004</v>
      </c>
      <c r="F1879" s="12">
        <v>39.999843030000001</v>
      </c>
      <c r="G1879" s="20">
        <v>0.50650000000000006</v>
      </c>
    </row>
    <row r="1880" spans="1:7" x14ac:dyDescent="0.25">
      <c r="A1880" s="10" t="s">
        <v>1255</v>
      </c>
      <c r="B1880" s="18">
        <v>46271.961805555555</v>
      </c>
      <c r="C1880" s="11" t="s">
        <v>1411</v>
      </c>
      <c r="D1880" s="10">
        <v>2</v>
      </c>
      <c r="E1880" s="12">
        <v>76.704540000000009</v>
      </c>
      <c r="F1880" s="12">
        <v>36.741474660000009</v>
      </c>
      <c r="G1880" s="20">
        <v>0.52099999999999991</v>
      </c>
    </row>
    <row r="1881" spans="1:7" x14ac:dyDescent="0.25">
      <c r="A1881" s="10" t="s">
        <v>1256</v>
      </c>
      <c r="B1881" s="18">
        <v>46272.094895833332</v>
      </c>
      <c r="C1881" s="11" t="s">
        <v>1410</v>
      </c>
      <c r="D1881" s="10">
        <v>1</v>
      </c>
      <c r="E1881" s="12">
        <v>54.191400000000002</v>
      </c>
      <c r="F1881" s="12">
        <v>28.423389300000004</v>
      </c>
      <c r="G1881" s="20">
        <v>0.47549999999999992</v>
      </c>
    </row>
    <row r="1882" spans="1:7" x14ac:dyDescent="0.25">
      <c r="A1882" s="10" t="s">
        <v>1038</v>
      </c>
      <c r="B1882" s="18">
        <v>46272.227997685186</v>
      </c>
      <c r="C1882" s="11" t="s">
        <v>1410</v>
      </c>
      <c r="D1882" s="10">
        <v>2</v>
      </c>
      <c r="E1882" s="12">
        <v>102.49459999999999</v>
      </c>
      <c r="F1882" s="12">
        <v>53.860912299999995</v>
      </c>
      <c r="G1882" s="20">
        <v>0.47449999999999998</v>
      </c>
    </row>
    <row r="1883" spans="1:7" x14ac:dyDescent="0.25">
      <c r="A1883" s="10" t="s">
        <v>1211</v>
      </c>
      <c r="B1883" s="18">
        <v>46272.36109953704</v>
      </c>
      <c r="C1883" s="11" t="s">
        <v>1412</v>
      </c>
      <c r="D1883" s="10">
        <v>1</v>
      </c>
      <c r="E1883" s="12">
        <v>18.332720000000002</v>
      </c>
      <c r="F1883" s="12">
        <v>9.3405208400000017</v>
      </c>
      <c r="G1883" s="20">
        <v>0.49049999999999994</v>
      </c>
    </row>
    <row r="1884" spans="1:7" x14ac:dyDescent="0.25">
      <c r="A1884" s="10" t="s">
        <v>1212</v>
      </c>
      <c r="B1884" s="18">
        <v>46272.494201388887</v>
      </c>
      <c r="C1884" s="11" t="s">
        <v>1408</v>
      </c>
      <c r="D1884" s="10">
        <v>4</v>
      </c>
      <c r="E1884" s="12">
        <v>54.661679999999997</v>
      </c>
      <c r="F1884" s="12">
        <v>26.784223199999996</v>
      </c>
      <c r="G1884" s="20">
        <v>0.51</v>
      </c>
    </row>
    <row r="1885" spans="1:7" x14ac:dyDescent="0.25">
      <c r="A1885" s="10" t="s">
        <v>1213</v>
      </c>
      <c r="B1885" s="18">
        <v>46272.627303240741</v>
      </c>
      <c r="C1885" s="11" t="s">
        <v>1411</v>
      </c>
      <c r="D1885" s="10">
        <v>2</v>
      </c>
      <c r="E1885" s="12">
        <v>75.729799999999997</v>
      </c>
      <c r="F1885" s="12">
        <v>34.343464300000001</v>
      </c>
      <c r="G1885" s="20">
        <v>0.54649999999999999</v>
      </c>
    </row>
    <row r="1886" spans="1:7" x14ac:dyDescent="0.25">
      <c r="A1886" s="10" t="s">
        <v>1214</v>
      </c>
      <c r="B1886" s="18">
        <v>46272.760405092595</v>
      </c>
      <c r="C1886" s="11" t="s">
        <v>1410</v>
      </c>
      <c r="D1886" s="10">
        <v>1</v>
      </c>
      <c r="E1886" s="12">
        <v>46.357099999999996</v>
      </c>
      <c r="F1886" s="12">
        <v>24.499727349999997</v>
      </c>
      <c r="G1886" s="20">
        <v>0.47150000000000003</v>
      </c>
    </row>
    <row r="1887" spans="1:7" x14ac:dyDescent="0.25">
      <c r="A1887" s="10" t="s">
        <v>1215</v>
      </c>
      <c r="B1887" s="18">
        <v>46272.893495370372</v>
      </c>
      <c r="C1887" s="11" t="s">
        <v>1411</v>
      </c>
      <c r="D1887" s="10">
        <v>1</v>
      </c>
      <c r="E1887" s="12">
        <v>33.853470000000002</v>
      </c>
      <c r="F1887" s="12">
        <v>18.14545992</v>
      </c>
      <c r="G1887" s="20">
        <v>0.46400000000000002</v>
      </c>
    </row>
    <row r="1888" spans="1:7" x14ac:dyDescent="0.25">
      <c r="A1888" s="10" t="s">
        <v>1216</v>
      </c>
      <c r="B1888" s="18">
        <v>46273.026597222219</v>
      </c>
      <c r="C1888" s="11" t="s">
        <v>1410</v>
      </c>
      <c r="D1888" s="10">
        <v>2</v>
      </c>
      <c r="E1888" s="12">
        <v>109.1812</v>
      </c>
      <c r="F1888" s="12">
        <v>54.918143600000001</v>
      </c>
      <c r="G1888" s="20">
        <v>0.497</v>
      </c>
    </row>
    <row r="1889" spans="1:7" x14ac:dyDescent="0.25">
      <c r="A1889" s="10" t="s">
        <v>1225</v>
      </c>
      <c r="B1889" s="18">
        <v>46273.159699074073</v>
      </c>
      <c r="C1889" s="11" t="s">
        <v>1410</v>
      </c>
      <c r="D1889" s="10">
        <v>1</v>
      </c>
      <c r="E1889" s="12">
        <v>48.8521</v>
      </c>
      <c r="F1889" s="12">
        <v>25.280961749999999</v>
      </c>
      <c r="G1889" s="20">
        <v>0.48249999999999998</v>
      </c>
    </row>
    <row r="1890" spans="1:7" x14ac:dyDescent="0.25">
      <c r="A1890" s="10" t="s">
        <v>1266</v>
      </c>
      <c r="B1890" s="18">
        <v>46273.292800925927</v>
      </c>
      <c r="C1890" s="11" t="s">
        <v>1408</v>
      </c>
      <c r="D1890" s="10">
        <v>4</v>
      </c>
      <c r="E1890" s="12">
        <v>52.613999999999997</v>
      </c>
      <c r="F1890" s="12">
        <v>26.780525999999998</v>
      </c>
      <c r="G1890" s="20">
        <v>0.49099999999999999</v>
      </c>
    </row>
    <row r="1891" spans="1:7" x14ac:dyDescent="0.25">
      <c r="A1891" s="10" t="s">
        <v>1267</v>
      </c>
      <c r="B1891" s="18">
        <v>46273.425902777781</v>
      </c>
      <c r="C1891" s="11" t="s">
        <v>1413</v>
      </c>
      <c r="D1891" s="10">
        <v>2</v>
      </c>
      <c r="E1891" s="12">
        <v>22.007999999999999</v>
      </c>
      <c r="F1891" s="12">
        <v>11.114039999999999</v>
      </c>
      <c r="G1891" s="20">
        <v>0.495</v>
      </c>
    </row>
    <row r="1892" spans="1:7" x14ac:dyDescent="0.25">
      <c r="A1892" s="10" t="s">
        <v>1268</v>
      </c>
      <c r="B1892" s="18">
        <v>46273.559004629627</v>
      </c>
      <c r="C1892" s="11" t="s">
        <v>1410</v>
      </c>
      <c r="D1892" s="10">
        <v>1</v>
      </c>
      <c r="E1892" s="12">
        <v>45.159500000000001</v>
      </c>
      <c r="F1892" s="12">
        <v>24.340970500000001</v>
      </c>
      <c r="G1892" s="20">
        <v>0.46100000000000002</v>
      </c>
    </row>
    <row r="1893" spans="1:7" x14ac:dyDescent="0.25">
      <c r="A1893" s="10" t="s">
        <v>1269</v>
      </c>
      <c r="B1893" s="18">
        <v>46273.692094907405</v>
      </c>
      <c r="C1893" s="11" t="s">
        <v>1412</v>
      </c>
      <c r="D1893" s="10">
        <v>1</v>
      </c>
      <c r="E1893" s="12">
        <v>15.90329</v>
      </c>
      <c r="F1893" s="12">
        <v>8.4525986350000011</v>
      </c>
      <c r="G1893" s="20">
        <v>0.46849999999999992</v>
      </c>
    </row>
    <row r="1894" spans="1:7" x14ac:dyDescent="0.25">
      <c r="A1894" s="10" t="s">
        <v>1270</v>
      </c>
      <c r="B1894" s="18">
        <v>46273.825196759259</v>
      </c>
      <c r="C1894" s="11" t="s">
        <v>1410</v>
      </c>
      <c r="D1894" s="10">
        <v>1</v>
      </c>
      <c r="E1894" s="12">
        <v>53.143500000000003</v>
      </c>
      <c r="F1894" s="12">
        <v>25.694882250000003</v>
      </c>
      <c r="G1894" s="20">
        <v>0.51649999999999996</v>
      </c>
    </row>
    <row r="1895" spans="1:7" x14ac:dyDescent="0.25">
      <c r="A1895" s="10" t="s">
        <v>1271</v>
      </c>
      <c r="B1895" s="18">
        <v>46273.958298611113</v>
      </c>
      <c r="C1895" s="11" t="s">
        <v>1410</v>
      </c>
      <c r="D1895" s="10">
        <v>1</v>
      </c>
      <c r="E1895" s="12">
        <v>52.844099999999997</v>
      </c>
      <c r="F1895" s="12">
        <v>27.320399699999999</v>
      </c>
      <c r="G1895" s="20">
        <v>0.48299999999999998</v>
      </c>
    </row>
    <row r="1896" spans="1:7" x14ac:dyDescent="0.25">
      <c r="A1896" s="10" t="s">
        <v>1273</v>
      </c>
      <c r="B1896" s="18">
        <v>46274.091400462959</v>
      </c>
      <c r="C1896" s="11" t="s">
        <v>1412</v>
      </c>
      <c r="D1896" s="10">
        <v>2</v>
      </c>
      <c r="E1896" s="12">
        <v>34.287700000000001</v>
      </c>
      <c r="F1896" s="12">
        <v>18.80680345</v>
      </c>
      <c r="G1896" s="20">
        <v>0.45150000000000001</v>
      </c>
    </row>
    <row r="1897" spans="1:7" x14ac:dyDescent="0.25">
      <c r="A1897" s="10" t="s">
        <v>1274</v>
      </c>
      <c r="B1897" s="18">
        <v>46274.224502314813</v>
      </c>
      <c r="C1897" s="11" t="s">
        <v>1410</v>
      </c>
      <c r="D1897" s="10">
        <v>2</v>
      </c>
      <c r="E1897" s="12">
        <v>102.8938</v>
      </c>
      <c r="F1897" s="12">
        <v>56.591589999999997</v>
      </c>
      <c r="G1897" s="20">
        <v>0.45</v>
      </c>
    </row>
    <row r="1898" spans="1:7" x14ac:dyDescent="0.25">
      <c r="A1898" s="10" t="s">
        <v>1275</v>
      </c>
      <c r="B1898" s="18">
        <v>46274.357604166667</v>
      </c>
      <c r="C1898" s="11" t="s">
        <v>1408</v>
      </c>
      <c r="D1898" s="10">
        <v>2</v>
      </c>
      <c r="E1898" s="12">
        <v>31.19868</v>
      </c>
      <c r="F1898" s="12">
        <v>16.660095119999998</v>
      </c>
      <c r="G1898" s="20">
        <v>0.46600000000000008</v>
      </c>
    </row>
    <row r="1899" spans="1:7" x14ac:dyDescent="0.25">
      <c r="A1899" s="10" t="s">
        <v>1276</v>
      </c>
      <c r="B1899" s="18">
        <v>46274.490694444445</v>
      </c>
      <c r="C1899" s="11" t="s">
        <v>1410</v>
      </c>
      <c r="D1899" s="10">
        <v>1</v>
      </c>
      <c r="E1899" s="12">
        <v>45.908000000000001</v>
      </c>
      <c r="F1899" s="12">
        <v>24.308285999999999</v>
      </c>
      <c r="G1899" s="20">
        <v>0.47050000000000003</v>
      </c>
    </row>
    <row r="1900" spans="1:7" x14ac:dyDescent="0.25">
      <c r="A1900" s="10" t="s">
        <v>1277</v>
      </c>
      <c r="B1900" s="18">
        <v>46274.623796296299</v>
      </c>
      <c r="C1900" s="11" t="s">
        <v>1410</v>
      </c>
      <c r="D1900" s="10">
        <v>2</v>
      </c>
      <c r="E1900" s="12">
        <v>92.215199999999996</v>
      </c>
      <c r="F1900" s="12">
        <v>44.309403599999996</v>
      </c>
      <c r="G1900" s="20">
        <v>0.51950000000000007</v>
      </c>
    </row>
    <row r="1901" spans="1:7" x14ac:dyDescent="0.25">
      <c r="A1901" s="10" t="s">
        <v>1278</v>
      </c>
      <c r="B1901" s="18">
        <v>46274.756898148145</v>
      </c>
      <c r="C1901" s="11" t="s">
        <v>1411</v>
      </c>
      <c r="D1901" s="10">
        <v>5</v>
      </c>
      <c r="E1901" s="12">
        <v>173.95359999999999</v>
      </c>
      <c r="F1901" s="12">
        <v>79.148887999999985</v>
      </c>
      <c r="G1901" s="20">
        <v>0.54500000000000004</v>
      </c>
    </row>
    <row r="1902" spans="1:7" x14ac:dyDescent="0.25">
      <c r="A1902" s="10" t="s">
        <v>1279</v>
      </c>
      <c r="B1902" s="18">
        <v>46274.89</v>
      </c>
      <c r="C1902" s="11" t="s">
        <v>1411</v>
      </c>
      <c r="D1902" s="10">
        <v>2</v>
      </c>
      <c r="E1902" s="12">
        <v>72.280720000000002</v>
      </c>
      <c r="F1902" s="12">
        <v>37.26071116</v>
      </c>
      <c r="G1902" s="20">
        <v>0.48450000000000004</v>
      </c>
    </row>
    <row r="1903" spans="1:7" x14ac:dyDescent="0.25">
      <c r="A1903" s="10" t="s">
        <v>1287</v>
      </c>
      <c r="B1903" s="18">
        <v>46275.023101851853</v>
      </c>
      <c r="C1903" s="11" t="s">
        <v>1412</v>
      </c>
      <c r="D1903" s="10">
        <v>1</v>
      </c>
      <c r="E1903" s="12">
        <v>17.31615</v>
      </c>
      <c r="F1903" s="12">
        <v>8.9611076250000004</v>
      </c>
      <c r="G1903" s="20">
        <v>0.48249999999999998</v>
      </c>
    </row>
    <row r="1904" spans="1:7" x14ac:dyDescent="0.25">
      <c r="A1904" s="10" t="s">
        <v>1280</v>
      </c>
      <c r="B1904" s="18">
        <v>46275.1562037037</v>
      </c>
      <c r="C1904" s="11" t="s">
        <v>1412</v>
      </c>
      <c r="D1904" s="10">
        <v>2</v>
      </c>
      <c r="E1904" s="12">
        <v>34.563379999999995</v>
      </c>
      <c r="F1904" s="12">
        <v>16.936056199999999</v>
      </c>
      <c r="G1904" s="20">
        <v>0.5099999999999999</v>
      </c>
    </row>
    <row r="1905" spans="1:7" x14ac:dyDescent="0.25">
      <c r="A1905" s="10" t="s">
        <v>1281</v>
      </c>
      <c r="B1905" s="18">
        <v>46275.289305555554</v>
      </c>
      <c r="C1905" s="11" t="s">
        <v>1411</v>
      </c>
      <c r="D1905" s="10">
        <v>4</v>
      </c>
      <c r="E1905" s="12">
        <v>140.21260000000001</v>
      </c>
      <c r="F1905" s="12">
        <v>75.434378800000005</v>
      </c>
      <c r="G1905" s="20">
        <v>0.46200000000000002</v>
      </c>
    </row>
    <row r="1906" spans="1:7" x14ac:dyDescent="0.25">
      <c r="A1906" s="10" t="s">
        <v>1282</v>
      </c>
      <c r="B1906" s="18">
        <v>46275.422395833331</v>
      </c>
      <c r="C1906" s="11" t="s">
        <v>1410</v>
      </c>
      <c r="D1906" s="10">
        <v>1</v>
      </c>
      <c r="E1906" s="12">
        <v>49.450900000000004</v>
      </c>
      <c r="F1906" s="12">
        <v>26.307878800000001</v>
      </c>
      <c r="G1906" s="20">
        <v>0.46800000000000003</v>
      </c>
    </row>
    <row r="1907" spans="1:7" x14ac:dyDescent="0.25">
      <c r="A1907" s="10" t="s">
        <v>1283</v>
      </c>
      <c r="B1907" s="18">
        <v>46275.555497685185</v>
      </c>
      <c r="C1907" s="11" t="s">
        <v>1411</v>
      </c>
      <c r="D1907" s="10">
        <v>1</v>
      </c>
      <c r="E1907" s="12">
        <v>36.027889999999999</v>
      </c>
      <c r="F1907" s="12">
        <v>17.761749769999998</v>
      </c>
      <c r="G1907" s="20">
        <v>0.50700000000000001</v>
      </c>
    </row>
    <row r="1908" spans="1:7" x14ac:dyDescent="0.25">
      <c r="A1908" s="10" t="s">
        <v>1284</v>
      </c>
      <c r="B1908" s="18">
        <v>46275.688599537039</v>
      </c>
      <c r="C1908" s="11" t="s">
        <v>1410</v>
      </c>
      <c r="D1908" s="10">
        <v>3</v>
      </c>
      <c r="E1908" s="12">
        <v>148.05329999999998</v>
      </c>
      <c r="F1908" s="12">
        <v>74.988996449999988</v>
      </c>
      <c r="G1908" s="20">
        <v>0.49349999999999999</v>
      </c>
    </row>
    <row r="1909" spans="1:7" x14ac:dyDescent="0.25">
      <c r="A1909" s="10" t="s">
        <v>1285</v>
      </c>
      <c r="B1909" s="18">
        <v>46275.821701388886</v>
      </c>
      <c r="C1909" s="11" t="s">
        <v>1411</v>
      </c>
      <c r="D1909" s="10">
        <v>5</v>
      </c>
      <c r="E1909" s="12">
        <v>193.63585</v>
      </c>
      <c r="F1909" s="12">
        <v>97.882922175000004</v>
      </c>
      <c r="G1909" s="20">
        <v>0.4945</v>
      </c>
    </row>
    <row r="1910" spans="1:7" x14ac:dyDescent="0.25">
      <c r="A1910" s="10" t="s">
        <v>1286</v>
      </c>
      <c r="B1910" s="18">
        <v>46275.95480324074</v>
      </c>
      <c r="C1910" s="11" t="s">
        <v>1408</v>
      </c>
      <c r="D1910" s="10">
        <v>4</v>
      </c>
      <c r="E1910" s="12">
        <v>53.865360000000003</v>
      </c>
      <c r="F1910" s="12">
        <v>24.616469520000003</v>
      </c>
      <c r="G1910" s="20">
        <v>0.54299999999999993</v>
      </c>
    </row>
    <row r="1911" spans="1:7" x14ac:dyDescent="0.25">
      <c r="A1911" s="10" t="s">
        <v>1288</v>
      </c>
      <c r="B1911" s="18">
        <v>46276.087905092594</v>
      </c>
      <c r="C1911" s="11" t="s">
        <v>1410</v>
      </c>
      <c r="D1911" s="10">
        <v>3</v>
      </c>
      <c r="E1911" s="12">
        <v>157.185</v>
      </c>
      <c r="F1911" s="12">
        <v>83.15086500000001</v>
      </c>
      <c r="G1911" s="20">
        <v>0.47099999999999992</v>
      </c>
    </row>
    <row r="1912" spans="1:7" x14ac:dyDescent="0.25">
      <c r="A1912" s="10" t="s">
        <v>1289</v>
      </c>
      <c r="B1912" s="18">
        <v>46276.220995370371</v>
      </c>
      <c r="C1912" s="11" t="s">
        <v>1411</v>
      </c>
      <c r="D1912" s="10">
        <v>2</v>
      </c>
      <c r="E1912" s="12">
        <v>72.205740000000006</v>
      </c>
      <c r="F1912" s="12">
        <v>34.622652330000001</v>
      </c>
      <c r="G1912" s="20">
        <v>0.52050000000000007</v>
      </c>
    </row>
    <row r="1913" spans="1:7" x14ac:dyDescent="0.25">
      <c r="A1913" s="10" t="s">
        <v>1290</v>
      </c>
      <c r="B1913" s="18">
        <v>46276.354097222225</v>
      </c>
      <c r="C1913" s="11" t="s">
        <v>1410</v>
      </c>
      <c r="D1913" s="10">
        <v>3</v>
      </c>
      <c r="E1913" s="12">
        <v>163.173</v>
      </c>
      <c r="F1913" s="12">
        <v>78.323040000000006</v>
      </c>
      <c r="G1913" s="20">
        <v>0.52</v>
      </c>
    </row>
    <row r="1914" spans="1:7" x14ac:dyDescent="0.25">
      <c r="A1914" s="10" t="s">
        <v>1291</v>
      </c>
      <c r="B1914" s="18">
        <v>46276.487199074072</v>
      </c>
      <c r="C1914" s="11" t="s">
        <v>1412</v>
      </c>
      <c r="D1914" s="10">
        <v>1</v>
      </c>
      <c r="E1914" s="12">
        <v>17.884740000000001</v>
      </c>
      <c r="F1914" s="12">
        <v>9.3716037599999993</v>
      </c>
      <c r="G1914" s="20">
        <v>0.47600000000000009</v>
      </c>
    </row>
    <row r="1915" spans="1:7" x14ac:dyDescent="0.25">
      <c r="A1915" s="10" t="s">
        <v>1292</v>
      </c>
      <c r="B1915" s="18">
        <v>46276.620300925926</v>
      </c>
      <c r="C1915" s="11" t="s">
        <v>1410</v>
      </c>
      <c r="D1915" s="10">
        <v>4</v>
      </c>
      <c r="E1915" s="12">
        <v>194.21079999999998</v>
      </c>
      <c r="F1915" s="12">
        <v>106.62172919999999</v>
      </c>
      <c r="G1915" s="20">
        <v>0.45100000000000001</v>
      </c>
    </row>
    <row r="1916" spans="1:7" x14ac:dyDescent="0.25">
      <c r="A1916" s="10" t="s">
        <v>1293</v>
      </c>
      <c r="B1916" s="18">
        <v>46276.75340277778</v>
      </c>
      <c r="C1916" s="11" t="s">
        <v>1410</v>
      </c>
      <c r="D1916" s="10">
        <v>1</v>
      </c>
      <c r="E1916" s="12">
        <v>52.494799999999998</v>
      </c>
      <c r="F1916" s="12">
        <v>26.221152599999996</v>
      </c>
      <c r="G1916" s="20">
        <v>0.50050000000000006</v>
      </c>
    </row>
    <row r="1917" spans="1:7" x14ac:dyDescent="0.25">
      <c r="A1917" s="10" t="s">
        <v>1294</v>
      </c>
      <c r="B1917" s="18">
        <v>46276.886504629627</v>
      </c>
      <c r="C1917" s="11" t="s">
        <v>1408</v>
      </c>
      <c r="D1917" s="10">
        <v>3</v>
      </c>
      <c r="E1917" s="12">
        <v>41.166899999999998</v>
      </c>
      <c r="F1917" s="12">
        <v>19.513110600000001</v>
      </c>
      <c r="G1917" s="20">
        <v>0.52599999999999991</v>
      </c>
    </row>
    <row r="1918" spans="1:7" x14ac:dyDescent="0.25">
      <c r="A1918" s="10" t="s">
        <v>1295</v>
      </c>
      <c r="B1918" s="18">
        <v>46277.019594907404</v>
      </c>
      <c r="C1918" s="11" t="s">
        <v>1411</v>
      </c>
      <c r="D1918" s="10">
        <v>5</v>
      </c>
      <c r="E1918" s="12">
        <v>179.01475000000002</v>
      </c>
      <c r="F1918" s="12">
        <v>90.670970875000009</v>
      </c>
      <c r="G1918" s="20">
        <v>0.49349999999999999</v>
      </c>
    </row>
    <row r="1919" spans="1:7" x14ac:dyDescent="0.25">
      <c r="A1919" s="10" t="s">
        <v>1296</v>
      </c>
      <c r="B1919" s="18">
        <v>46277.152696759258</v>
      </c>
      <c r="C1919" s="11" t="s">
        <v>1412</v>
      </c>
      <c r="D1919" s="10">
        <v>2</v>
      </c>
      <c r="E1919" s="12">
        <v>34.839059999999996</v>
      </c>
      <c r="F1919" s="12">
        <v>16.513714440000001</v>
      </c>
      <c r="G1919" s="20">
        <v>0.52599999999999991</v>
      </c>
    </row>
    <row r="1920" spans="1:7" x14ac:dyDescent="0.25">
      <c r="A1920" s="10" t="s">
        <v>1297</v>
      </c>
      <c r="B1920" s="18">
        <v>46277.285798611112</v>
      </c>
      <c r="C1920" s="11" t="s">
        <v>1413</v>
      </c>
      <c r="D1920" s="10">
        <v>3</v>
      </c>
      <c r="E1920" s="12">
        <v>36.036000000000001</v>
      </c>
      <c r="F1920" s="12">
        <v>18.504486</v>
      </c>
      <c r="G1920" s="20">
        <v>0.48650000000000004</v>
      </c>
    </row>
    <row r="1921" spans="1:7" x14ac:dyDescent="0.25">
      <c r="A1921" s="10" t="s">
        <v>1298</v>
      </c>
      <c r="B1921" s="18">
        <v>46277.418900462966</v>
      </c>
      <c r="C1921" s="11" t="s">
        <v>1411</v>
      </c>
      <c r="D1921" s="10">
        <v>4</v>
      </c>
      <c r="E1921" s="12">
        <v>152.20939999999999</v>
      </c>
      <c r="F1921" s="12">
        <v>76.637432899999993</v>
      </c>
      <c r="G1921" s="20">
        <v>0.4965</v>
      </c>
    </row>
    <row r="1922" spans="1:7" x14ac:dyDescent="0.25">
      <c r="A1922" s="10" t="s">
        <v>1299</v>
      </c>
      <c r="B1922" s="18">
        <v>46277.552002314813</v>
      </c>
      <c r="C1922" s="11" t="s">
        <v>1410</v>
      </c>
      <c r="D1922" s="10">
        <v>3</v>
      </c>
      <c r="E1922" s="12">
        <v>140.56829999999999</v>
      </c>
      <c r="F1922" s="12">
        <v>73.938925799999993</v>
      </c>
      <c r="G1922" s="20">
        <v>0.47400000000000003</v>
      </c>
    </row>
    <row r="1923" spans="1:7" x14ac:dyDescent="0.25">
      <c r="A1923" s="10" t="s">
        <v>1300</v>
      </c>
      <c r="B1923" s="18">
        <v>46277.685104166667</v>
      </c>
      <c r="C1923" s="11" t="s">
        <v>1410</v>
      </c>
      <c r="D1923" s="10">
        <v>2</v>
      </c>
      <c r="E1923" s="12">
        <v>102.49459999999999</v>
      </c>
      <c r="F1923" s="12">
        <v>51.196052699999996</v>
      </c>
      <c r="G1923" s="20">
        <v>0.50049999999999994</v>
      </c>
    </row>
    <row r="1924" spans="1:7" x14ac:dyDescent="0.25">
      <c r="A1924" s="10" t="s">
        <v>1301</v>
      </c>
      <c r="B1924" s="18">
        <v>46277.818194444444</v>
      </c>
      <c r="C1924" s="11" t="s">
        <v>1411</v>
      </c>
      <c r="D1924" s="10">
        <v>4</v>
      </c>
      <c r="E1924" s="12">
        <v>159.10756000000001</v>
      </c>
      <c r="F1924" s="12">
        <v>72.791708700000001</v>
      </c>
      <c r="G1924" s="20">
        <v>0.54249999999999998</v>
      </c>
    </row>
    <row r="1925" spans="1:7" x14ac:dyDescent="0.25">
      <c r="A1925" s="10" t="s">
        <v>1302</v>
      </c>
      <c r="B1925" s="18">
        <v>46277.951296296298</v>
      </c>
      <c r="C1925" s="11" t="s">
        <v>1413</v>
      </c>
      <c r="D1925" s="10">
        <v>1</v>
      </c>
      <c r="E1925" s="12">
        <v>12.72</v>
      </c>
      <c r="F1925" s="12">
        <v>6.6589200000000002</v>
      </c>
      <c r="G1925" s="20">
        <v>0.47650000000000003</v>
      </c>
    </row>
    <row r="1926" spans="1:7" x14ac:dyDescent="0.25">
      <c r="A1926" s="10" t="s">
        <v>1303</v>
      </c>
      <c r="B1926" s="18">
        <v>46278.084398148145</v>
      </c>
      <c r="C1926" s="11" t="s">
        <v>1411</v>
      </c>
      <c r="D1926" s="10">
        <v>3</v>
      </c>
      <c r="E1926" s="12">
        <v>110.10813</v>
      </c>
      <c r="F1926" s="12">
        <v>53.127172725000001</v>
      </c>
      <c r="G1926" s="20">
        <v>0.51749999999999996</v>
      </c>
    </row>
    <row r="1927" spans="1:7" x14ac:dyDescent="0.25">
      <c r="A1927" s="10" t="s">
        <v>1304</v>
      </c>
      <c r="B1927" s="18">
        <v>46278.217499999999</v>
      </c>
      <c r="C1927" s="11" t="s">
        <v>1412</v>
      </c>
      <c r="D1927" s="10">
        <v>1</v>
      </c>
      <c r="E1927" s="12">
        <v>17.48845</v>
      </c>
      <c r="F1927" s="12">
        <v>9.2339016000000012</v>
      </c>
      <c r="G1927" s="20">
        <v>0.47199999999999992</v>
      </c>
    </row>
    <row r="1928" spans="1:7" x14ac:dyDescent="0.25">
      <c r="A1928" s="10" t="s">
        <v>1305</v>
      </c>
      <c r="B1928" s="18">
        <v>46278.350601851853</v>
      </c>
      <c r="C1928" s="11" t="s">
        <v>1410</v>
      </c>
      <c r="D1928" s="10">
        <v>4</v>
      </c>
      <c r="E1928" s="12">
        <v>216.566</v>
      </c>
      <c r="F1928" s="12">
        <v>104.05996300000001</v>
      </c>
      <c r="G1928" s="20">
        <v>0.51949999999999996</v>
      </c>
    </row>
    <row r="1929" spans="1:7" x14ac:dyDescent="0.25">
      <c r="A1929" s="10" t="s">
        <v>1306</v>
      </c>
      <c r="B1929" s="18">
        <v>46278.483703703707</v>
      </c>
      <c r="C1929" s="11" t="s">
        <v>1411</v>
      </c>
      <c r="D1929" s="10">
        <v>5</v>
      </c>
      <c r="E1929" s="12">
        <v>191.76134999999999</v>
      </c>
      <c r="F1929" s="12">
        <v>93.867180825000005</v>
      </c>
      <c r="G1929" s="20">
        <v>0.51049999999999995</v>
      </c>
    </row>
    <row r="1930" spans="1:7" x14ac:dyDescent="0.25">
      <c r="A1930" s="10" t="s">
        <v>1307</v>
      </c>
      <c r="B1930" s="18">
        <v>46278.616805555554</v>
      </c>
      <c r="C1930" s="11" t="s">
        <v>1411</v>
      </c>
      <c r="D1930" s="10">
        <v>4</v>
      </c>
      <c r="E1930" s="12">
        <v>140.81244000000001</v>
      </c>
      <c r="F1930" s="12">
        <v>70.828657320000005</v>
      </c>
      <c r="G1930" s="20">
        <v>0.497</v>
      </c>
    </row>
    <row r="1931" spans="1:7" x14ac:dyDescent="0.25">
      <c r="A1931" s="10" t="s">
        <v>1308</v>
      </c>
      <c r="B1931" s="18">
        <v>46278.749895833331</v>
      </c>
      <c r="C1931" s="11" t="s">
        <v>1410</v>
      </c>
      <c r="D1931" s="10">
        <v>1</v>
      </c>
      <c r="E1931" s="12">
        <v>54.690400000000004</v>
      </c>
      <c r="F1931" s="12">
        <v>24.856786800000002</v>
      </c>
      <c r="G1931" s="20">
        <v>0.54549999999999998</v>
      </c>
    </row>
    <row r="1932" spans="1:7" x14ac:dyDescent="0.25">
      <c r="A1932" s="10" t="s">
        <v>1309</v>
      </c>
      <c r="B1932" s="18">
        <v>46278.882997685185</v>
      </c>
      <c r="C1932" s="11" t="s">
        <v>1411</v>
      </c>
      <c r="D1932" s="10">
        <v>3</v>
      </c>
      <c r="E1932" s="12">
        <v>109.77072</v>
      </c>
      <c r="F1932" s="12">
        <v>54.665818559999998</v>
      </c>
      <c r="G1932" s="20">
        <v>0.502</v>
      </c>
    </row>
    <row r="1933" spans="1:7" x14ac:dyDescent="0.25">
      <c r="A1933" s="10" t="s">
        <v>1310</v>
      </c>
      <c r="B1933" s="18">
        <v>46279.016099537039</v>
      </c>
      <c r="C1933" s="11" t="s">
        <v>1408</v>
      </c>
      <c r="D1933" s="10">
        <v>2</v>
      </c>
      <c r="E1933" s="12">
        <v>29.06568</v>
      </c>
      <c r="F1933" s="12">
        <v>14.169519000000001</v>
      </c>
      <c r="G1933" s="20">
        <v>0.51249999999999996</v>
      </c>
    </row>
    <row r="1934" spans="1:7" x14ac:dyDescent="0.25">
      <c r="A1934" s="10" t="s">
        <v>1311</v>
      </c>
      <c r="B1934" s="18">
        <v>46279.149201388886</v>
      </c>
      <c r="C1934" s="11" t="s">
        <v>1411</v>
      </c>
      <c r="D1934" s="10">
        <v>3</v>
      </c>
      <c r="E1934" s="12">
        <v>112.47</v>
      </c>
      <c r="F1934" s="12">
        <v>57.640875000000001</v>
      </c>
      <c r="G1934" s="20">
        <v>0.48749999999999999</v>
      </c>
    </row>
    <row r="1935" spans="1:7" x14ac:dyDescent="0.25">
      <c r="A1935" s="10" t="s">
        <v>1312</v>
      </c>
      <c r="B1935" s="18">
        <v>46279.28230324074</v>
      </c>
      <c r="C1935" s="11" t="s">
        <v>1411</v>
      </c>
      <c r="D1935" s="10">
        <v>5</v>
      </c>
      <c r="E1935" s="12">
        <v>184.82570000000001</v>
      </c>
      <c r="F1935" s="12">
        <v>94.353519850000012</v>
      </c>
      <c r="G1935" s="20">
        <v>0.48949999999999999</v>
      </c>
    </row>
    <row r="1936" spans="1:7" x14ac:dyDescent="0.25">
      <c r="A1936" s="10" t="s">
        <v>1313</v>
      </c>
      <c r="B1936" s="18">
        <v>46279.415405092594</v>
      </c>
      <c r="C1936" s="11" t="s">
        <v>1408</v>
      </c>
      <c r="D1936" s="10">
        <v>5</v>
      </c>
      <c r="E1936" s="12">
        <v>68.469300000000004</v>
      </c>
      <c r="F1936" s="12">
        <v>31.803989850000001</v>
      </c>
      <c r="G1936" s="20">
        <v>0.53549999999999998</v>
      </c>
    </row>
    <row r="1937" spans="1:7" x14ac:dyDescent="0.25">
      <c r="A1937" s="10" t="s">
        <v>1314</v>
      </c>
      <c r="B1937" s="18">
        <v>46279.548495370371</v>
      </c>
      <c r="C1937" s="11" t="s">
        <v>1411</v>
      </c>
      <c r="D1937" s="10">
        <v>1</v>
      </c>
      <c r="E1937" s="12">
        <v>35.09064</v>
      </c>
      <c r="F1937" s="12">
        <v>16.545236759999998</v>
      </c>
      <c r="G1937" s="20">
        <v>0.52850000000000008</v>
      </c>
    </row>
    <row r="1938" spans="1:7" x14ac:dyDescent="0.25">
      <c r="A1938" s="10" t="s">
        <v>1315</v>
      </c>
      <c r="B1938" s="18">
        <v>46279.681597222225</v>
      </c>
      <c r="C1938" s="11" t="s">
        <v>1410</v>
      </c>
      <c r="D1938" s="10">
        <v>1</v>
      </c>
      <c r="E1938" s="12">
        <v>45.908000000000001</v>
      </c>
      <c r="F1938" s="12">
        <v>24.009884000000003</v>
      </c>
      <c r="G1938" s="20">
        <v>0.47699999999999992</v>
      </c>
    </row>
    <row r="1939" spans="1:7" x14ac:dyDescent="0.25">
      <c r="A1939" s="10" t="s">
        <v>1316</v>
      </c>
      <c r="B1939" s="18">
        <v>46279.814699074072</v>
      </c>
      <c r="C1939" s="11" t="s">
        <v>1410</v>
      </c>
      <c r="D1939" s="10">
        <v>2</v>
      </c>
      <c r="E1939" s="12">
        <v>104.9896</v>
      </c>
      <c r="F1939" s="12">
        <v>55.014550399999997</v>
      </c>
      <c r="G1939" s="20">
        <v>0.47599999999999998</v>
      </c>
    </row>
    <row r="1940" spans="1:7" x14ac:dyDescent="0.25">
      <c r="A1940" s="10" t="s">
        <v>1317</v>
      </c>
      <c r="B1940" s="18">
        <v>46279.947800925926</v>
      </c>
      <c r="C1940" s="11" t="s">
        <v>1408</v>
      </c>
      <c r="D1940" s="10">
        <v>3</v>
      </c>
      <c r="E1940" s="12">
        <v>38.479320000000001</v>
      </c>
      <c r="F1940" s="12">
        <v>20.4902379</v>
      </c>
      <c r="G1940" s="20">
        <v>0.46750000000000003</v>
      </c>
    </row>
    <row r="1941" spans="1:7" x14ac:dyDescent="0.25">
      <c r="A1941" s="10" t="s">
        <v>501</v>
      </c>
      <c r="B1941" s="18">
        <v>46280.08090277778</v>
      </c>
      <c r="C1941" s="11" t="s">
        <v>1410</v>
      </c>
      <c r="D1941" s="10">
        <v>1</v>
      </c>
      <c r="E1941" s="12">
        <v>49.750299999999996</v>
      </c>
      <c r="F1941" s="12">
        <v>22.735887099999996</v>
      </c>
      <c r="G1941" s="20">
        <v>0.54300000000000004</v>
      </c>
    </row>
    <row r="1942" spans="1:7" x14ac:dyDescent="0.25">
      <c r="A1942" s="10" t="s">
        <v>502</v>
      </c>
      <c r="B1942" s="18">
        <v>46280.214004629626</v>
      </c>
      <c r="C1942" s="11" t="s">
        <v>1410</v>
      </c>
      <c r="D1942" s="10">
        <v>2</v>
      </c>
      <c r="E1942" s="12">
        <v>101.3968</v>
      </c>
      <c r="F1942" s="12">
        <v>53.334716800000002</v>
      </c>
      <c r="G1942" s="20">
        <v>0.47399999999999998</v>
      </c>
    </row>
    <row r="1943" spans="1:7" x14ac:dyDescent="0.25">
      <c r="A1943" s="10" t="s">
        <v>503</v>
      </c>
      <c r="B1943" s="18">
        <v>46280.347094907411</v>
      </c>
      <c r="C1943" s="11" t="s">
        <v>1410</v>
      </c>
      <c r="D1943" s="10">
        <v>4</v>
      </c>
      <c r="E1943" s="12">
        <v>217.7636</v>
      </c>
      <c r="F1943" s="12">
        <v>104.09100079999999</v>
      </c>
      <c r="G1943" s="20">
        <v>0.52200000000000002</v>
      </c>
    </row>
    <row r="1944" spans="1:7" x14ac:dyDescent="0.25">
      <c r="A1944" s="10" t="s">
        <v>504</v>
      </c>
      <c r="B1944" s="18">
        <v>46280.480196759258</v>
      </c>
      <c r="C1944" s="11" t="s">
        <v>1411</v>
      </c>
      <c r="D1944" s="10">
        <v>4</v>
      </c>
      <c r="E1944" s="12">
        <v>136.01372000000001</v>
      </c>
      <c r="F1944" s="12">
        <v>65.286585600000009</v>
      </c>
      <c r="G1944" s="20">
        <v>0.51999999999999991</v>
      </c>
    </row>
    <row r="1945" spans="1:7" x14ac:dyDescent="0.25">
      <c r="A1945" s="10" t="s">
        <v>505</v>
      </c>
      <c r="B1945" s="18">
        <v>46280.613298611112</v>
      </c>
      <c r="C1945" s="11" t="s">
        <v>1410</v>
      </c>
      <c r="D1945" s="10">
        <v>1</v>
      </c>
      <c r="E1945" s="12">
        <v>54.490799999999993</v>
      </c>
      <c r="F1945" s="12">
        <v>26.754982799999997</v>
      </c>
      <c r="G1945" s="20">
        <v>0.50900000000000001</v>
      </c>
    </row>
    <row r="1946" spans="1:7" x14ac:dyDescent="0.25">
      <c r="A1946" s="10" t="s">
        <v>506</v>
      </c>
      <c r="B1946" s="18">
        <v>46280.746400462966</v>
      </c>
      <c r="C1946" s="11" t="s">
        <v>1411</v>
      </c>
      <c r="D1946" s="10">
        <v>3</v>
      </c>
      <c r="E1946" s="12">
        <v>118.54338</v>
      </c>
      <c r="F1946" s="12">
        <v>64.843228859999996</v>
      </c>
      <c r="G1946" s="20">
        <v>0.45300000000000001</v>
      </c>
    </row>
    <row r="1947" spans="1:7" x14ac:dyDescent="0.25">
      <c r="A1947" s="10" t="s">
        <v>507</v>
      </c>
      <c r="B1947" s="18">
        <v>46280.879502314812</v>
      </c>
      <c r="C1947" s="11" t="s">
        <v>1408</v>
      </c>
      <c r="D1947" s="10">
        <v>4</v>
      </c>
      <c r="E1947" s="12">
        <v>55.401120000000006</v>
      </c>
      <c r="F1947" s="12">
        <v>25.429114080000002</v>
      </c>
      <c r="G1947" s="20">
        <v>0.54100000000000004</v>
      </c>
    </row>
    <row r="1948" spans="1:7" x14ac:dyDescent="0.25">
      <c r="A1948" s="10" t="s">
        <v>508</v>
      </c>
      <c r="B1948" s="18">
        <v>46281.012604166666</v>
      </c>
      <c r="C1948" s="11" t="s">
        <v>1410</v>
      </c>
      <c r="D1948" s="10">
        <v>2</v>
      </c>
      <c r="E1948" s="12">
        <v>99.8</v>
      </c>
      <c r="F1948" s="12">
        <v>52.145499999999998</v>
      </c>
      <c r="G1948" s="20">
        <v>0.47749999999999998</v>
      </c>
    </row>
    <row r="1949" spans="1:7" x14ac:dyDescent="0.25">
      <c r="A1949" s="10" t="s">
        <v>509</v>
      </c>
      <c r="B1949" s="18">
        <v>46281.145694444444</v>
      </c>
      <c r="C1949" s="11" t="s">
        <v>1411</v>
      </c>
      <c r="D1949" s="10">
        <v>4</v>
      </c>
      <c r="E1949" s="12">
        <v>140.66248000000002</v>
      </c>
      <c r="F1949" s="12">
        <v>75.254426800000019</v>
      </c>
      <c r="G1949" s="20">
        <v>0.46499999999999991</v>
      </c>
    </row>
    <row r="1950" spans="1:7" x14ac:dyDescent="0.25">
      <c r="A1950" s="10" t="s">
        <v>510</v>
      </c>
      <c r="B1950" s="18">
        <v>46281.278796296298</v>
      </c>
      <c r="C1950" s="11" t="s">
        <v>1408</v>
      </c>
      <c r="D1950" s="10">
        <v>2</v>
      </c>
      <c r="E1950" s="12">
        <v>26.961120000000001</v>
      </c>
      <c r="F1950" s="12">
        <v>12.36167352</v>
      </c>
      <c r="G1950" s="20">
        <v>0.54149999999999998</v>
      </c>
    </row>
    <row r="1951" spans="1:7" x14ac:dyDescent="0.25">
      <c r="A1951" s="10" t="s">
        <v>511</v>
      </c>
      <c r="B1951" s="18">
        <v>46281.411898148152</v>
      </c>
      <c r="C1951" s="11" t="s">
        <v>1410</v>
      </c>
      <c r="D1951" s="10">
        <v>1</v>
      </c>
      <c r="E1951" s="12">
        <v>50.448900000000002</v>
      </c>
      <c r="F1951" s="12">
        <v>24.341594250000004</v>
      </c>
      <c r="G1951" s="20">
        <v>0.51749999999999996</v>
      </c>
    </row>
    <row r="1952" spans="1:7" x14ac:dyDescent="0.25">
      <c r="A1952" s="10" t="s">
        <v>512</v>
      </c>
      <c r="B1952" s="18">
        <v>46281.544999999998</v>
      </c>
      <c r="C1952" s="11" t="s">
        <v>1410</v>
      </c>
      <c r="D1952" s="10">
        <v>4</v>
      </c>
      <c r="E1952" s="12">
        <v>210.1788</v>
      </c>
      <c r="F1952" s="12">
        <v>105.9301152</v>
      </c>
      <c r="G1952" s="20">
        <v>0.496</v>
      </c>
    </row>
    <row r="1953" spans="1:7" x14ac:dyDescent="0.25">
      <c r="A1953" s="10" t="s">
        <v>513</v>
      </c>
      <c r="B1953" s="18">
        <v>46281.678101851852</v>
      </c>
      <c r="C1953" s="11" t="s">
        <v>1412</v>
      </c>
      <c r="D1953" s="10">
        <v>2</v>
      </c>
      <c r="E1953" s="12">
        <v>37.630319999999998</v>
      </c>
      <c r="F1953" s="12">
        <v>17.94966264</v>
      </c>
      <c r="G1953" s="20">
        <v>0.52300000000000002</v>
      </c>
    </row>
    <row r="1954" spans="1:7" x14ac:dyDescent="0.25">
      <c r="A1954" s="10" t="s">
        <v>514</v>
      </c>
      <c r="B1954" s="18">
        <v>46281.811203703706</v>
      </c>
      <c r="C1954" s="11" t="s">
        <v>1410</v>
      </c>
      <c r="D1954" s="10">
        <v>4</v>
      </c>
      <c r="E1954" s="12">
        <v>218.76160000000002</v>
      </c>
      <c r="F1954" s="12">
        <v>108.72451520000001</v>
      </c>
      <c r="G1954" s="20">
        <v>0.503</v>
      </c>
    </row>
    <row r="1955" spans="1:7" x14ac:dyDescent="0.25">
      <c r="A1955" s="10" t="s">
        <v>515</v>
      </c>
      <c r="B1955" s="18">
        <v>46281.944305555553</v>
      </c>
      <c r="C1955" s="11" t="s">
        <v>1411</v>
      </c>
      <c r="D1955" s="10">
        <v>4</v>
      </c>
      <c r="E1955" s="12">
        <v>148.61036000000001</v>
      </c>
      <c r="F1955" s="12">
        <v>72.596160859999998</v>
      </c>
      <c r="G1955" s="20">
        <v>0.51150000000000007</v>
      </c>
    </row>
    <row r="1956" spans="1:7" x14ac:dyDescent="0.25">
      <c r="A1956" s="10" t="s">
        <v>516</v>
      </c>
      <c r="B1956" s="18">
        <v>46282.07739583333</v>
      </c>
      <c r="C1956" s="11" t="s">
        <v>1411</v>
      </c>
      <c r="D1956" s="10">
        <v>3</v>
      </c>
      <c r="E1956" s="12">
        <v>102.68510999999999</v>
      </c>
      <c r="F1956" s="12">
        <v>51.393897554999995</v>
      </c>
      <c r="G1956" s="20">
        <v>0.4995</v>
      </c>
    </row>
    <row r="1957" spans="1:7" x14ac:dyDescent="0.25">
      <c r="A1957" s="10" t="s">
        <v>517</v>
      </c>
      <c r="B1957" s="18">
        <v>46282.210497685184</v>
      </c>
      <c r="C1957" s="11" t="s">
        <v>1411</v>
      </c>
      <c r="D1957" s="10">
        <v>1</v>
      </c>
      <c r="E1957" s="12">
        <v>37.115099999999998</v>
      </c>
      <c r="F1957" s="12">
        <v>19.281294449999997</v>
      </c>
      <c r="G1957" s="20">
        <v>0.48050000000000004</v>
      </c>
    </row>
    <row r="1958" spans="1:7" x14ac:dyDescent="0.25">
      <c r="A1958" s="10" t="s">
        <v>518</v>
      </c>
      <c r="B1958" s="18">
        <v>46282.343599537038</v>
      </c>
      <c r="C1958" s="11" t="s">
        <v>1411</v>
      </c>
      <c r="D1958" s="10">
        <v>2</v>
      </c>
      <c r="E1958" s="12">
        <v>78.504059999999996</v>
      </c>
      <c r="F1958" s="12">
        <v>42.078176159999998</v>
      </c>
      <c r="G1958" s="20">
        <v>0.46399999999999997</v>
      </c>
    </row>
    <row r="1959" spans="1:7" x14ac:dyDescent="0.25">
      <c r="A1959" s="10" t="s">
        <v>519</v>
      </c>
      <c r="B1959" s="18">
        <v>46282.476701388892</v>
      </c>
      <c r="C1959" s="11" t="s">
        <v>1411</v>
      </c>
      <c r="D1959" s="10">
        <v>2</v>
      </c>
      <c r="E1959" s="12">
        <v>75.129960000000011</v>
      </c>
      <c r="F1959" s="12">
        <v>39.180274140000009</v>
      </c>
      <c r="G1959" s="20">
        <v>0.47849999999999998</v>
      </c>
    </row>
    <row r="1960" spans="1:7" x14ac:dyDescent="0.25">
      <c r="A1960" s="10" t="s">
        <v>520</v>
      </c>
      <c r="B1960" s="18">
        <v>46282.609803240739</v>
      </c>
      <c r="C1960" s="11" t="s">
        <v>1411</v>
      </c>
      <c r="D1960" s="10">
        <v>2</v>
      </c>
      <c r="E1960" s="12">
        <v>70.856100000000012</v>
      </c>
      <c r="F1960" s="12">
        <v>32.770946250000009</v>
      </c>
      <c r="G1960" s="20">
        <v>0.53749999999999998</v>
      </c>
    </row>
    <row r="1961" spans="1:7" x14ac:dyDescent="0.25">
      <c r="A1961" s="10" t="s">
        <v>521</v>
      </c>
      <c r="B1961" s="18">
        <v>46282.742905092593</v>
      </c>
      <c r="C1961" s="11" t="s">
        <v>1411</v>
      </c>
      <c r="D1961" s="10">
        <v>1</v>
      </c>
      <c r="E1961" s="12">
        <v>40.076810000000002</v>
      </c>
      <c r="F1961" s="12">
        <v>20.940133225</v>
      </c>
      <c r="G1961" s="20">
        <v>0.47750000000000004</v>
      </c>
    </row>
    <row r="1962" spans="1:7" x14ac:dyDescent="0.25">
      <c r="A1962" s="10" t="s">
        <v>522</v>
      </c>
      <c r="B1962" s="18">
        <v>46282.87599537037</v>
      </c>
      <c r="C1962" s="11" t="s">
        <v>1410</v>
      </c>
      <c r="D1962" s="10">
        <v>4</v>
      </c>
      <c r="E1962" s="12">
        <v>193.41239999999999</v>
      </c>
      <c r="F1962" s="12">
        <v>104.8295208</v>
      </c>
      <c r="G1962" s="20">
        <v>0.45799999999999996</v>
      </c>
    </row>
    <row r="1963" spans="1:7" x14ac:dyDescent="0.25">
      <c r="A1963" s="10" t="s">
        <v>523</v>
      </c>
      <c r="B1963" s="18">
        <v>46283.009097222224</v>
      </c>
      <c r="C1963" s="11" t="s">
        <v>1408</v>
      </c>
      <c r="D1963" s="10">
        <v>1</v>
      </c>
      <c r="E1963" s="12">
        <v>15.59934</v>
      </c>
      <c r="F1963" s="12">
        <v>7.9322643900000003</v>
      </c>
      <c r="G1963" s="20">
        <v>0.49149999999999999</v>
      </c>
    </row>
    <row r="1964" spans="1:7" x14ac:dyDescent="0.25">
      <c r="A1964" s="10" t="s">
        <v>524</v>
      </c>
      <c r="B1964" s="18">
        <v>46283.142199074071</v>
      </c>
      <c r="C1964" s="11" t="s">
        <v>1410</v>
      </c>
      <c r="D1964" s="10">
        <v>4</v>
      </c>
      <c r="E1964" s="12">
        <v>203.99119999999999</v>
      </c>
      <c r="F1964" s="12">
        <v>111.78717759999999</v>
      </c>
      <c r="G1964" s="20">
        <v>0.45200000000000001</v>
      </c>
    </row>
    <row r="1965" spans="1:7" x14ac:dyDescent="0.25">
      <c r="A1965" s="10" t="s">
        <v>525</v>
      </c>
      <c r="B1965" s="18">
        <v>46283.275300925925</v>
      </c>
      <c r="C1965" s="11" t="s">
        <v>1410</v>
      </c>
      <c r="D1965" s="10">
        <v>3</v>
      </c>
      <c r="E1965" s="12">
        <v>157.185</v>
      </c>
      <c r="F1965" s="12">
        <v>72.069322499999998</v>
      </c>
      <c r="G1965" s="20">
        <v>0.54149999999999998</v>
      </c>
    </row>
    <row r="1966" spans="1:7" x14ac:dyDescent="0.25">
      <c r="A1966" s="10" t="s">
        <v>526</v>
      </c>
      <c r="B1966" s="18">
        <v>46283.408402777779</v>
      </c>
      <c r="C1966" s="11" t="s">
        <v>1410</v>
      </c>
      <c r="D1966" s="10">
        <v>2</v>
      </c>
      <c r="E1966" s="12">
        <v>92.015599999999992</v>
      </c>
      <c r="F1966" s="12">
        <v>46.421870200000001</v>
      </c>
      <c r="G1966" s="20">
        <v>0.49549999999999994</v>
      </c>
    </row>
    <row r="1967" spans="1:7" x14ac:dyDescent="0.25">
      <c r="A1967" s="10" t="s">
        <v>527</v>
      </c>
      <c r="B1967" s="18">
        <v>46283.541504629633</v>
      </c>
      <c r="C1967" s="11" t="s">
        <v>1410</v>
      </c>
      <c r="D1967" s="10">
        <v>4</v>
      </c>
      <c r="E1967" s="12">
        <v>182.43439999999998</v>
      </c>
      <c r="F1967" s="12">
        <v>95.139539599999992</v>
      </c>
      <c r="G1967" s="20">
        <v>0.47849999999999998</v>
      </c>
    </row>
    <row r="1968" spans="1:7" x14ac:dyDescent="0.25">
      <c r="A1968" s="10" t="s">
        <v>528</v>
      </c>
      <c r="B1968" s="18">
        <v>46283.67459490741</v>
      </c>
      <c r="C1968" s="11" t="s">
        <v>1412</v>
      </c>
      <c r="D1968" s="10">
        <v>1</v>
      </c>
      <c r="E1968" s="12">
        <v>17.161080000000002</v>
      </c>
      <c r="F1968" s="12">
        <v>8.8894394400000003</v>
      </c>
      <c r="G1968" s="20">
        <v>0.48200000000000004</v>
      </c>
    </row>
    <row r="1969" spans="1:7" x14ac:dyDescent="0.25">
      <c r="A1969" s="10" t="s">
        <v>529</v>
      </c>
      <c r="B1969" s="18">
        <v>46283.807696759257</v>
      </c>
      <c r="C1969" s="11" t="s">
        <v>1413</v>
      </c>
      <c r="D1969" s="10">
        <v>2</v>
      </c>
      <c r="E1969" s="12">
        <v>22.295999999999999</v>
      </c>
      <c r="F1969" s="12">
        <v>12.251652</v>
      </c>
      <c r="G1969" s="20">
        <v>0.45050000000000001</v>
      </c>
    </row>
    <row r="1970" spans="1:7" x14ac:dyDescent="0.25">
      <c r="A1970" s="10" t="s">
        <v>530</v>
      </c>
      <c r="B1970" s="18">
        <v>46283.940798611111</v>
      </c>
      <c r="C1970" s="11" t="s">
        <v>1410</v>
      </c>
      <c r="D1970" s="10">
        <v>4</v>
      </c>
      <c r="E1970" s="12">
        <v>210.77760000000001</v>
      </c>
      <c r="F1970" s="12">
        <v>108.33968640000001</v>
      </c>
      <c r="G1970" s="20">
        <v>0.48599999999999999</v>
      </c>
    </row>
    <row r="1971" spans="1:7" x14ac:dyDescent="0.25">
      <c r="A1971" s="10" t="s">
        <v>531</v>
      </c>
      <c r="B1971" s="18">
        <v>46284.073900462965</v>
      </c>
      <c r="C1971" s="11" t="s">
        <v>1410</v>
      </c>
      <c r="D1971" s="10">
        <v>1</v>
      </c>
      <c r="E1971" s="12">
        <v>44.959900000000005</v>
      </c>
      <c r="F1971" s="12">
        <v>20.7265139</v>
      </c>
      <c r="G1971" s="20">
        <v>0.53900000000000003</v>
      </c>
    </row>
    <row r="1972" spans="1:7" x14ac:dyDescent="0.25">
      <c r="A1972" s="10" t="s">
        <v>532</v>
      </c>
      <c r="B1972" s="18">
        <v>46284.207002314812</v>
      </c>
      <c r="C1972" s="11" t="s">
        <v>1410</v>
      </c>
      <c r="D1972" s="10">
        <v>3</v>
      </c>
      <c r="E1972" s="12">
        <v>141.91559999999998</v>
      </c>
      <c r="F1972" s="12">
        <v>71.099715599999996</v>
      </c>
      <c r="G1972" s="20">
        <v>0.49899999999999994</v>
      </c>
    </row>
    <row r="1973" spans="1:7" x14ac:dyDescent="0.25">
      <c r="A1973" s="10" t="s">
        <v>533</v>
      </c>
      <c r="B1973" s="18">
        <v>46284.340104166666</v>
      </c>
      <c r="C1973" s="11" t="s">
        <v>1410</v>
      </c>
      <c r="D1973" s="10">
        <v>3</v>
      </c>
      <c r="E1973" s="12">
        <v>148.50239999999999</v>
      </c>
      <c r="F1973" s="12">
        <v>81.156561600000003</v>
      </c>
      <c r="G1973" s="20">
        <v>0.45349999999999996</v>
      </c>
    </row>
    <row r="1974" spans="1:7" x14ac:dyDescent="0.25">
      <c r="A1974" s="10" t="s">
        <v>534</v>
      </c>
      <c r="B1974" s="18">
        <v>46284.473194444443</v>
      </c>
      <c r="C1974" s="11" t="s">
        <v>1410</v>
      </c>
      <c r="D1974" s="10">
        <v>3</v>
      </c>
      <c r="E1974" s="12">
        <v>141.76589999999999</v>
      </c>
      <c r="F1974" s="12">
        <v>71.946194250000005</v>
      </c>
      <c r="G1974" s="20">
        <v>0.49249999999999994</v>
      </c>
    </row>
    <row r="1975" spans="1:7" x14ac:dyDescent="0.25">
      <c r="A1975" s="10" t="s">
        <v>535</v>
      </c>
      <c r="B1975" s="18">
        <v>46284.606296296297</v>
      </c>
      <c r="C1975" s="11" t="s">
        <v>1411</v>
      </c>
      <c r="D1975" s="10">
        <v>4</v>
      </c>
      <c r="E1975" s="12">
        <v>137.66327999999999</v>
      </c>
      <c r="F1975" s="12">
        <v>66.835522439999991</v>
      </c>
      <c r="G1975" s="20">
        <v>0.51450000000000007</v>
      </c>
    </row>
    <row r="1976" spans="1:7" x14ac:dyDescent="0.25">
      <c r="A1976" s="10" t="s">
        <v>536</v>
      </c>
      <c r="B1976" s="18">
        <v>46284.739398148151</v>
      </c>
      <c r="C1976" s="11" t="s">
        <v>1411</v>
      </c>
      <c r="D1976" s="10">
        <v>1</v>
      </c>
      <c r="E1976" s="12">
        <v>41.201509999999999</v>
      </c>
      <c r="F1976" s="12">
        <v>21.486587464999999</v>
      </c>
      <c r="G1976" s="20">
        <v>0.47849999999999998</v>
      </c>
    </row>
    <row r="1977" spans="1:7" x14ac:dyDescent="0.25">
      <c r="A1977" s="10" t="s">
        <v>537</v>
      </c>
      <c r="B1977" s="18">
        <v>46284.872499999998</v>
      </c>
      <c r="C1977" s="11" t="s">
        <v>1410</v>
      </c>
      <c r="D1977" s="10">
        <v>1</v>
      </c>
      <c r="E1977" s="12">
        <v>47.804199999999994</v>
      </c>
      <c r="F1977" s="12">
        <v>24.427946199999997</v>
      </c>
      <c r="G1977" s="20">
        <v>0.48899999999999999</v>
      </c>
    </row>
    <row r="1978" spans="1:7" x14ac:dyDescent="0.25">
      <c r="A1978" s="10" t="s">
        <v>538</v>
      </c>
      <c r="B1978" s="18">
        <v>46285.005601851852</v>
      </c>
      <c r="C1978" s="11" t="s">
        <v>1411</v>
      </c>
      <c r="D1978" s="10">
        <v>3</v>
      </c>
      <c r="E1978" s="12">
        <v>116.29397999999999</v>
      </c>
      <c r="F1978" s="12">
        <v>60.472869599999996</v>
      </c>
      <c r="G1978" s="20">
        <v>0.48</v>
      </c>
    </row>
    <row r="1979" spans="1:7" x14ac:dyDescent="0.25">
      <c r="A1979" s="10" t="s">
        <v>539</v>
      </c>
      <c r="B1979" s="18">
        <v>46285.138703703706</v>
      </c>
      <c r="C1979" s="11" t="s">
        <v>1412</v>
      </c>
      <c r="D1979" s="10">
        <v>1</v>
      </c>
      <c r="E1979" s="12">
        <v>17.643519999999999</v>
      </c>
      <c r="F1979" s="12">
        <v>8.3718502400000006</v>
      </c>
      <c r="G1979" s="20">
        <v>0.52549999999999997</v>
      </c>
    </row>
    <row r="1980" spans="1:7" x14ac:dyDescent="0.25">
      <c r="A1980" s="10" t="s">
        <v>540</v>
      </c>
      <c r="B1980" s="18">
        <v>46285.271805555552</v>
      </c>
      <c r="C1980" s="11" t="s">
        <v>1408</v>
      </c>
      <c r="D1980" s="10">
        <v>4</v>
      </c>
      <c r="E1980" s="12">
        <v>54.889200000000002</v>
      </c>
      <c r="F1980" s="12">
        <v>27.526933800000002</v>
      </c>
      <c r="G1980" s="20">
        <v>0.4985</v>
      </c>
    </row>
    <row r="1981" spans="1:7" x14ac:dyDescent="0.25">
      <c r="A1981" s="10" t="s">
        <v>541</v>
      </c>
      <c r="B1981" s="18">
        <v>46285.404895833337</v>
      </c>
      <c r="C1981" s="11" t="s">
        <v>1410</v>
      </c>
      <c r="D1981" s="10">
        <v>2</v>
      </c>
      <c r="E1981" s="12">
        <v>109.08139999999999</v>
      </c>
      <c r="F1981" s="12">
        <v>59.776607199999994</v>
      </c>
      <c r="G1981" s="20">
        <v>0.45200000000000001</v>
      </c>
    </row>
    <row r="1982" spans="1:7" x14ac:dyDescent="0.25">
      <c r="A1982" s="10" t="s">
        <v>542</v>
      </c>
      <c r="B1982" s="18">
        <v>46285.537997685184</v>
      </c>
      <c r="C1982" s="11" t="s">
        <v>1410</v>
      </c>
      <c r="D1982" s="10">
        <v>1</v>
      </c>
      <c r="E1982" s="12">
        <v>45.908000000000001</v>
      </c>
      <c r="F1982" s="12">
        <v>21.92107</v>
      </c>
      <c r="G1982" s="20">
        <v>0.52249999999999996</v>
      </c>
    </row>
    <row r="1983" spans="1:7" x14ac:dyDescent="0.25">
      <c r="A1983" s="10" t="s">
        <v>543</v>
      </c>
      <c r="B1983" s="18">
        <v>46285.671099537038</v>
      </c>
      <c r="C1983" s="11" t="s">
        <v>1413</v>
      </c>
      <c r="D1983" s="10">
        <v>2</v>
      </c>
      <c r="E1983" s="12">
        <v>22.68</v>
      </c>
      <c r="F1983" s="12">
        <v>10.36476</v>
      </c>
      <c r="G1983" s="20">
        <v>0.54299999999999993</v>
      </c>
    </row>
    <row r="1984" spans="1:7" x14ac:dyDescent="0.25">
      <c r="A1984" s="10" t="s">
        <v>544</v>
      </c>
      <c r="B1984" s="18">
        <v>46285.804201388892</v>
      </c>
      <c r="C1984" s="11" t="s">
        <v>1408</v>
      </c>
      <c r="D1984" s="10">
        <v>4</v>
      </c>
      <c r="E1984" s="12">
        <v>59.439600000000006</v>
      </c>
      <c r="F1984" s="12">
        <v>26.777539800000003</v>
      </c>
      <c r="G1984" s="20">
        <v>0.54949999999999988</v>
      </c>
    </row>
    <row r="1985" spans="1:7" x14ac:dyDescent="0.25">
      <c r="A1985" s="10" t="s">
        <v>545</v>
      </c>
      <c r="B1985" s="18">
        <v>46285.937303240738</v>
      </c>
      <c r="C1985" s="11" t="s">
        <v>1410</v>
      </c>
      <c r="D1985" s="10">
        <v>2</v>
      </c>
      <c r="E1985" s="12">
        <v>109.38080000000001</v>
      </c>
      <c r="F1985" s="12">
        <v>53.979424800000004</v>
      </c>
      <c r="G1985" s="20">
        <v>0.50649999999999995</v>
      </c>
    </row>
    <row r="1986" spans="1:7" x14ac:dyDescent="0.25">
      <c r="A1986" s="10" t="s">
        <v>546</v>
      </c>
      <c r="B1986" s="18">
        <v>46286.070405092592</v>
      </c>
      <c r="C1986" s="11" t="s">
        <v>1408</v>
      </c>
      <c r="D1986" s="10">
        <v>3</v>
      </c>
      <c r="E1986" s="12">
        <v>43.683840000000004</v>
      </c>
      <c r="F1986" s="12">
        <v>20.225617920000001</v>
      </c>
      <c r="G1986" s="20">
        <v>0.53700000000000003</v>
      </c>
    </row>
    <row r="1987" spans="1:7" x14ac:dyDescent="0.25">
      <c r="A1987" s="10" t="s">
        <v>547</v>
      </c>
      <c r="B1987" s="18">
        <v>46286.20349537037</v>
      </c>
      <c r="C1987" s="11" t="s">
        <v>1408</v>
      </c>
      <c r="D1987" s="10">
        <v>3</v>
      </c>
      <c r="E1987" s="12">
        <v>40.910940000000004</v>
      </c>
      <c r="F1987" s="12">
        <v>20.496380940000002</v>
      </c>
      <c r="G1987" s="20">
        <v>0.499</v>
      </c>
    </row>
    <row r="1988" spans="1:7" x14ac:dyDescent="0.25">
      <c r="A1988" s="10" t="s">
        <v>548</v>
      </c>
      <c r="B1988" s="18">
        <v>46286.336597222224</v>
      </c>
      <c r="C1988" s="11" t="s">
        <v>1413</v>
      </c>
      <c r="D1988" s="10">
        <v>1</v>
      </c>
      <c r="E1988" s="12">
        <v>12.132</v>
      </c>
      <c r="F1988" s="12">
        <v>6.5148840000000003</v>
      </c>
      <c r="G1988" s="20">
        <v>0.46299999999999997</v>
      </c>
    </row>
    <row r="1989" spans="1:7" x14ac:dyDescent="0.25">
      <c r="A1989" s="10" t="s">
        <v>549</v>
      </c>
      <c r="B1989" s="18">
        <v>46286.469699074078</v>
      </c>
      <c r="C1989" s="11" t="s">
        <v>1412</v>
      </c>
      <c r="D1989" s="10">
        <v>1</v>
      </c>
      <c r="E1989" s="12">
        <v>18.69455</v>
      </c>
      <c r="F1989" s="12">
        <v>9.7305132749999999</v>
      </c>
      <c r="G1989" s="20">
        <v>0.47949999999999998</v>
      </c>
    </row>
    <row r="1990" spans="1:7" x14ac:dyDescent="0.25">
      <c r="A1990" s="10" t="s">
        <v>550</v>
      </c>
      <c r="B1990" s="18">
        <v>46286.602800925924</v>
      </c>
      <c r="C1990" s="11" t="s">
        <v>1411</v>
      </c>
      <c r="D1990" s="10">
        <v>1</v>
      </c>
      <c r="E1990" s="12">
        <v>34.153390000000002</v>
      </c>
      <c r="F1990" s="12">
        <v>17.486535679999999</v>
      </c>
      <c r="G1990" s="20">
        <v>0.48800000000000004</v>
      </c>
    </row>
    <row r="1991" spans="1:7" x14ac:dyDescent="0.25">
      <c r="A1991" s="10" t="s">
        <v>551</v>
      </c>
      <c r="B1991" s="18">
        <v>46286.735902777778</v>
      </c>
      <c r="C1991" s="11" t="s">
        <v>1408</v>
      </c>
      <c r="D1991" s="10">
        <v>1</v>
      </c>
      <c r="E1991" s="12">
        <v>13.992480000000002</v>
      </c>
      <c r="F1991" s="12">
        <v>6.5904580800000012</v>
      </c>
      <c r="G1991" s="20">
        <v>0.52900000000000003</v>
      </c>
    </row>
    <row r="1992" spans="1:7" x14ac:dyDescent="0.25">
      <c r="A1992" s="10" t="s">
        <v>552</v>
      </c>
      <c r="B1992" s="18">
        <v>46286.869004629632</v>
      </c>
      <c r="C1992" s="11" t="s">
        <v>1411</v>
      </c>
      <c r="D1992" s="10">
        <v>5</v>
      </c>
      <c r="E1992" s="12">
        <v>196.63505000000001</v>
      </c>
      <c r="F1992" s="12">
        <v>89.468947750000012</v>
      </c>
      <c r="G1992" s="20">
        <v>0.54499999999999993</v>
      </c>
    </row>
    <row r="1993" spans="1:7" x14ac:dyDescent="0.25">
      <c r="A1993" s="10" t="s">
        <v>553</v>
      </c>
      <c r="B1993" s="18">
        <v>46287.00209490741</v>
      </c>
      <c r="C1993" s="11" t="s">
        <v>1410</v>
      </c>
      <c r="D1993" s="10">
        <v>4</v>
      </c>
      <c r="E1993" s="12">
        <v>185.22879999999998</v>
      </c>
      <c r="F1993" s="12">
        <v>96.22636159999999</v>
      </c>
      <c r="G1993" s="20">
        <v>0.48049999999999998</v>
      </c>
    </row>
    <row r="1994" spans="1:7" x14ac:dyDescent="0.25">
      <c r="A1994" s="10" t="s">
        <v>554</v>
      </c>
      <c r="B1994" s="18">
        <v>46287.135196759256</v>
      </c>
      <c r="C1994" s="11" t="s">
        <v>1411</v>
      </c>
      <c r="D1994" s="10">
        <v>5</v>
      </c>
      <c r="E1994" s="12">
        <v>194.01075000000003</v>
      </c>
      <c r="F1994" s="12">
        <v>90.603020250000014</v>
      </c>
      <c r="G1994" s="20">
        <v>0.53300000000000003</v>
      </c>
    </row>
    <row r="1995" spans="1:7" x14ac:dyDescent="0.25">
      <c r="A1995" s="10" t="s">
        <v>555</v>
      </c>
      <c r="B1995" s="18">
        <v>46287.26829861111</v>
      </c>
      <c r="C1995" s="11" t="s">
        <v>1412</v>
      </c>
      <c r="D1995" s="10">
        <v>1</v>
      </c>
      <c r="E1995" s="12">
        <v>18.298260000000003</v>
      </c>
      <c r="F1995" s="12">
        <v>8.6276295899999997</v>
      </c>
      <c r="G1995" s="20">
        <v>0.52850000000000008</v>
      </c>
    </row>
    <row r="1996" spans="1:7" x14ac:dyDescent="0.25">
      <c r="A1996" s="10" t="s">
        <v>556</v>
      </c>
      <c r="B1996" s="18">
        <v>46287.401400462964</v>
      </c>
      <c r="C1996" s="11" t="s">
        <v>1410</v>
      </c>
      <c r="D1996" s="10">
        <v>3</v>
      </c>
      <c r="E1996" s="12">
        <v>145.95750000000001</v>
      </c>
      <c r="F1996" s="12">
        <v>66.264705000000006</v>
      </c>
      <c r="G1996" s="20">
        <v>0.54600000000000004</v>
      </c>
    </row>
    <row r="1997" spans="1:7" x14ac:dyDescent="0.25">
      <c r="A1997" s="10" t="s">
        <v>557</v>
      </c>
      <c r="B1997" s="18">
        <v>46287.534502314818</v>
      </c>
      <c r="C1997" s="11" t="s">
        <v>1413</v>
      </c>
      <c r="D1997" s="10">
        <v>4</v>
      </c>
      <c r="E1997" s="12">
        <v>44.256</v>
      </c>
      <c r="F1997" s="12">
        <v>20.955216</v>
      </c>
      <c r="G1997" s="20">
        <v>0.52649999999999997</v>
      </c>
    </row>
    <row r="1998" spans="1:7" x14ac:dyDescent="0.25">
      <c r="A1998" s="10" t="s">
        <v>558</v>
      </c>
      <c r="B1998" s="18">
        <v>46287.667604166665</v>
      </c>
      <c r="C1998" s="11" t="s">
        <v>1408</v>
      </c>
      <c r="D1998" s="10">
        <v>4</v>
      </c>
      <c r="E1998" s="12">
        <v>58.984560000000002</v>
      </c>
      <c r="F1998" s="12">
        <v>29.433295440000002</v>
      </c>
      <c r="G1998" s="20">
        <v>0.501</v>
      </c>
    </row>
    <row r="1999" spans="1:7" x14ac:dyDescent="0.25">
      <c r="A1999" s="10" t="s">
        <v>559</v>
      </c>
      <c r="B1999" s="18">
        <v>46287.800694444442</v>
      </c>
      <c r="C1999" s="11" t="s">
        <v>1410</v>
      </c>
      <c r="D1999" s="10">
        <v>1</v>
      </c>
      <c r="E1999" s="12">
        <v>54.191400000000002</v>
      </c>
      <c r="F1999" s="12">
        <v>24.792565500000002</v>
      </c>
      <c r="G1999" s="20">
        <v>0.54249999999999998</v>
      </c>
    </row>
    <row r="2000" spans="1:7" x14ac:dyDescent="0.25">
      <c r="A2000" s="10" t="s">
        <v>560</v>
      </c>
      <c r="B2000" s="18">
        <v>46287.933796296296</v>
      </c>
      <c r="C2000" s="11" t="s">
        <v>1410</v>
      </c>
      <c r="D2000" s="10">
        <v>1</v>
      </c>
      <c r="E2000" s="12">
        <v>50.3491</v>
      </c>
      <c r="F2000" s="12">
        <v>26.961943050000002</v>
      </c>
      <c r="G2000" s="20">
        <v>0.46449999999999997</v>
      </c>
    </row>
    <row r="2001" spans="1:7" x14ac:dyDescent="0.25">
      <c r="A2001" s="10" t="s">
        <v>561</v>
      </c>
      <c r="B2001" s="18">
        <v>46288.06689814815</v>
      </c>
      <c r="C2001" s="11" t="s">
        <v>1408</v>
      </c>
      <c r="D2001" s="10">
        <v>1</v>
      </c>
      <c r="E2001" s="12">
        <v>13.907159999999999</v>
      </c>
      <c r="F2001" s="12">
        <v>6.5155044599999998</v>
      </c>
      <c r="G2001" s="20">
        <v>0.53149999999999997</v>
      </c>
    </row>
    <row r="2002" spans="1:7" x14ac:dyDescent="0.25">
      <c r="A2002" s="10" t="s">
        <v>562</v>
      </c>
      <c r="B2002" s="18">
        <v>46288.2</v>
      </c>
      <c r="C2002" s="11" t="s">
        <v>1411</v>
      </c>
      <c r="D2002" s="10">
        <v>4</v>
      </c>
      <c r="E2002" s="12">
        <v>161.95680000000002</v>
      </c>
      <c r="F2002" s="12">
        <v>79.115896800000002</v>
      </c>
      <c r="G2002" s="20">
        <v>0.51150000000000007</v>
      </c>
    </row>
    <row r="2003" spans="1:7" x14ac:dyDescent="0.25">
      <c r="A2003" s="10" t="s">
        <v>563</v>
      </c>
      <c r="B2003" s="18">
        <v>46288.333101851851</v>
      </c>
      <c r="C2003" s="11" t="s">
        <v>1410</v>
      </c>
      <c r="D2003" s="10">
        <v>1</v>
      </c>
      <c r="E2003" s="12">
        <v>49.401000000000003</v>
      </c>
      <c r="F2003" s="12">
        <v>24.428794499999999</v>
      </c>
      <c r="G2003" s="20">
        <v>0.50550000000000006</v>
      </c>
    </row>
    <row r="2004" spans="1:7" x14ac:dyDescent="0.25">
      <c r="A2004" s="10" t="s">
        <v>564</v>
      </c>
      <c r="B2004" s="18">
        <v>46288.466203703705</v>
      </c>
      <c r="C2004" s="11" t="s">
        <v>1410</v>
      </c>
      <c r="D2004" s="10">
        <v>2</v>
      </c>
      <c r="E2004" s="12">
        <v>98.402799999999999</v>
      </c>
      <c r="F2004" s="12">
        <v>48.955392999999994</v>
      </c>
      <c r="G2004" s="20">
        <v>0.50250000000000006</v>
      </c>
    </row>
    <row r="2005" spans="1:7" x14ac:dyDescent="0.25">
      <c r="A2005" s="10" t="s">
        <v>565</v>
      </c>
      <c r="B2005" s="18">
        <v>46288.599305555559</v>
      </c>
      <c r="C2005" s="11" t="s">
        <v>1410</v>
      </c>
      <c r="D2005" s="10">
        <v>4</v>
      </c>
      <c r="E2005" s="12">
        <v>179.83960000000002</v>
      </c>
      <c r="F2005" s="12">
        <v>97.922662200000005</v>
      </c>
      <c r="G2005" s="20">
        <v>0.45550000000000002</v>
      </c>
    </row>
    <row r="2006" spans="1:7" x14ac:dyDescent="0.25">
      <c r="A2006" s="10" t="s">
        <v>566</v>
      </c>
      <c r="B2006" s="18">
        <v>46288.732395833336</v>
      </c>
      <c r="C2006" s="11" t="s">
        <v>1411</v>
      </c>
      <c r="D2006" s="10">
        <v>2</v>
      </c>
      <c r="E2006" s="12">
        <v>81.203340000000011</v>
      </c>
      <c r="F2006" s="12">
        <v>38.084366460000005</v>
      </c>
      <c r="G2006" s="20">
        <v>0.53100000000000003</v>
      </c>
    </row>
    <row r="2007" spans="1:7" x14ac:dyDescent="0.25">
      <c r="A2007" s="10" t="s">
        <v>567</v>
      </c>
      <c r="B2007" s="18">
        <v>46288.865497685183</v>
      </c>
      <c r="C2007" s="11" t="s">
        <v>1410</v>
      </c>
      <c r="D2007" s="10">
        <v>4</v>
      </c>
      <c r="E2007" s="12">
        <v>198.4024</v>
      </c>
      <c r="F2007" s="12">
        <v>94.439542400000008</v>
      </c>
      <c r="G2007" s="20">
        <v>0.52399999999999991</v>
      </c>
    </row>
    <row r="2008" spans="1:7" x14ac:dyDescent="0.25">
      <c r="A2008" s="10" t="s">
        <v>568</v>
      </c>
      <c r="B2008" s="18">
        <v>46288.998599537037</v>
      </c>
      <c r="C2008" s="11" t="s">
        <v>1411</v>
      </c>
      <c r="D2008" s="10">
        <v>2</v>
      </c>
      <c r="E2008" s="12">
        <v>81.428280000000001</v>
      </c>
      <c r="F2008" s="12">
        <v>36.846296699999996</v>
      </c>
      <c r="G2008" s="20">
        <v>0.5475000000000001</v>
      </c>
    </row>
    <row r="2009" spans="1:7" x14ac:dyDescent="0.25">
      <c r="A2009" s="10" t="s">
        <v>569</v>
      </c>
      <c r="B2009" s="18">
        <v>46289.131701388891</v>
      </c>
      <c r="C2009" s="11" t="s">
        <v>1410</v>
      </c>
      <c r="D2009" s="10">
        <v>1</v>
      </c>
      <c r="E2009" s="12">
        <v>52.444900000000004</v>
      </c>
      <c r="F2009" s="12">
        <v>27.507350049999999</v>
      </c>
      <c r="G2009" s="20">
        <v>0.47550000000000003</v>
      </c>
    </row>
    <row r="2010" spans="1:7" x14ac:dyDescent="0.25">
      <c r="A2010" s="10" t="s">
        <v>570</v>
      </c>
      <c r="B2010" s="18">
        <v>46289.264803240738</v>
      </c>
      <c r="C2010" s="11" t="s">
        <v>1410</v>
      </c>
      <c r="D2010" s="10">
        <v>2</v>
      </c>
      <c r="E2010" s="12">
        <v>93.512599999999992</v>
      </c>
      <c r="F2010" s="12">
        <v>46.8498126</v>
      </c>
      <c r="G2010" s="20">
        <v>0.49899999999999994</v>
      </c>
    </row>
    <row r="2011" spans="1:7" x14ac:dyDescent="0.25">
      <c r="A2011" s="10" t="s">
        <v>571</v>
      </c>
      <c r="B2011" s="18">
        <v>46289.397905092592</v>
      </c>
      <c r="C2011" s="11" t="s">
        <v>1411</v>
      </c>
      <c r="D2011" s="10">
        <v>3</v>
      </c>
      <c r="E2011" s="12">
        <v>123.04217999999999</v>
      </c>
      <c r="F2011" s="12">
        <v>62.997596159999993</v>
      </c>
      <c r="G2011" s="20">
        <v>0.48799999999999999</v>
      </c>
    </row>
    <row r="2012" spans="1:7" x14ac:dyDescent="0.25">
      <c r="A2012" s="10" t="s">
        <v>572</v>
      </c>
      <c r="B2012" s="18">
        <v>46289.530995370369</v>
      </c>
      <c r="C2012" s="11" t="s">
        <v>1410</v>
      </c>
      <c r="D2012" s="10">
        <v>3</v>
      </c>
      <c r="E2012" s="12">
        <v>160.02929999999998</v>
      </c>
      <c r="F2012" s="12">
        <v>85.215602249999975</v>
      </c>
      <c r="G2012" s="20">
        <v>0.46750000000000008</v>
      </c>
    </row>
    <row r="2013" spans="1:7" x14ac:dyDescent="0.25">
      <c r="A2013" s="10" t="s">
        <v>573</v>
      </c>
      <c r="B2013" s="18">
        <v>46289.664097222223</v>
      </c>
      <c r="C2013" s="11" t="s">
        <v>1408</v>
      </c>
      <c r="D2013" s="10">
        <v>3</v>
      </c>
      <c r="E2013" s="12">
        <v>39.332520000000002</v>
      </c>
      <c r="F2013" s="12">
        <v>19.11560472</v>
      </c>
      <c r="G2013" s="20">
        <v>0.51400000000000001</v>
      </c>
    </row>
    <row r="2014" spans="1:7" x14ac:dyDescent="0.25">
      <c r="A2014" s="10" t="s">
        <v>574</v>
      </c>
      <c r="B2014" s="18">
        <v>46289.797199074077</v>
      </c>
      <c r="C2014" s="11" t="s">
        <v>1411</v>
      </c>
      <c r="D2014" s="10">
        <v>1</v>
      </c>
      <c r="E2014" s="12">
        <v>36.327810000000007</v>
      </c>
      <c r="F2014" s="12">
        <v>16.510989645000002</v>
      </c>
      <c r="G2014" s="20">
        <v>0.54549999999999998</v>
      </c>
    </row>
    <row r="2015" spans="1:7" x14ac:dyDescent="0.25">
      <c r="A2015" s="10" t="s">
        <v>575</v>
      </c>
      <c r="B2015" s="18">
        <v>46289.930300925924</v>
      </c>
      <c r="C2015" s="11" t="s">
        <v>1410</v>
      </c>
      <c r="D2015" s="10">
        <v>3</v>
      </c>
      <c r="E2015" s="12">
        <v>151.34669999999997</v>
      </c>
      <c r="F2015" s="12">
        <v>78.473263949999975</v>
      </c>
      <c r="G2015" s="20">
        <v>0.48150000000000004</v>
      </c>
    </row>
    <row r="2016" spans="1:7" x14ac:dyDescent="0.25">
      <c r="A2016" s="10" t="s">
        <v>576</v>
      </c>
      <c r="B2016" s="18">
        <v>46290.063402777778</v>
      </c>
      <c r="C2016" s="11" t="s">
        <v>1410</v>
      </c>
      <c r="D2016" s="10">
        <v>2</v>
      </c>
      <c r="E2016" s="12">
        <v>103.792</v>
      </c>
      <c r="F2016" s="12">
        <v>51.740311999999996</v>
      </c>
      <c r="G2016" s="20">
        <v>0.50150000000000006</v>
      </c>
    </row>
    <row r="2017" spans="1:7" x14ac:dyDescent="0.25">
      <c r="A2017" s="10" t="s">
        <v>577</v>
      </c>
      <c r="B2017" s="18">
        <v>46290.196504629632</v>
      </c>
      <c r="C2017" s="11" t="s">
        <v>1412</v>
      </c>
      <c r="D2017" s="10">
        <v>1</v>
      </c>
      <c r="E2017" s="12">
        <v>18.952999999999999</v>
      </c>
      <c r="F2017" s="12">
        <v>8.5572794999999999</v>
      </c>
      <c r="G2017" s="20">
        <v>0.54849999999999999</v>
      </c>
    </row>
    <row r="2018" spans="1:7" x14ac:dyDescent="0.25">
      <c r="A2018" s="10" t="s">
        <v>578</v>
      </c>
      <c r="B2018" s="18">
        <v>46290.329594907409</v>
      </c>
      <c r="C2018" s="11" t="s">
        <v>1411</v>
      </c>
      <c r="D2018" s="10">
        <v>4</v>
      </c>
      <c r="E2018" s="12">
        <v>155.20860000000002</v>
      </c>
      <c r="F2018" s="12">
        <v>82.493370900000002</v>
      </c>
      <c r="G2018" s="20">
        <v>0.46850000000000003</v>
      </c>
    </row>
    <row r="2019" spans="1:7" x14ac:dyDescent="0.25">
      <c r="A2019" s="10" t="s">
        <v>579</v>
      </c>
      <c r="B2019" s="18">
        <v>46290.462696759256</v>
      </c>
      <c r="C2019" s="11" t="s">
        <v>1413</v>
      </c>
      <c r="D2019" s="10">
        <v>3</v>
      </c>
      <c r="E2019" s="12">
        <v>34.524000000000001</v>
      </c>
      <c r="F2019" s="12">
        <v>18.712008000000001</v>
      </c>
      <c r="G2019" s="20">
        <v>0.45799999999999996</v>
      </c>
    </row>
    <row r="2020" spans="1:7" x14ac:dyDescent="0.25">
      <c r="A2020" s="10" t="s">
        <v>580</v>
      </c>
      <c r="B2020" s="18">
        <v>46290.59579861111</v>
      </c>
      <c r="C2020" s="11" t="s">
        <v>1412</v>
      </c>
      <c r="D2020" s="10">
        <v>2</v>
      </c>
      <c r="E2020" s="12">
        <v>37.83708</v>
      </c>
      <c r="F2020" s="12">
        <v>17.896938839999997</v>
      </c>
      <c r="G2020" s="20">
        <v>0.52700000000000002</v>
      </c>
    </row>
    <row r="2021" spans="1:7" x14ac:dyDescent="0.25">
      <c r="A2021" s="10" t="s">
        <v>581</v>
      </c>
      <c r="B2021" s="18">
        <v>46290.728900462964</v>
      </c>
      <c r="C2021" s="11" t="s">
        <v>1411</v>
      </c>
      <c r="D2021" s="10">
        <v>3</v>
      </c>
      <c r="E2021" s="12">
        <v>111.00789</v>
      </c>
      <c r="F2021" s="12">
        <v>51.507660960000003</v>
      </c>
      <c r="G2021" s="20">
        <v>0.53600000000000003</v>
      </c>
    </row>
    <row r="2022" spans="1:7" x14ac:dyDescent="0.25">
      <c r="A2022" s="10" t="s">
        <v>582</v>
      </c>
      <c r="B2022" s="18">
        <v>46290.862002314818</v>
      </c>
      <c r="C2022" s="11" t="s">
        <v>1411</v>
      </c>
      <c r="D2022" s="10">
        <v>5</v>
      </c>
      <c r="E2022" s="12">
        <v>204.50795000000002</v>
      </c>
      <c r="F2022" s="12">
        <v>107.26441977500002</v>
      </c>
      <c r="G2022" s="20">
        <v>0.47549999999999998</v>
      </c>
    </row>
    <row r="2023" spans="1:7" x14ac:dyDescent="0.25">
      <c r="A2023" s="10" t="s">
        <v>583</v>
      </c>
      <c r="B2023" s="18">
        <v>46290.995104166665</v>
      </c>
      <c r="C2023" s="11" t="s">
        <v>1410</v>
      </c>
      <c r="D2023" s="10">
        <v>2</v>
      </c>
      <c r="E2023" s="12">
        <v>105.68819999999999</v>
      </c>
      <c r="F2023" s="12">
        <v>52.844099999999997</v>
      </c>
      <c r="G2023" s="20">
        <v>0.5</v>
      </c>
    </row>
    <row r="2024" spans="1:7" x14ac:dyDescent="0.25">
      <c r="A2024" s="10" t="s">
        <v>584</v>
      </c>
      <c r="B2024" s="18">
        <v>46291.128194444442</v>
      </c>
      <c r="C2024" s="11" t="s">
        <v>1411</v>
      </c>
      <c r="D2024" s="10">
        <v>5</v>
      </c>
      <c r="E2024" s="12">
        <v>173.95359999999999</v>
      </c>
      <c r="F2024" s="12">
        <v>81.323308000000011</v>
      </c>
      <c r="G2024" s="20">
        <v>0.53249999999999997</v>
      </c>
    </row>
    <row r="2025" spans="1:7" x14ac:dyDescent="0.25">
      <c r="A2025" s="10" t="s">
        <v>585</v>
      </c>
      <c r="B2025" s="18">
        <v>46291.261296296296</v>
      </c>
      <c r="C2025" s="11" t="s">
        <v>1411</v>
      </c>
      <c r="D2025" s="10">
        <v>1</v>
      </c>
      <c r="E2025" s="12">
        <v>39.851870000000005</v>
      </c>
      <c r="F2025" s="12">
        <v>20.862453945000002</v>
      </c>
      <c r="G2025" s="20">
        <v>0.47650000000000003</v>
      </c>
    </row>
    <row r="2026" spans="1:7" x14ac:dyDescent="0.25">
      <c r="A2026" s="10" t="s">
        <v>586</v>
      </c>
      <c r="B2026" s="18">
        <v>46291.39439814815</v>
      </c>
      <c r="C2026" s="11" t="s">
        <v>1410</v>
      </c>
      <c r="D2026" s="10">
        <v>2</v>
      </c>
      <c r="E2026" s="12">
        <v>90.219200000000001</v>
      </c>
      <c r="F2026" s="12">
        <v>48.718368000000005</v>
      </c>
      <c r="G2026" s="20">
        <v>0.45999999999999996</v>
      </c>
    </row>
    <row r="2027" spans="1:7" x14ac:dyDescent="0.25">
      <c r="A2027" s="10" t="s">
        <v>587</v>
      </c>
      <c r="B2027" s="18">
        <v>46291.527499999997</v>
      </c>
      <c r="C2027" s="11" t="s">
        <v>1411</v>
      </c>
      <c r="D2027" s="10">
        <v>5</v>
      </c>
      <c r="E2027" s="12">
        <v>175.26575000000003</v>
      </c>
      <c r="F2027" s="12">
        <v>94.555872125000008</v>
      </c>
      <c r="G2027" s="20">
        <v>0.46050000000000002</v>
      </c>
    </row>
    <row r="2028" spans="1:7" x14ac:dyDescent="0.25">
      <c r="A2028" s="10" t="s">
        <v>588</v>
      </c>
      <c r="B2028" s="18">
        <v>46291.660601851851</v>
      </c>
      <c r="C2028" s="11" t="s">
        <v>1411</v>
      </c>
      <c r="D2028" s="10">
        <v>1</v>
      </c>
      <c r="E2028" s="12">
        <v>41.164020000000001</v>
      </c>
      <c r="F2028" s="12">
        <v>19.882221659999999</v>
      </c>
      <c r="G2028" s="20">
        <v>0.51700000000000002</v>
      </c>
    </row>
    <row r="2029" spans="1:7" x14ac:dyDescent="0.25">
      <c r="A2029" s="10" t="s">
        <v>589</v>
      </c>
      <c r="B2029" s="18">
        <v>46291.793703703705</v>
      </c>
      <c r="C2029" s="11" t="s">
        <v>1411</v>
      </c>
      <c r="D2029" s="10">
        <v>3</v>
      </c>
      <c r="E2029" s="12">
        <v>119.2182</v>
      </c>
      <c r="F2029" s="12">
        <v>57.463172399999998</v>
      </c>
      <c r="G2029" s="20">
        <v>0.51800000000000002</v>
      </c>
    </row>
    <row r="2030" spans="1:7" x14ac:dyDescent="0.25">
      <c r="A2030" s="10" t="s">
        <v>590</v>
      </c>
      <c r="B2030" s="18">
        <v>46291.926805555559</v>
      </c>
      <c r="C2030" s="11" t="s">
        <v>1411</v>
      </c>
      <c r="D2030" s="10">
        <v>5</v>
      </c>
      <c r="E2030" s="12">
        <v>203.94560000000001</v>
      </c>
      <c r="F2030" s="12">
        <v>93.713003200000003</v>
      </c>
      <c r="G2030" s="20">
        <v>0.54049999999999998</v>
      </c>
    </row>
    <row r="2031" spans="1:7" x14ac:dyDescent="0.25">
      <c r="A2031" s="10" t="s">
        <v>591</v>
      </c>
      <c r="B2031" s="18">
        <v>46292.059895833336</v>
      </c>
      <c r="C2031" s="11" t="s">
        <v>1408</v>
      </c>
      <c r="D2031" s="10">
        <v>1</v>
      </c>
      <c r="E2031" s="12">
        <v>13.708080000000001</v>
      </c>
      <c r="F2031" s="12">
        <v>7.0665152400000002</v>
      </c>
      <c r="G2031" s="20">
        <v>0.48449999999999999</v>
      </c>
    </row>
    <row r="2032" spans="1:7" x14ac:dyDescent="0.25">
      <c r="A2032" s="10" t="s">
        <v>592</v>
      </c>
      <c r="B2032" s="18">
        <v>46292.192997685182</v>
      </c>
      <c r="C2032" s="11" t="s">
        <v>1411</v>
      </c>
      <c r="D2032" s="10">
        <v>2</v>
      </c>
      <c r="E2032" s="12">
        <v>82.253059999999991</v>
      </c>
      <c r="F2032" s="12">
        <v>41.126529999999995</v>
      </c>
      <c r="G2032" s="20">
        <v>0.5</v>
      </c>
    </row>
    <row r="2033" spans="1:7" x14ac:dyDescent="0.25">
      <c r="A2033" s="10" t="s">
        <v>593</v>
      </c>
      <c r="B2033" s="18">
        <v>46292.326099537036</v>
      </c>
      <c r="C2033" s="11" t="s">
        <v>1412</v>
      </c>
      <c r="D2033" s="10">
        <v>2</v>
      </c>
      <c r="E2033" s="12">
        <v>33.32282</v>
      </c>
      <c r="F2033" s="12">
        <v>17.494480500000002</v>
      </c>
      <c r="G2033" s="20">
        <v>0.47499999999999998</v>
      </c>
    </row>
    <row r="2034" spans="1:7" x14ac:dyDescent="0.25">
      <c r="A2034" s="10" t="s">
        <v>594</v>
      </c>
      <c r="B2034" s="18">
        <v>46292.459201388891</v>
      </c>
      <c r="C2034" s="11" t="s">
        <v>1411</v>
      </c>
      <c r="D2034" s="10">
        <v>3</v>
      </c>
      <c r="E2034" s="12">
        <v>103.13499</v>
      </c>
      <c r="F2034" s="12">
        <v>54.558409709999999</v>
      </c>
      <c r="G2034" s="20">
        <v>0.47100000000000003</v>
      </c>
    </row>
    <row r="2035" spans="1:7" x14ac:dyDescent="0.25">
      <c r="A2035" s="10" t="s">
        <v>595</v>
      </c>
      <c r="B2035" s="18">
        <v>46292.592303240737</v>
      </c>
      <c r="C2035" s="11" t="s">
        <v>1411</v>
      </c>
      <c r="D2035" s="10">
        <v>3</v>
      </c>
      <c r="E2035" s="12">
        <v>119.10572999999999</v>
      </c>
      <c r="F2035" s="12">
        <v>53.895342825</v>
      </c>
      <c r="G2035" s="20">
        <v>0.54749999999999999</v>
      </c>
    </row>
    <row r="2036" spans="1:7" x14ac:dyDescent="0.25">
      <c r="A2036" s="10" t="s">
        <v>596</v>
      </c>
      <c r="B2036" s="18">
        <v>46292.725405092591</v>
      </c>
      <c r="C2036" s="11" t="s">
        <v>1411</v>
      </c>
      <c r="D2036" s="10">
        <v>4</v>
      </c>
      <c r="E2036" s="12">
        <v>146.06104000000002</v>
      </c>
      <c r="F2036" s="12">
        <v>76.901137560000024</v>
      </c>
      <c r="G2036" s="20">
        <v>0.47349999999999992</v>
      </c>
    </row>
    <row r="2037" spans="1:7" x14ac:dyDescent="0.25">
      <c r="A2037" s="10" t="s">
        <v>597</v>
      </c>
      <c r="B2037" s="18">
        <v>46292.858495370368</v>
      </c>
      <c r="C2037" s="11" t="s">
        <v>1411</v>
      </c>
      <c r="D2037" s="10">
        <v>3</v>
      </c>
      <c r="E2037" s="12">
        <v>117.98103</v>
      </c>
      <c r="F2037" s="12">
        <v>62.942879505000008</v>
      </c>
      <c r="G2037" s="20">
        <v>0.46649999999999997</v>
      </c>
    </row>
    <row r="2038" spans="1:7" x14ac:dyDescent="0.25">
      <c r="A2038" s="10" t="s">
        <v>598</v>
      </c>
      <c r="B2038" s="18">
        <v>46292.991597222222</v>
      </c>
      <c r="C2038" s="11" t="s">
        <v>1410</v>
      </c>
      <c r="D2038" s="10">
        <v>4</v>
      </c>
      <c r="E2038" s="12">
        <v>215.16879999999998</v>
      </c>
      <c r="F2038" s="12">
        <v>111.13468519999999</v>
      </c>
      <c r="G2038" s="20">
        <v>0.48349999999999999</v>
      </c>
    </row>
    <row r="2039" spans="1:7" x14ac:dyDescent="0.25">
      <c r="A2039" s="10" t="s">
        <v>599</v>
      </c>
      <c r="B2039" s="18">
        <v>46293.124699074076</v>
      </c>
      <c r="C2039" s="11" t="s">
        <v>1410</v>
      </c>
      <c r="D2039" s="10">
        <v>1</v>
      </c>
      <c r="E2039" s="12">
        <v>46.406999999999996</v>
      </c>
      <c r="F2039" s="12">
        <v>21.625661999999998</v>
      </c>
      <c r="G2039" s="20">
        <v>0.53400000000000003</v>
      </c>
    </row>
    <row r="2040" spans="1:7" x14ac:dyDescent="0.25">
      <c r="A2040" s="10" t="s">
        <v>600</v>
      </c>
      <c r="B2040" s="18">
        <v>46293.257800925923</v>
      </c>
      <c r="C2040" s="11" t="s">
        <v>1411</v>
      </c>
      <c r="D2040" s="10">
        <v>5</v>
      </c>
      <c r="E2040" s="12">
        <v>191.57390000000004</v>
      </c>
      <c r="F2040" s="12">
        <v>100.67208445000003</v>
      </c>
      <c r="G2040" s="20">
        <v>0.47449999999999998</v>
      </c>
    </row>
    <row r="2041" spans="1:7" x14ac:dyDescent="0.25">
      <c r="A2041" s="10" t="s">
        <v>601</v>
      </c>
      <c r="B2041" s="18">
        <v>46293.390902777777</v>
      </c>
      <c r="C2041" s="11" t="s">
        <v>1410</v>
      </c>
      <c r="D2041" s="10">
        <v>1</v>
      </c>
      <c r="E2041" s="12">
        <v>45.259299999999996</v>
      </c>
      <c r="F2041" s="12">
        <v>23.557465649999997</v>
      </c>
      <c r="G2041" s="20">
        <v>0.47950000000000004</v>
      </c>
    </row>
    <row r="2042" spans="1:7" x14ac:dyDescent="0.25">
      <c r="A2042" s="10" t="s">
        <v>602</v>
      </c>
      <c r="B2042" s="18">
        <v>46293.524004629631</v>
      </c>
      <c r="C2042" s="11" t="s">
        <v>1410</v>
      </c>
      <c r="D2042" s="10">
        <v>3</v>
      </c>
      <c r="E2042" s="12">
        <v>154.93950000000001</v>
      </c>
      <c r="F2042" s="12">
        <v>82.505283750000004</v>
      </c>
      <c r="G2042" s="20">
        <v>0.46750000000000003</v>
      </c>
    </row>
    <row r="2043" spans="1:7" x14ac:dyDescent="0.25">
      <c r="A2043" s="10" t="s">
        <v>603</v>
      </c>
      <c r="B2043" s="18">
        <v>46293.657094907408</v>
      </c>
      <c r="C2043" s="11" t="s">
        <v>1411</v>
      </c>
      <c r="D2043" s="10">
        <v>5</v>
      </c>
      <c r="E2043" s="12">
        <v>184.07590000000002</v>
      </c>
      <c r="F2043" s="12">
        <v>95.903543900000003</v>
      </c>
      <c r="G2043" s="20">
        <v>0.47900000000000004</v>
      </c>
    </row>
    <row r="2044" spans="1:7" x14ac:dyDescent="0.25">
      <c r="A2044" s="10" t="s">
        <v>604</v>
      </c>
      <c r="B2044" s="18">
        <v>46293.790196759262</v>
      </c>
      <c r="C2044" s="11" t="s">
        <v>1408</v>
      </c>
      <c r="D2044" s="10">
        <v>1</v>
      </c>
      <c r="E2044" s="12">
        <v>14.205780000000001</v>
      </c>
      <c r="F2044" s="12">
        <v>6.4068067800000001</v>
      </c>
      <c r="G2044" s="20">
        <v>0.54900000000000004</v>
      </c>
    </row>
    <row r="2045" spans="1:7" x14ac:dyDescent="0.25">
      <c r="A2045" s="10" t="s">
        <v>605</v>
      </c>
      <c r="B2045" s="18">
        <v>46293.923298611109</v>
      </c>
      <c r="C2045" s="11" t="s">
        <v>1411</v>
      </c>
      <c r="D2045" s="10">
        <v>2</v>
      </c>
      <c r="E2045" s="12">
        <v>73.705340000000007</v>
      </c>
      <c r="F2045" s="12">
        <v>37.921397430000006</v>
      </c>
      <c r="G2045" s="20">
        <v>0.48549999999999999</v>
      </c>
    </row>
    <row r="2046" spans="1:7" x14ac:dyDescent="0.25">
      <c r="A2046" s="10" t="s">
        <v>606</v>
      </c>
      <c r="B2046" s="18">
        <v>46294.056400462963</v>
      </c>
      <c r="C2046" s="11" t="s">
        <v>1411</v>
      </c>
      <c r="D2046" s="10">
        <v>4</v>
      </c>
      <c r="E2046" s="12">
        <v>138.86296000000002</v>
      </c>
      <c r="F2046" s="12">
        <v>67.973418920000015</v>
      </c>
      <c r="G2046" s="20">
        <v>0.51049999999999995</v>
      </c>
    </row>
    <row r="2047" spans="1:7" x14ac:dyDescent="0.25">
      <c r="A2047" s="10" t="s">
        <v>607</v>
      </c>
      <c r="B2047" s="18">
        <v>46294.189502314817</v>
      </c>
      <c r="C2047" s="11" t="s">
        <v>1411</v>
      </c>
      <c r="D2047" s="10">
        <v>3</v>
      </c>
      <c r="E2047" s="12">
        <v>121.4676</v>
      </c>
      <c r="F2047" s="12">
        <v>62.069943600000002</v>
      </c>
      <c r="G2047" s="20">
        <v>0.48899999999999999</v>
      </c>
    </row>
    <row r="2048" spans="1:7" x14ac:dyDescent="0.25">
      <c r="A2048" s="10" t="s">
        <v>608</v>
      </c>
      <c r="B2048" s="18">
        <v>46294.322604166664</v>
      </c>
      <c r="C2048" s="11" t="s">
        <v>1410</v>
      </c>
      <c r="D2048" s="10">
        <v>3</v>
      </c>
      <c r="E2048" s="12">
        <v>159.13109999999998</v>
      </c>
      <c r="F2048" s="12">
        <v>73.836830399999997</v>
      </c>
      <c r="G2048" s="20">
        <v>0.53599999999999992</v>
      </c>
    </row>
    <row r="2049" spans="1:7" x14ac:dyDescent="0.25">
      <c r="A2049" s="10" t="s">
        <v>609</v>
      </c>
      <c r="B2049" s="18">
        <v>46294.455694444441</v>
      </c>
      <c r="C2049" s="11" t="s">
        <v>1412</v>
      </c>
      <c r="D2049" s="10">
        <v>2</v>
      </c>
      <c r="E2049" s="12">
        <v>35.218120000000006</v>
      </c>
      <c r="F2049" s="12">
        <v>16.394034860000005</v>
      </c>
      <c r="G2049" s="20">
        <v>0.53449999999999998</v>
      </c>
    </row>
    <row r="2050" spans="1:7" x14ac:dyDescent="0.25">
      <c r="A2050" s="10" t="s">
        <v>610</v>
      </c>
      <c r="B2050" s="18">
        <v>46294.588796296295</v>
      </c>
      <c r="C2050" s="11" t="s">
        <v>1408</v>
      </c>
      <c r="D2050" s="10">
        <v>3</v>
      </c>
      <c r="E2050" s="12">
        <v>44.537039999999998</v>
      </c>
      <c r="F2050" s="12">
        <v>20.041667999999998</v>
      </c>
      <c r="G2050" s="20">
        <v>0.55000000000000004</v>
      </c>
    </row>
    <row r="2051" spans="1:7" x14ac:dyDescent="0.25">
      <c r="A2051" s="10" t="s">
        <v>611</v>
      </c>
      <c r="B2051" s="18">
        <v>46294.721898148149</v>
      </c>
      <c r="C2051" s="11" t="s">
        <v>1410</v>
      </c>
      <c r="D2051" s="10">
        <v>3</v>
      </c>
      <c r="E2051" s="12">
        <v>155.2389</v>
      </c>
      <c r="F2051" s="12">
        <v>74.980388699999992</v>
      </c>
      <c r="G2051" s="20">
        <v>0.51700000000000002</v>
      </c>
    </row>
    <row r="2052" spans="1:7" x14ac:dyDescent="0.25">
      <c r="A2052" s="10" t="s">
        <v>612</v>
      </c>
      <c r="B2052" s="18">
        <v>46294.855000000003</v>
      </c>
      <c r="C2052" s="11" t="s">
        <v>1410</v>
      </c>
      <c r="D2052" s="10">
        <v>4</v>
      </c>
      <c r="E2052" s="12">
        <v>183.2328</v>
      </c>
      <c r="F2052" s="12">
        <v>95.281055999999992</v>
      </c>
      <c r="G2052" s="20">
        <v>0.48000000000000004</v>
      </c>
    </row>
    <row r="2053" spans="1:7" x14ac:dyDescent="0.25">
      <c r="A2053" s="10" t="s">
        <v>613</v>
      </c>
      <c r="B2053" s="18">
        <v>46294.98810185185</v>
      </c>
      <c r="C2053" s="11" t="s">
        <v>1411</v>
      </c>
      <c r="D2053" s="10">
        <v>5</v>
      </c>
      <c r="E2053" s="12">
        <v>169.26734999999999</v>
      </c>
      <c r="F2053" s="12">
        <v>85.818546449999999</v>
      </c>
      <c r="G2053" s="20">
        <v>0.49299999999999999</v>
      </c>
    </row>
    <row r="2054" spans="1:7" x14ac:dyDescent="0.25">
      <c r="A2054" s="10" t="s">
        <v>614</v>
      </c>
      <c r="B2054" s="18">
        <v>46295.121203703704</v>
      </c>
      <c r="C2054" s="11" t="s">
        <v>1411</v>
      </c>
      <c r="D2054" s="10">
        <v>3</v>
      </c>
      <c r="E2054" s="12">
        <v>101.223</v>
      </c>
      <c r="F2054" s="12">
        <v>54.356750999999996</v>
      </c>
      <c r="G2054" s="20">
        <v>0.46300000000000002</v>
      </c>
    </row>
    <row r="2055" spans="1:7" x14ac:dyDescent="0.25">
      <c r="A2055" s="10" t="s">
        <v>615</v>
      </c>
      <c r="B2055" s="18">
        <v>46295.254305555558</v>
      </c>
      <c r="C2055" s="11" t="s">
        <v>1410</v>
      </c>
      <c r="D2055" s="10">
        <v>2</v>
      </c>
      <c r="E2055" s="12">
        <v>99.899799999999999</v>
      </c>
      <c r="F2055" s="12">
        <v>47.052805800000002</v>
      </c>
      <c r="G2055" s="20">
        <v>0.52900000000000003</v>
      </c>
    </row>
    <row r="2056" spans="1:7" x14ac:dyDescent="0.25">
      <c r="A2056" s="10" t="s">
        <v>616</v>
      </c>
      <c r="B2056" s="18">
        <v>46295.387395833335</v>
      </c>
      <c r="C2056" s="11" t="s">
        <v>1411</v>
      </c>
      <c r="D2056" s="10">
        <v>4</v>
      </c>
      <c r="E2056" s="12">
        <v>135.86376000000001</v>
      </c>
      <c r="F2056" s="12">
        <v>61.614215160000008</v>
      </c>
      <c r="G2056" s="20">
        <v>0.54649999999999999</v>
      </c>
    </row>
    <row r="2057" spans="1:7" x14ac:dyDescent="0.25">
      <c r="A2057" s="10" t="s">
        <v>617</v>
      </c>
      <c r="B2057" s="18">
        <v>46295.520497685182</v>
      </c>
      <c r="C2057" s="11" t="s">
        <v>1411</v>
      </c>
      <c r="D2057" s="10">
        <v>2</v>
      </c>
      <c r="E2057" s="12">
        <v>73.405419999999992</v>
      </c>
      <c r="F2057" s="12">
        <v>39.895845769999994</v>
      </c>
      <c r="G2057" s="20">
        <v>0.45650000000000002</v>
      </c>
    </row>
    <row r="2058" spans="1:7" x14ac:dyDescent="0.25">
      <c r="A2058" s="10" t="s">
        <v>618</v>
      </c>
      <c r="B2058" s="18">
        <v>46295.653599537036</v>
      </c>
      <c r="C2058" s="11" t="s">
        <v>1411</v>
      </c>
      <c r="D2058" s="10">
        <v>1</v>
      </c>
      <c r="E2058" s="12">
        <v>40.489200000000004</v>
      </c>
      <c r="F2058" s="12">
        <v>19.556283600000004</v>
      </c>
      <c r="G2058" s="20">
        <v>0.5169999999999999</v>
      </c>
    </row>
    <row r="2059" spans="1:7" x14ac:dyDescent="0.25">
      <c r="A2059" s="10" t="s">
        <v>619</v>
      </c>
      <c r="B2059" s="18">
        <v>46295.78670138889</v>
      </c>
      <c r="C2059" s="11" t="s">
        <v>1411</v>
      </c>
      <c r="D2059" s="10">
        <v>5</v>
      </c>
      <c r="E2059" s="12">
        <v>172.26655000000002</v>
      </c>
      <c r="F2059" s="12">
        <v>79.84554592500001</v>
      </c>
      <c r="G2059" s="20">
        <v>0.53649999999999998</v>
      </c>
    </row>
    <row r="2060" spans="1:7" x14ac:dyDescent="0.25">
      <c r="A2060" s="10" t="s">
        <v>620</v>
      </c>
      <c r="B2060" s="18">
        <v>46295.919803240744</v>
      </c>
      <c r="C2060" s="11" t="s">
        <v>1410</v>
      </c>
      <c r="D2060" s="10">
        <v>3</v>
      </c>
      <c r="E2060" s="12">
        <v>138.17309999999998</v>
      </c>
      <c r="F2060" s="12">
        <v>65.355876299999991</v>
      </c>
      <c r="G2060" s="20">
        <v>0.52700000000000002</v>
      </c>
    </row>
    <row r="2061" spans="1:7" x14ac:dyDescent="0.25">
      <c r="A2061" s="10" t="s">
        <v>621</v>
      </c>
      <c r="B2061" s="18">
        <v>46296.052905092591</v>
      </c>
      <c r="C2061" s="11" t="s">
        <v>1410</v>
      </c>
      <c r="D2061" s="10">
        <v>4</v>
      </c>
      <c r="E2061" s="12">
        <v>192.2148</v>
      </c>
      <c r="F2061" s="12">
        <v>86.977197000000004</v>
      </c>
      <c r="G2061" s="20">
        <v>0.54749999999999999</v>
      </c>
    </row>
    <row r="2062" spans="1:7" x14ac:dyDescent="0.25">
      <c r="A2062" s="10" t="s">
        <v>622</v>
      </c>
      <c r="B2062" s="18">
        <v>46296.185995370368</v>
      </c>
      <c r="C2062" s="11" t="s">
        <v>1410</v>
      </c>
      <c r="D2062" s="10">
        <v>2</v>
      </c>
      <c r="E2062" s="12">
        <v>98.901800000000009</v>
      </c>
      <c r="F2062" s="12">
        <v>47.176158600000001</v>
      </c>
      <c r="G2062" s="20">
        <v>0.52300000000000002</v>
      </c>
    </row>
    <row r="2063" spans="1:7" x14ac:dyDescent="0.25">
      <c r="A2063" s="10" t="s">
        <v>623</v>
      </c>
      <c r="B2063" s="18">
        <v>46296.319097222222</v>
      </c>
      <c r="C2063" s="11" t="s">
        <v>1411</v>
      </c>
      <c r="D2063" s="10">
        <v>3</v>
      </c>
      <c r="E2063" s="12">
        <v>109.43330999999999</v>
      </c>
      <c r="F2063" s="12">
        <v>57.616637714999996</v>
      </c>
      <c r="G2063" s="20">
        <v>0.47349999999999998</v>
      </c>
    </row>
    <row r="2064" spans="1:7" x14ac:dyDescent="0.25">
      <c r="A2064" s="10" t="s">
        <v>624</v>
      </c>
      <c r="B2064" s="18">
        <v>46296.452199074076</v>
      </c>
      <c r="C2064" s="11" t="s">
        <v>1410</v>
      </c>
      <c r="D2064" s="10">
        <v>4</v>
      </c>
      <c r="E2064" s="12">
        <v>202.39439999999999</v>
      </c>
      <c r="F2064" s="12">
        <v>107.16783479999999</v>
      </c>
      <c r="G2064" s="20">
        <v>0.47050000000000003</v>
      </c>
    </row>
    <row r="2065" spans="1:7" x14ac:dyDescent="0.25">
      <c r="A2065" s="10" t="s">
        <v>625</v>
      </c>
      <c r="B2065" s="18">
        <v>46296.585300925923</v>
      </c>
      <c r="C2065" s="11" t="s">
        <v>1410</v>
      </c>
      <c r="D2065" s="10">
        <v>4</v>
      </c>
      <c r="E2065" s="12">
        <v>208.18279999999999</v>
      </c>
      <c r="F2065" s="12">
        <v>98.678647199999986</v>
      </c>
      <c r="G2065" s="20">
        <v>0.52600000000000002</v>
      </c>
    </row>
    <row r="2066" spans="1:7" x14ac:dyDescent="0.25">
      <c r="A2066" s="10" t="s">
        <v>626</v>
      </c>
      <c r="B2066" s="18">
        <v>46296.718402777777</v>
      </c>
      <c r="C2066" s="11" t="s">
        <v>1410</v>
      </c>
      <c r="D2066" s="10">
        <v>1</v>
      </c>
      <c r="E2066" s="12">
        <v>51.297199999999997</v>
      </c>
      <c r="F2066" s="12">
        <v>25.802491599999996</v>
      </c>
      <c r="G2066" s="20">
        <v>0.49700000000000005</v>
      </c>
    </row>
    <row r="2067" spans="1:7" x14ac:dyDescent="0.25">
      <c r="A2067" s="10" t="s">
        <v>627</v>
      </c>
      <c r="B2067" s="18">
        <v>46296.851504629631</v>
      </c>
      <c r="C2067" s="11" t="s">
        <v>1411</v>
      </c>
      <c r="D2067" s="10">
        <v>5</v>
      </c>
      <c r="E2067" s="12">
        <v>202.63345000000001</v>
      </c>
      <c r="F2067" s="12">
        <v>101.21540827500002</v>
      </c>
      <c r="G2067" s="20">
        <v>0.50049999999999994</v>
      </c>
    </row>
    <row r="2068" spans="1:7" x14ac:dyDescent="0.25">
      <c r="A2068" s="10" t="s">
        <v>628</v>
      </c>
      <c r="B2068" s="18">
        <v>46296.984594907408</v>
      </c>
      <c r="C2068" s="11" t="s">
        <v>1412</v>
      </c>
      <c r="D2068" s="10">
        <v>1</v>
      </c>
      <c r="E2068" s="12">
        <v>15.507</v>
      </c>
      <c r="F2068" s="12">
        <v>7.8000210000000001</v>
      </c>
      <c r="G2068" s="20">
        <v>0.497</v>
      </c>
    </row>
    <row r="2069" spans="1:7" x14ac:dyDescent="0.25">
      <c r="A2069" s="10" t="s">
        <v>49</v>
      </c>
      <c r="B2069" s="18">
        <v>46297.117696759262</v>
      </c>
      <c r="C2069" s="11" t="s">
        <v>1410</v>
      </c>
      <c r="D2069" s="10">
        <v>3</v>
      </c>
      <c r="E2069" s="12">
        <v>162.12509999999997</v>
      </c>
      <c r="F2069" s="12">
        <v>80.008736849999991</v>
      </c>
      <c r="G2069" s="20">
        <v>0.50649999999999995</v>
      </c>
    </row>
    <row r="2070" spans="1:7" x14ac:dyDescent="0.25">
      <c r="A2070" s="10" t="s">
        <v>50</v>
      </c>
      <c r="B2070" s="18">
        <v>46297.250798611109</v>
      </c>
      <c r="C2070" s="11" t="s">
        <v>1410</v>
      </c>
      <c r="D2070" s="10">
        <v>1</v>
      </c>
      <c r="E2070" s="12">
        <v>46.656500000000001</v>
      </c>
      <c r="F2070" s="12">
        <v>25.381136000000001</v>
      </c>
      <c r="G2070" s="20">
        <v>0.45599999999999996</v>
      </c>
    </row>
    <row r="2071" spans="1:7" x14ac:dyDescent="0.25">
      <c r="A2071" s="10" t="s">
        <v>51</v>
      </c>
      <c r="B2071" s="18">
        <v>46297.383900462963</v>
      </c>
      <c r="C2071" s="11" t="s">
        <v>1410</v>
      </c>
      <c r="D2071" s="10">
        <v>4</v>
      </c>
      <c r="E2071" s="12">
        <v>201.3964</v>
      </c>
      <c r="F2071" s="12">
        <v>110.1638308</v>
      </c>
      <c r="G2071" s="20">
        <v>0.45300000000000001</v>
      </c>
    </row>
    <row r="2072" spans="1:7" x14ac:dyDescent="0.25">
      <c r="A2072" s="10" t="s">
        <v>52</v>
      </c>
      <c r="B2072" s="18">
        <v>46297.517002314817</v>
      </c>
      <c r="C2072" s="11" t="s">
        <v>1410</v>
      </c>
      <c r="D2072" s="10">
        <v>4</v>
      </c>
      <c r="E2072" s="12">
        <v>192.614</v>
      </c>
      <c r="F2072" s="12">
        <v>103.53002500000001</v>
      </c>
      <c r="G2072" s="20">
        <v>0.46249999999999997</v>
      </c>
    </row>
    <row r="2073" spans="1:7" x14ac:dyDescent="0.25">
      <c r="A2073" s="10" t="s">
        <v>53</v>
      </c>
      <c r="B2073" s="18">
        <v>46297.650104166663</v>
      </c>
      <c r="C2073" s="11" t="s">
        <v>1413</v>
      </c>
      <c r="D2073" s="10">
        <v>2</v>
      </c>
      <c r="E2073" s="12">
        <v>22.295999999999999</v>
      </c>
      <c r="F2073" s="12">
        <v>10.245011999999999</v>
      </c>
      <c r="G2073" s="20">
        <v>0.54049999999999998</v>
      </c>
    </row>
    <row r="2074" spans="1:7" x14ac:dyDescent="0.25">
      <c r="A2074" s="10" t="s">
        <v>54</v>
      </c>
      <c r="B2074" s="18">
        <v>46297.783194444448</v>
      </c>
      <c r="C2074" s="11" t="s">
        <v>1411</v>
      </c>
      <c r="D2074" s="10">
        <v>4</v>
      </c>
      <c r="E2074" s="12">
        <v>135.86376000000001</v>
      </c>
      <c r="F2074" s="12">
        <v>74.045749200000003</v>
      </c>
      <c r="G2074" s="20">
        <v>0.45500000000000002</v>
      </c>
    </row>
    <row r="2075" spans="1:7" x14ac:dyDescent="0.25">
      <c r="A2075" s="10" t="s">
        <v>55</v>
      </c>
      <c r="B2075" s="18">
        <v>46297.916296296295</v>
      </c>
      <c r="C2075" s="11" t="s">
        <v>1413</v>
      </c>
      <c r="D2075" s="10">
        <v>4</v>
      </c>
      <c r="E2075" s="12">
        <v>43.536000000000001</v>
      </c>
      <c r="F2075" s="12">
        <v>22.791096000000003</v>
      </c>
      <c r="G2075" s="20">
        <v>0.47649999999999992</v>
      </c>
    </row>
    <row r="2076" spans="1:7" x14ac:dyDescent="0.25">
      <c r="A2076" s="10" t="s">
        <v>56</v>
      </c>
      <c r="B2076" s="18">
        <v>46298.049398148149</v>
      </c>
      <c r="C2076" s="11" t="s">
        <v>1410</v>
      </c>
      <c r="D2076" s="10">
        <v>2</v>
      </c>
      <c r="E2076" s="12">
        <v>101.297</v>
      </c>
      <c r="F2076" s="12">
        <v>55.206865000000001</v>
      </c>
      <c r="G2076" s="20">
        <v>0.45499999999999996</v>
      </c>
    </row>
    <row r="2077" spans="1:7" x14ac:dyDescent="0.25">
      <c r="A2077" s="10" t="s">
        <v>1287</v>
      </c>
      <c r="B2077" s="18">
        <v>46298.182500000003</v>
      </c>
      <c r="C2077" s="11" t="s">
        <v>1412</v>
      </c>
      <c r="D2077" s="10">
        <v>2</v>
      </c>
      <c r="E2077" s="12">
        <v>33.32282</v>
      </c>
      <c r="F2077" s="12">
        <v>15.645063990000001</v>
      </c>
      <c r="G2077" s="20">
        <v>0.53049999999999997</v>
      </c>
    </row>
    <row r="2078" spans="1:7" x14ac:dyDescent="0.25">
      <c r="A2078" s="10" t="s">
        <v>1318</v>
      </c>
      <c r="B2078" s="18">
        <v>46298.315601851849</v>
      </c>
      <c r="C2078" s="11" t="s">
        <v>1408</v>
      </c>
      <c r="D2078" s="10">
        <v>2</v>
      </c>
      <c r="E2078" s="12">
        <v>30.345479999999998</v>
      </c>
      <c r="F2078" s="12">
        <v>15.961722479999999</v>
      </c>
      <c r="G2078" s="20">
        <v>0.47400000000000003</v>
      </c>
    </row>
    <row r="2079" spans="1:7" x14ac:dyDescent="0.25">
      <c r="A2079" s="10" t="s">
        <v>1319</v>
      </c>
      <c r="B2079" s="18">
        <v>46298.448703703703</v>
      </c>
      <c r="C2079" s="11" t="s">
        <v>1411</v>
      </c>
      <c r="D2079" s="10">
        <v>1</v>
      </c>
      <c r="E2079" s="12">
        <v>37.864899999999999</v>
      </c>
      <c r="F2079" s="12">
        <v>19.292166549999997</v>
      </c>
      <c r="G2079" s="20">
        <v>0.49050000000000005</v>
      </c>
    </row>
    <row r="2080" spans="1:7" x14ac:dyDescent="0.25">
      <c r="A2080" s="10" t="s">
        <v>1320</v>
      </c>
      <c r="B2080" s="18">
        <v>46298.581805555557</v>
      </c>
      <c r="C2080" s="11" t="s">
        <v>1411</v>
      </c>
      <c r="D2080" s="10">
        <v>1</v>
      </c>
      <c r="E2080" s="12">
        <v>39.664420000000007</v>
      </c>
      <c r="F2080" s="12">
        <v>18.840599500000003</v>
      </c>
      <c r="G2080" s="20">
        <v>0.52500000000000002</v>
      </c>
    </row>
    <row r="2081" spans="1:7" x14ac:dyDescent="0.25">
      <c r="A2081" s="10" t="s">
        <v>1321</v>
      </c>
      <c r="B2081" s="18">
        <v>46298.714895833335</v>
      </c>
      <c r="C2081" s="11" t="s">
        <v>1410</v>
      </c>
      <c r="D2081" s="10">
        <v>1</v>
      </c>
      <c r="E2081" s="12">
        <v>52.694400000000002</v>
      </c>
      <c r="F2081" s="12">
        <v>24.4238544</v>
      </c>
      <c r="G2081" s="20">
        <v>0.53649999999999998</v>
      </c>
    </row>
    <row r="2082" spans="1:7" x14ac:dyDescent="0.25">
      <c r="A2082" s="10" t="s">
        <v>1322</v>
      </c>
      <c r="B2082" s="18">
        <v>46298.847997685189</v>
      </c>
      <c r="C2082" s="11" t="s">
        <v>1411</v>
      </c>
      <c r="D2082" s="10">
        <v>1</v>
      </c>
      <c r="E2082" s="12">
        <v>38.427250000000001</v>
      </c>
      <c r="F2082" s="12">
        <v>18.963847874999999</v>
      </c>
      <c r="G2082" s="20">
        <v>0.50650000000000006</v>
      </c>
    </row>
    <row r="2083" spans="1:7" x14ac:dyDescent="0.25">
      <c r="A2083" s="10" t="s">
        <v>1323</v>
      </c>
      <c r="B2083" s="18">
        <v>46298.981099537035</v>
      </c>
      <c r="C2083" s="11" t="s">
        <v>1411</v>
      </c>
      <c r="D2083" s="10">
        <v>4</v>
      </c>
      <c r="E2083" s="12">
        <v>139.61276000000001</v>
      </c>
      <c r="F2083" s="12">
        <v>72.459022439999998</v>
      </c>
      <c r="G2083" s="20">
        <v>0.48100000000000004</v>
      </c>
    </row>
    <row r="2084" spans="1:7" x14ac:dyDescent="0.25">
      <c r="A2084" s="10" t="s">
        <v>1324</v>
      </c>
      <c r="B2084" s="18">
        <v>46299.114201388889</v>
      </c>
      <c r="C2084" s="11" t="s">
        <v>1412</v>
      </c>
      <c r="D2084" s="10">
        <v>1</v>
      </c>
      <c r="E2084" s="12">
        <v>17.367840000000001</v>
      </c>
      <c r="F2084" s="12">
        <v>9.5436280800000013</v>
      </c>
      <c r="G2084" s="20">
        <v>0.45049999999999996</v>
      </c>
    </row>
    <row r="2085" spans="1:7" x14ac:dyDescent="0.25">
      <c r="A2085" s="10" t="s">
        <v>1325</v>
      </c>
      <c r="B2085" s="18">
        <v>46299.247303240743</v>
      </c>
      <c r="C2085" s="11" t="s">
        <v>1410</v>
      </c>
      <c r="D2085" s="10">
        <v>1</v>
      </c>
      <c r="E2085" s="12">
        <v>48.402999999999999</v>
      </c>
      <c r="F2085" s="12">
        <v>25.9682095</v>
      </c>
      <c r="G2085" s="20">
        <v>0.46349999999999997</v>
      </c>
    </row>
    <row r="2086" spans="1:7" x14ac:dyDescent="0.25">
      <c r="A2086" s="10" t="s">
        <v>1326</v>
      </c>
      <c r="B2086" s="18">
        <v>46299.38040509259</v>
      </c>
      <c r="C2086" s="11" t="s">
        <v>1410</v>
      </c>
      <c r="D2086" s="10">
        <v>2</v>
      </c>
      <c r="E2086" s="12">
        <v>100.4986</v>
      </c>
      <c r="F2086" s="12">
        <v>50.802042300000004</v>
      </c>
      <c r="G2086" s="20">
        <v>0.49449999999999994</v>
      </c>
    </row>
    <row r="2087" spans="1:7" x14ac:dyDescent="0.25">
      <c r="A2087" s="10" t="s">
        <v>1327</v>
      </c>
      <c r="B2087" s="18">
        <v>46299.513495370367</v>
      </c>
      <c r="C2087" s="11" t="s">
        <v>1411</v>
      </c>
      <c r="D2087" s="10">
        <v>2</v>
      </c>
      <c r="E2087" s="12">
        <v>70.631160000000008</v>
      </c>
      <c r="F2087" s="12">
        <v>33.479169840000004</v>
      </c>
      <c r="G2087" s="20">
        <v>0.52600000000000002</v>
      </c>
    </row>
    <row r="2088" spans="1:7" x14ac:dyDescent="0.25">
      <c r="A2088" s="10" t="s">
        <v>1328</v>
      </c>
      <c r="B2088" s="18">
        <v>46299.646597222221</v>
      </c>
      <c r="C2088" s="11" t="s">
        <v>1408</v>
      </c>
      <c r="D2088" s="10">
        <v>1</v>
      </c>
      <c r="E2088" s="12">
        <v>13.125060000000001</v>
      </c>
      <c r="F2088" s="12">
        <v>6.7462808400000007</v>
      </c>
      <c r="G2088" s="20">
        <v>0.48599999999999999</v>
      </c>
    </row>
    <row r="2089" spans="1:7" x14ac:dyDescent="0.25">
      <c r="A2089" s="10" t="s">
        <v>1329</v>
      </c>
      <c r="B2089" s="18">
        <v>46299.779699074075</v>
      </c>
      <c r="C2089" s="11" t="s">
        <v>1410</v>
      </c>
      <c r="D2089" s="10">
        <v>1</v>
      </c>
      <c r="E2089" s="12">
        <v>50.648499999999999</v>
      </c>
      <c r="F2089" s="12">
        <v>26.641111000000002</v>
      </c>
      <c r="G2089" s="20">
        <v>0.47399999999999992</v>
      </c>
    </row>
    <row r="2090" spans="1:7" x14ac:dyDescent="0.25">
      <c r="A2090" s="10" t="s">
        <v>1330</v>
      </c>
      <c r="B2090" s="18">
        <v>46299.912800925929</v>
      </c>
      <c r="C2090" s="11" t="s">
        <v>1408</v>
      </c>
      <c r="D2090" s="10">
        <v>3</v>
      </c>
      <c r="E2090" s="12">
        <v>46.115460000000006</v>
      </c>
      <c r="F2090" s="12">
        <v>24.395078340000005</v>
      </c>
      <c r="G2090" s="20">
        <v>0.47099999999999997</v>
      </c>
    </row>
    <row r="2091" spans="1:7" x14ac:dyDescent="0.25">
      <c r="A2091" s="10" t="s">
        <v>1203</v>
      </c>
      <c r="B2091" s="18">
        <v>46300.045902777776</v>
      </c>
      <c r="C2091" s="11" t="s">
        <v>1408</v>
      </c>
      <c r="D2091" s="10">
        <v>4</v>
      </c>
      <c r="E2091" s="12">
        <v>51.305759999999999</v>
      </c>
      <c r="F2091" s="12">
        <v>26.473772159999999</v>
      </c>
      <c r="G2091" s="20">
        <v>0.48399999999999999</v>
      </c>
    </row>
    <row r="2092" spans="1:7" x14ac:dyDescent="0.25">
      <c r="A2092" s="10" t="s">
        <v>1242</v>
      </c>
      <c r="B2092" s="18">
        <v>46300.17900462963</v>
      </c>
      <c r="C2092" s="11" t="s">
        <v>1410</v>
      </c>
      <c r="D2092" s="10">
        <v>1</v>
      </c>
      <c r="E2092" s="12">
        <v>47.055699999999995</v>
      </c>
      <c r="F2092" s="12">
        <v>25.151271649999998</v>
      </c>
      <c r="G2092" s="20">
        <v>0.46549999999999997</v>
      </c>
    </row>
    <row r="2093" spans="1:7" x14ac:dyDescent="0.25">
      <c r="A2093" s="10" t="s">
        <v>1243</v>
      </c>
      <c r="B2093" s="18">
        <v>46300.312094907407</v>
      </c>
      <c r="C2093" s="11" t="s">
        <v>1408</v>
      </c>
      <c r="D2093" s="10">
        <v>3</v>
      </c>
      <c r="E2093" s="12">
        <v>46.755360000000003</v>
      </c>
      <c r="F2093" s="12">
        <v>23.003637120000004</v>
      </c>
      <c r="G2093" s="20">
        <v>0.5079999999999999</v>
      </c>
    </row>
    <row r="2094" spans="1:7" x14ac:dyDescent="0.25">
      <c r="A2094" s="10" t="s">
        <v>1244</v>
      </c>
      <c r="B2094" s="18">
        <v>46300.445196759261</v>
      </c>
      <c r="C2094" s="11" t="s">
        <v>1410</v>
      </c>
      <c r="D2094" s="10">
        <v>1</v>
      </c>
      <c r="E2094" s="12">
        <v>53.941900000000004</v>
      </c>
      <c r="F2094" s="12">
        <v>25.946053900000003</v>
      </c>
      <c r="G2094" s="20">
        <v>0.51900000000000002</v>
      </c>
    </row>
    <row r="2095" spans="1:7" x14ac:dyDescent="0.25">
      <c r="A2095" s="10" t="s">
        <v>1245</v>
      </c>
      <c r="B2095" s="18">
        <v>46300.578298611108</v>
      </c>
      <c r="C2095" s="11" t="s">
        <v>1411</v>
      </c>
      <c r="D2095" s="10">
        <v>3</v>
      </c>
      <c r="E2095" s="12">
        <v>115.84410000000001</v>
      </c>
      <c r="F2095" s="12">
        <v>53.983350600000009</v>
      </c>
      <c r="G2095" s="20">
        <v>0.53399999999999992</v>
      </c>
    </row>
    <row r="2096" spans="1:7" x14ac:dyDescent="0.25">
      <c r="A2096" s="10" t="s">
        <v>1246</v>
      </c>
      <c r="B2096" s="18">
        <v>46300.711400462962</v>
      </c>
      <c r="C2096" s="11" t="s">
        <v>1410</v>
      </c>
      <c r="D2096" s="10">
        <v>2</v>
      </c>
      <c r="E2096" s="12">
        <v>91.316999999999993</v>
      </c>
      <c r="F2096" s="12">
        <v>42.416746499999995</v>
      </c>
      <c r="G2096" s="20">
        <v>0.53549999999999998</v>
      </c>
    </row>
    <row r="2097" spans="1:7" x14ac:dyDescent="0.25">
      <c r="A2097" s="10" t="s">
        <v>1247</v>
      </c>
      <c r="B2097" s="18">
        <v>46300.844502314816</v>
      </c>
      <c r="C2097" s="11" t="s">
        <v>1412</v>
      </c>
      <c r="D2097" s="10">
        <v>1</v>
      </c>
      <c r="E2097" s="12">
        <v>18.34995</v>
      </c>
      <c r="F2097" s="12">
        <v>8.7162262500000001</v>
      </c>
      <c r="G2097" s="20">
        <v>0.52500000000000002</v>
      </c>
    </row>
    <row r="2098" spans="1:7" x14ac:dyDescent="0.25">
      <c r="A2098" s="10" t="s">
        <v>1248</v>
      </c>
      <c r="B2098" s="18">
        <v>46300.97760416667</v>
      </c>
      <c r="C2098" s="11" t="s">
        <v>1410</v>
      </c>
      <c r="D2098" s="10">
        <v>1</v>
      </c>
      <c r="E2098" s="12">
        <v>52.395000000000003</v>
      </c>
      <c r="F2098" s="12">
        <v>25.6473525</v>
      </c>
      <c r="G2098" s="20">
        <v>0.51050000000000006</v>
      </c>
    </row>
    <row r="2099" spans="1:7" x14ac:dyDescent="0.25">
      <c r="A2099" s="10" t="s">
        <v>1257</v>
      </c>
      <c r="B2099" s="18">
        <v>46301.110694444447</v>
      </c>
      <c r="C2099" s="11" t="s">
        <v>1410</v>
      </c>
      <c r="D2099" s="10">
        <v>1</v>
      </c>
      <c r="E2099" s="12">
        <v>45.1096</v>
      </c>
      <c r="F2099" s="12">
        <v>24.178745600000003</v>
      </c>
      <c r="G2099" s="20">
        <v>0.46399999999999997</v>
      </c>
    </row>
    <row r="2100" spans="1:7" x14ac:dyDescent="0.25">
      <c r="A2100" s="10" t="s">
        <v>1295</v>
      </c>
      <c r="B2100" s="18">
        <v>46301.243796296294</v>
      </c>
      <c r="C2100" s="11" t="s">
        <v>1411</v>
      </c>
      <c r="D2100" s="10">
        <v>2</v>
      </c>
      <c r="E2100" s="12">
        <v>81.803180000000012</v>
      </c>
      <c r="F2100" s="12">
        <v>42.455850420000004</v>
      </c>
      <c r="G2100" s="20">
        <v>0.48100000000000004</v>
      </c>
    </row>
    <row r="2101" spans="1:7" x14ac:dyDescent="0.25">
      <c r="A2101" s="10" t="s">
        <v>1296</v>
      </c>
      <c r="B2101" s="18">
        <v>46301.376898148148</v>
      </c>
      <c r="C2101" s="11" t="s">
        <v>1412</v>
      </c>
      <c r="D2101" s="10">
        <v>1</v>
      </c>
      <c r="E2101" s="12">
        <v>15.92052</v>
      </c>
      <c r="F2101" s="12">
        <v>8.0955844199999998</v>
      </c>
      <c r="G2101" s="20">
        <v>0.49149999999999999</v>
      </c>
    </row>
    <row r="2102" spans="1:7" x14ac:dyDescent="0.25">
      <c r="A2102" s="10" t="s">
        <v>1297</v>
      </c>
      <c r="B2102" s="18">
        <v>46301.51</v>
      </c>
      <c r="C2102" s="11" t="s">
        <v>1413</v>
      </c>
      <c r="D2102" s="10">
        <v>2</v>
      </c>
      <c r="E2102" s="12">
        <v>22.128</v>
      </c>
      <c r="F2102" s="12">
        <v>10.411224000000001</v>
      </c>
      <c r="G2102" s="20">
        <v>0.52949999999999997</v>
      </c>
    </row>
    <row r="2103" spans="1:7" x14ac:dyDescent="0.25">
      <c r="A2103" s="10" t="s">
        <v>1298</v>
      </c>
      <c r="B2103" s="18">
        <v>46301.643101851849</v>
      </c>
      <c r="C2103" s="11" t="s">
        <v>1411</v>
      </c>
      <c r="D2103" s="10">
        <v>4</v>
      </c>
      <c r="E2103" s="12">
        <v>145.16128</v>
      </c>
      <c r="F2103" s="12">
        <v>75.483865600000001</v>
      </c>
      <c r="G2103" s="20">
        <v>0.48</v>
      </c>
    </row>
    <row r="2104" spans="1:7" x14ac:dyDescent="0.25">
      <c r="A2104" s="10" t="s">
        <v>1299</v>
      </c>
      <c r="B2104" s="18">
        <v>46301.776203703703</v>
      </c>
      <c r="C2104" s="11" t="s">
        <v>1410</v>
      </c>
      <c r="D2104" s="10">
        <v>1</v>
      </c>
      <c r="E2104" s="12">
        <v>45.059699999999999</v>
      </c>
      <c r="F2104" s="12">
        <v>20.659872449999998</v>
      </c>
      <c r="G2104" s="20">
        <v>0.54149999999999998</v>
      </c>
    </row>
    <row r="2105" spans="1:7" x14ac:dyDescent="0.25">
      <c r="A2105" s="10" t="s">
        <v>1300</v>
      </c>
      <c r="B2105" s="18">
        <v>46301.909305555557</v>
      </c>
      <c r="C2105" s="11" t="s">
        <v>1410</v>
      </c>
      <c r="D2105" s="10">
        <v>2</v>
      </c>
      <c r="E2105" s="12">
        <v>94.111399999999989</v>
      </c>
      <c r="F2105" s="12">
        <v>47.243922799999993</v>
      </c>
      <c r="G2105" s="20">
        <v>0.498</v>
      </c>
    </row>
    <row r="2106" spans="1:7" x14ac:dyDescent="0.25">
      <c r="A2106" s="10" t="s">
        <v>1301</v>
      </c>
      <c r="B2106" s="18">
        <v>46302.042395833334</v>
      </c>
      <c r="C2106" s="11" t="s">
        <v>1411</v>
      </c>
      <c r="D2106" s="10">
        <v>3</v>
      </c>
      <c r="E2106" s="12">
        <v>114.83187</v>
      </c>
      <c r="F2106" s="12">
        <v>59.080997114999995</v>
      </c>
      <c r="G2106" s="20">
        <v>0.48550000000000004</v>
      </c>
    </row>
    <row r="2107" spans="1:7" x14ac:dyDescent="0.25">
      <c r="A2107" s="10" t="s">
        <v>1217</v>
      </c>
      <c r="B2107" s="18">
        <v>46302.175497685188</v>
      </c>
      <c r="C2107" s="11" t="s">
        <v>1410</v>
      </c>
      <c r="D2107" s="10">
        <v>2</v>
      </c>
      <c r="E2107" s="12">
        <v>96.506599999999992</v>
      </c>
      <c r="F2107" s="12">
        <v>51.824044199999996</v>
      </c>
      <c r="G2107" s="20">
        <v>0.46300000000000002</v>
      </c>
    </row>
    <row r="2108" spans="1:7" x14ac:dyDescent="0.25">
      <c r="A2108" s="10" t="s">
        <v>1258</v>
      </c>
      <c r="B2108" s="18">
        <v>46302.308599537035</v>
      </c>
      <c r="C2108" s="11" t="s">
        <v>1412</v>
      </c>
      <c r="D2108" s="10">
        <v>1</v>
      </c>
      <c r="E2108" s="12">
        <v>18.952999999999999</v>
      </c>
      <c r="F2108" s="12">
        <v>9.7987009999999994</v>
      </c>
      <c r="G2108" s="20">
        <v>0.48300000000000004</v>
      </c>
    </row>
    <row r="2109" spans="1:7" x14ac:dyDescent="0.25">
      <c r="A2109" s="10" t="s">
        <v>1259</v>
      </c>
      <c r="B2109" s="18">
        <v>46302.441701388889</v>
      </c>
      <c r="C2109" s="11" t="s">
        <v>1411</v>
      </c>
      <c r="D2109" s="10">
        <v>4</v>
      </c>
      <c r="E2109" s="12">
        <v>150.55984000000001</v>
      </c>
      <c r="F2109" s="12">
        <v>75.129360160000004</v>
      </c>
      <c r="G2109" s="20">
        <v>0.501</v>
      </c>
    </row>
    <row r="2110" spans="1:7" x14ac:dyDescent="0.25">
      <c r="A2110" s="10" t="s">
        <v>1260</v>
      </c>
      <c r="B2110" s="18">
        <v>46302.574803240743</v>
      </c>
      <c r="C2110" s="11" t="s">
        <v>1410</v>
      </c>
      <c r="D2110" s="10">
        <v>1</v>
      </c>
      <c r="E2110" s="12">
        <v>49.650500000000001</v>
      </c>
      <c r="F2110" s="12">
        <v>26.761619500000002</v>
      </c>
      <c r="G2110" s="20">
        <v>0.46099999999999997</v>
      </c>
    </row>
    <row r="2111" spans="1:7" x14ac:dyDescent="0.25">
      <c r="A2111" s="10" t="s">
        <v>1261</v>
      </c>
      <c r="B2111" s="18">
        <v>46302.707905092589</v>
      </c>
      <c r="C2111" s="11" t="s">
        <v>1413</v>
      </c>
      <c r="D2111" s="10">
        <v>3</v>
      </c>
      <c r="E2111" s="12">
        <v>35.64</v>
      </c>
      <c r="F2111" s="12">
        <v>17.730900000000002</v>
      </c>
      <c r="G2111" s="20">
        <v>0.50249999999999995</v>
      </c>
    </row>
    <row r="2112" spans="1:7" x14ac:dyDescent="0.25">
      <c r="A2112" s="10" t="s">
        <v>1262</v>
      </c>
      <c r="B2112" s="18">
        <v>46302.840995370374</v>
      </c>
      <c r="C2112" s="11" t="s">
        <v>1410</v>
      </c>
      <c r="D2112" s="10">
        <v>1</v>
      </c>
      <c r="E2112" s="12">
        <v>52.694400000000002</v>
      </c>
      <c r="F2112" s="12">
        <v>24.239424</v>
      </c>
      <c r="G2112" s="20">
        <v>0.54</v>
      </c>
    </row>
    <row r="2113" spans="1:7" x14ac:dyDescent="0.25">
      <c r="A2113" s="10" t="s">
        <v>1263</v>
      </c>
      <c r="B2113" s="18">
        <v>46302.974097222221</v>
      </c>
      <c r="C2113" s="11" t="s">
        <v>1412</v>
      </c>
      <c r="D2113" s="10">
        <v>1</v>
      </c>
      <c r="E2113" s="12">
        <v>17.057700000000001</v>
      </c>
      <c r="F2113" s="12">
        <v>9.0576387</v>
      </c>
      <c r="G2113" s="20">
        <v>0.46900000000000003</v>
      </c>
    </row>
    <row r="2114" spans="1:7" x14ac:dyDescent="0.25">
      <c r="A2114" s="10" t="s">
        <v>1264</v>
      </c>
      <c r="B2114" s="18">
        <v>46303.107199074075</v>
      </c>
      <c r="C2114" s="11" t="s">
        <v>1408</v>
      </c>
      <c r="D2114" s="10">
        <v>1</v>
      </c>
      <c r="E2114" s="12">
        <v>13.35258</v>
      </c>
      <c r="F2114" s="12">
        <v>6.4492961399999995</v>
      </c>
      <c r="G2114" s="20">
        <v>0.51700000000000002</v>
      </c>
    </row>
    <row r="2115" spans="1:7" x14ac:dyDescent="0.25">
      <c r="A2115" s="10" t="s">
        <v>1272</v>
      </c>
      <c r="B2115" s="18">
        <v>46303.240300925929</v>
      </c>
      <c r="C2115" s="11" t="s">
        <v>1410</v>
      </c>
      <c r="D2115" s="10">
        <v>2</v>
      </c>
      <c r="E2115" s="12">
        <v>102.3948</v>
      </c>
      <c r="F2115" s="12">
        <v>48.893517000000003</v>
      </c>
      <c r="G2115" s="20">
        <v>0.52249999999999996</v>
      </c>
    </row>
    <row r="2116" spans="1:7" x14ac:dyDescent="0.25">
      <c r="A2116" s="10" t="s">
        <v>1310</v>
      </c>
      <c r="B2116" s="18">
        <v>46303.373402777775</v>
      </c>
      <c r="C2116" s="11" t="s">
        <v>1408</v>
      </c>
      <c r="D2116" s="10">
        <v>1</v>
      </c>
      <c r="E2116" s="12">
        <v>15.400259999999999</v>
      </c>
      <c r="F2116" s="12">
        <v>7.2381221999999994</v>
      </c>
      <c r="G2116" s="20">
        <v>0.53</v>
      </c>
    </row>
    <row r="2117" spans="1:7" x14ac:dyDescent="0.25">
      <c r="A2117" s="10" t="s">
        <v>1311</v>
      </c>
      <c r="B2117" s="18">
        <v>46303.506504629629</v>
      </c>
      <c r="C2117" s="11" t="s">
        <v>1411</v>
      </c>
      <c r="D2117" s="10">
        <v>2</v>
      </c>
      <c r="E2117" s="12">
        <v>77.379360000000005</v>
      </c>
      <c r="F2117" s="12">
        <v>39.695611679999999</v>
      </c>
      <c r="G2117" s="20">
        <v>0.48700000000000004</v>
      </c>
    </row>
    <row r="2118" spans="1:7" x14ac:dyDescent="0.25">
      <c r="A2118" s="10" t="s">
        <v>1312</v>
      </c>
      <c r="B2118" s="18">
        <v>46303.639594907407</v>
      </c>
      <c r="C2118" s="11" t="s">
        <v>1411</v>
      </c>
      <c r="D2118" s="10">
        <v>1</v>
      </c>
      <c r="E2118" s="12">
        <v>41.238999999999997</v>
      </c>
      <c r="F2118" s="12">
        <v>19.052417999999999</v>
      </c>
      <c r="G2118" s="20">
        <v>0.53800000000000003</v>
      </c>
    </row>
    <row r="2119" spans="1:7" x14ac:dyDescent="0.25">
      <c r="A2119" s="10" t="s">
        <v>1313</v>
      </c>
      <c r="B2119" s="18">
        <v>46303.772696759261</v>
      </c>
      <c r="C2119" s="11" t="s">
        <v>1408</v>
      </c>
      <c r="D2119" s="10">
        <v>1</v>
      </c>
      <c r="E2119" s="12">
        <v>14.80302</v>
      </c>
      <c r="F2119" s="12">
        <v>7.2756843299999998</v>
      </c>
      <c r="G2119" s="20">
        <v>0.50850000000000006</v>
      </c>
    </row>
    <row r="2120" spans="1:7" x14ac:dyDescent="0.25">
      <c r="A2120" s="10" t="s">
        <v>1314</v>
      </c>
      <c r="B2120" s="18">
        <v>46303.905798611115</v>
      </c>
      <c r="C2120" s="11" t="s">
        <v>1411</v>
      </c>
      <c r="D2120" s="10">
        <v>2</v>
      </c>
      <c r="E2120" s="12">
        <v>68.606700000000004</v>
      </c>
      <c r="F2120" s="12">
        <v>36.876101249999998</v>
      </c>
      <c r="G2120" s="20">
        <v>0.46250000000000008</v>
      </c>
    </row>
    <row r="2121" spans="1:7" x14ac:dyDescent="0.25">
      <c r="A2121" s="10" t="s">
        <v>1315</v>
      </c>
      <c r="B2121" s="18">
        <v>46304.038900462961</v>
      </c>
      <c r="C2121" s="11" t="s">
        <v>1410</v>
      </c>
      <c r="D2121" s="10">
        <v>2</v>
      </c>
      <c r="E2121" s="12">
        <v>93.213200000000001</v>
      </c>
      <c r="F2121" s="12">
        <v>49.449602599999999</v>
      </c>
      <c r="G2121" s="20">
        <v>0.46950000000000003</v>
      </c>
    </row>
    <row r="2122" spans="1:7" x14ac:dyDescent="0.25">
      <c r="A2122" s="10" t="s">
        <v>1316</v>
      </c>
      <c r="B2122" s="18">
        <v>46304.172002314815</v>
      </c>
      <c r="C2122" s="11" t="s">
        <v>1410</v>
      </c>
      <c r="D2122" s="10">
        <v>2</v>
      </c>
      <c r="E2122" s="12">
        <v>96.805999999999997</v>
      </c>
      <c r="F2122" s="12">
        <v>51.500792000000004</v>
      </c>
      <c r="G2122" s="20">
        <v>0.46799999999999992</v>
      </c>
    </row>
    <row r="2123" spans="1:7" x14ac:dyDescent="0.25">
      <c r="A2123" s="10" t="s">
        <v>1318</v>
      </c>
      <c r="B2123" s="18">
        <v>46304.305104166669</v>
      </c>
      <c r="C2123" s="11" t="s">
        <v>1408</v>
      </c>
      <c r="D2123" s="10">
        <v>2</v>
      </c>
      <c r="E2123" s="12">
        <v>26.67672</v>
      </c>
      <c r="F2123" s="12">
        <v>12.377998079999999</v>
      </c>
      <c r="G2123" s="20">
        <v>0.53600000000000003</v>
      </c>
    </row>
    <row r="2124" spans="1:7" x14ac:dyDescent="0.25">
      <c r="A2124" s="10" t="s">
        <v>1319</v>
      </c>
      <c r="B2124" s="18">
        <v>46304.438194444447</v>
      </c>
      <c r="C2124" s="11" t="s">
        <v>1411</v>
      </c>
      <c r="D2124" s="10">
        <v>2</v>
      </c>
      <c r="E2124" s="12">
        <v>75.654820000000001</v>
      </c>
      <c r="F2124" s="12">
        <v>39.605298269999999</v>
      </c>
      <c r="G2124" s="20">
        <v>0.47650000000000003</v>
      </c>
    </row>
    <row r="2125" spans="1:7" x14ac:dyDescent="0.25">
      <c r="A2125" s="10" t="s">
        <v>1320</v>
      </c>
      <c r="B2125" s="18">
        <v>46304.571296296293</v>
      </c>
      <c r="C2125" s="11" t="s">
        <v>1411</v>
      </c>
      <c r="D2125" s="10">
        <v>3</v>
      </c>
      <c r="E2125" s="12">
        <v>104.70957</v>
      </c>
      <c r="F2125" s="12">
        <v>54.134847690000001</v>
      </c>
      <c r="G2125" s="20">
        <v>0.48299999999999998</v>
      </c>
    </row>
    <row r="2126" spans="1:7" x14ac:dyDescent="0.25">
      <c r="A2126" s="10" t="s">
        <v>1321</v>
      </c>
      <c r="B2126" s="18">
        <v>46304.704398148147</v>
      </c>
      <c r="C2126" s="11" t="s">
        <v>1410</v>
      </c>
      <c r="D2126" s="10">
        <v>1</v>
      </c>
      <c r="E2126" s="12">
        <v>49.251299999999993</v>
      </c>
      <c r="F2126" s="12">
        <v>26.226317249999997</v>
      </c>
      <c r="G2126" s="20">
        <v>0.46749999999999997</v>
      </c>
    </row>
    <row r="2127" spans="1:7" x14ac:dyDescent="0.25">
      <c r="A2127" s="10" t="s">
        <v>1322</v>
      </c>
      <c r="B2127" s="18">
        <v>46304.837500000001</v>
      </c>
      <c r="C2127" s="11" t="s">
        <v>1411</v>
      </c>
      <c r="D2127" s="10">
        <v>5</v>
      </c>
      <c r="E2127" s="12">
        <v>195.88525000000004</v>
      </c>
      <c r="F2127" s="12">
        <v>93.339321625000025</v>
      </c>
      <c r="G2127" s="20">
        <v>0.52349999999999997</v>
      </c>
    </row>
    <row r="2128" spans="1:7" x14ac:dyDescent="0.25">
      <c r="A2128" s="10" t="s">
        <v>1323</v>
      </c>
      <c r="B2128" s="18">
        <v>46304.970601851855</v>
      </c>
      <c r="C2128" s="11" t="s">
        <v>1411</v>
      </c>
      <c r="D2128" s="10">
        <v>1</v>
      </c>
      <c r="E2128" s="12">
        <v>38.502230000000004</v>
      </c>
      <c r="F2128" s="12">
        <v>19.867150680000002</v>
      </c>
      <c r="G2128" s="20">
        <v>0.48400000000000004</v>
      </c>
    </row>
    <row r="2129" spans="1:7" x14ac:dyDescent="0.25">
      <c r="A2129" s="10" t="s">
        <v>1331</v>
      </c>
      <c r="B2129" s="18">
        <v>46305.103703703702</v>
      </c>
      <c r="C2129" s="11" t="s">
        <v>1412</v>
      </c>
      <c r="D2129" s="10">
        <v>1</v>
      </c>
      <c r="E2129" s="12">
        <v>16.127279999999999</v>
      </c>
      <c r="F2129" s="12">
        <v>8.5716493199999988</v>
      </c>
      <c r="G2129" s="20">
        <v>0.46850000000000003</v>
      </c>
    </row>
    <row r="2130" spans="1:7" x14ac:dyDescent="0.25">
      <c r="A2130" s="10" t="s">
        <v>1324</v>
      </c>
      <c r="B2130" s="18">
        <v>46305.236805555556</v>
      </c>
      <c r="C2130" s="11" t="s">
        <v>1412</v>
      </c>
      <c r="D2130" s="10">
        <v>1</v>
      </c>
      <c r="E2130" s="12">
        <v>18.935770000000002</v>
      </c>
      <c r="F2130" s="12">
        <v>9.5814996200000007</v>
      </c>
      <c r="G2130" s="20">
        <v>0.49399999999999999</v>
      </c>
    </row>
    <row r="2131" spans="1:7" x14ac:dyDescent="0.25">
      <c r="A2131" s="10" t="s">
        <v>1325</v>
      </c>
      <c r="B2131" s="18">
        <v>46305.369895833333</v>
      </c>
      <c r="C2131" s="11" t="s">
        <v>1410</v>
      </c>
      <c r="D2131" s="10">
        <v>4</v>
      </c>
      <c r="E2131" s="12">
        <v>200.59800000000001</v>
      </c>
      <c r="F2131" s="12">
        <v>97.891824000000014</v>
      </c>
      <c r="G2131" s="20">
        <v>0.51200000000000001</v>
      </c>
    </row>
    <row r="2132" spans="1:7" x14ac:dyDescent="0.25">
      <c r="A2132" s="10" t="s">
        <v>1326</v>
      </c>
      <c r="B2132" s="18">
        <v>46305.502997685187</v>
      </c>
      <c r="C2132" s="11" t="s">
        <v>1410</v>
      </c>
      <c r="D2132" s="10">
        <v>4</v>
      </c>
      <c r="E2132" s="12">
        <v>196.60599999999999</v>
      </c>
      <c r="F2132" s="12">
        <v>95.845425000000006</v>
      </c>
      <c r="G2132" s="20">
        <v>0.51249999999999996</v>
      </c>
    </row>
    <row r="2133" spans="1:7" x14ac:dyDescent="0.25">
      <c r="A2133" s="10" t="s">
        <v>1327</v>
      </c>
      <c r="B2133" s="18">
        <v>46305.636099537034</v>
      </c>
      <c r="C2133" s="11" t="s">
        <v>1411</v>
      </c>
      <c r="D2133" s="10">
        <v>5</v>
      </c>
      <c r="E2133" s="12">
        <v>195.32290000000003</v>
      </c>
      <c r="F2133" s="12">
        <v>98.833387400000021</v>
      </c>
      <c r="G2133" s="20">
        <v>0.49399999999999999</v>
      </c>
    </row>
    <row r="2134" spans="1:7" x14ac:dyDescent="0.25">
      <c r="A2134" s="10" t="s">
        <v>1328</v>
      </c>
      <c r="B2134" s="18">
        <v>46305.769201388888</v>
      </c>
      <c r="C2134" s="11" t="s">
        <v>1408</v>
      </c>
      <c r="D2134" s="10">
        <v>1</v>
      </c>
      <c r="E2134" s="12">
        <v>14.02092</v>
      </c>
      <c r="F2134" s="12">
        <v>6.4145708999999993</v>
      </c>
      <c r="G2134" s="20">
        <v>0.54250000000000009</v>
      </c>
    </row>
    <row r="2135" spans="1:7" x14ac:dyDescent="0.25">
      <c r="A2135" s="10" t="s">
        <v>1329</v>
      </c>
      <c r="B2135" s="18">
        <v>46305.902303240742</v>
      </c>
      <c r="C2135" s="11" t="s">
        <v>1410</v>
      </c>
      <c r="D2135" s="10">
        <v>1</v>
      </c>
      <c r="E2135" s="12">
        <v>52.295199999999994</v>
      </c>
      <c r="F2135" s="12">
        <v>24.108087199999996</v>
      </c>
      <c r="G2135" s="20">
        <v>0.53900000000000003</v>
      </c>
    </row>
    <row r="2136" spans="1:7" x14ac:dyDescent="0.25">
      <c r="A2136" s="10" t="s">
        <v>1330</v>
      </c>
      <c r="B2136" s="18">
        <v>46306.035405092596</v>
      </c>
      <c r="C2136" s="11" t="s">
        <v>1408</v>
      </c>
      <c r="D2136" s="10">
        <v>4</v>
      </c>
      <c r="E2136" s="12">
        <v>52.670880000000004</v>
      </c>
      <c r="F2136" s="12">
        <v>28.60028784</v>
      </c>
      <c r="G2136" s="20">
        <v>0.45700000000000002</v>
      </c>
    </row>
    <row r="2137" spans="1:7" x14ac:dyDescent="0.25">
      <c r="A2137" s="10" t="s">
        <v>1332</v>
      </c>
      <c r="B2137" s="18">
        <v>46306.168495370373</v>
      </c>
      <c r="C2137" s="11" t="s">
        <v>1408</v>
      </c>
      <c r="D2137" s="10">
        <v>4</v>
      </c>
      <c r="E2137" s="12">
        <v>52.27272</v>
      </c>
      <c r="F2137" s="12">
        <v>25.665905519999999</v>
      </c>
      <c r="G2137" s="20">
        <v>0.50900000000000001</v>
      </c>
    </row>
    <row r="2138" spans="1:7" x14ac:dyDescent="0.25">
      <c r="A2138" s="10" t="s">
        <v>1333</v>
      </c>
      <c r="B2138" s="18">
        <v>46306.30159722222</v>
      </c>
      <c r="C2138" s="11" t="s">
        <v>1408</v>
      </c>
      <c r="D2138" s="10">
        <v>2</v>
      </c>
      <c r="E2138" s="12">
        <v>28.866600000000002</v>
      </c>
      <c r="F2138" s="12">
        <v>13.220902800000001</v>
      </c>
      <c r="G2138" s="20">
        <v>0.54200000000000004</v>
      </c>
    </row>
    <row r="2139" spans="1:7" x14ac:dyDescent="0.25">
      <c r="A2139" s="10" t="s">
        <v>1334</v>
      </c>
      <c r="B2139" s="18">
        <v>46306.434699074074</v>
      </c>
      <c r="C2139" s="11" t="s">
        <v>1413</v>
      </c>
      <c r="D2139" s="10">
        <v>3</v>
      </c>
      <c r="E2139" s="12">
        <v>36.216000000000001</v>
      </c>
      <c r="F2139" s="12">
        <v>16.514495999999998</v>
      </c>
      <c r="G2139" s="20">
        <v>0.54400000000000004</v>
      </c>
    </row>
    <row r="2140" spans="1:7" x14ac:dyDescent="0.25">
      <c r="A2140" s="10" t="s">
        <v>1335</v>
      </c>
      <c r="B2140" s="18">
        <v>46306.567800925928</v>
      </c>
      <c r="C2140" s="11" t="s">
        <v>1408</v>
      </c>
      <c r="D2140" s="10">
        <v>4</v>
      </c>
      <c r="E2140" s="12">
        <v>58.927680000000002</v>
      </c>
      <c r="F2140" s="12">
        <v>31.054887360000002</v>
      </c>
      <c r="G2140" s="20">
        <v>0.47299999999999998</v>
      </c>
    </row>
    <row r="2141" spans="1:7" x14ac:dyDescent="0.25">
      <c r="A2141" s="10" t="s">
        <v>1336</v>
      </c>
      <c r="B2141" s="18">
        <v>46306.700902777775</v>
      </c>
      <c r="C2141" s="11" t="s">
        <v>1413</v>
      </c>
      <c r="D2141" s="10">
        <v>1</v>
      </c>
      <c r="E2141" s="12">
        <v>13.128</v>
      </c>
      <c r="F2141" s="12">
        <v>6.4261559999999998</v>
      </c>
      <c r="G2141" s="20">
        <v>0.51050000000000006</v>
      </c>
    </row>
    <row r="2142" spans="1:7" x14ac:dyDescent="0.25">
      <c r="A2142" s="10" t="s">
        <v>1337</v>
      </c>
      <c r="B2142" s="18">
        <v>46306.834004629629</v>
      </c>
      <c r="C2142" s="11" t="s">
        <v>1408</v>
      </c>
      <c r="D2142" s="10">
        <v>1</v>
      </c>
      <c r="E2142" s="12">
        <v>13.722300000000001</v>
      </c>
      <c r="F2142" s="12">
        <v>7.4169031500000004</v>
      </c>
      <c r="G2142" s="20">
        <v>0.45949999999999996</v>
      </c>
    </row>
    <row r="2143" spans="1:7" x14ac:dyDescent="0.25">
      <c r="A2143" s="10" t="s">
        <v>1338</v>
      </c>
      <c r="B2143" s="18">
        <v>46306.967094907406</v>
      </c>
      <c r="C2143" s="11" t="s">
        <v>1411</v>
      </c>
      <c r="D2143" s="10">
        <v>1</v>
      </c>
      <c r="E2143" s="12">
        <v>34.228370000000005</v>
      </c>
      <c r="F2143" s="12">
        <v>17.353783590000003</v>
      </c>
      <c r="G2143" s="20">
        <v>0.49299999999999999</v>
      </c>
    </row>
    <row r="2144" spans="1:7" x14ac:dyDescent="0.25">
      <c r="A2144" s="10" t="s">
        <v>1339</v>
      </c>
      <c r="B2144" s="18">
        <v>46307.10019675926</v>
      </c>
      <c r="C2144" s="11" t="s">
        <v>1412</v>
      </c>
      <c r="D2144" s="10">
        <v>2</v>
      </c>
      <c r="E2144" s="12">
        <v>32.289020000000001</v>
      </c>
      <c r="F2144" s="12">
        <v>17.258481189999998</v>
      </c>
      <c r="G2144" s="20">
        <v>0.46550000000000008</v>
      </c>
    </row>
    <row r="2145" spans="1:7" x14ac:dyDescent="0.25">
      <c r="A2145" s="10" t="s">
        <v>485</v>
      </c>
      <c r="B2145" s="18">
        <v>46307.233298611114</v>
      </c>
      <c r="C2145" s="11" t="s">
        <v>1410</v>
      </c>
      <c r="D2145" s="10">
        <v>1</v>
      </c>
      <c r="E2145" s="12">
        <v>51.546699999999994</v>
      </c>
      <c r="F2145" s="12">
        <v>28.041404799999995</v>
      </c>
      <c r="G2145" s="20">
        <v>0.45600000000000002</v>
      </c>
    </row>
    <row r="2146" spans="1:7" x14ac:dyDescent="0.25">
      <c r="A2146" s="10" t="s">
        <v>1340</v>
      </c>
      <c r="B2146" s="18">
        <v>46307.366400462961</v>
      </c>
      <c r="C2146" s="11" t="s">
        <v>1410</v>
      </c>
      <c r="D2146" s="10">
        <v>3</v>
      </c>
      <c r="E2146" s="12">
        <v>154.49039999999999</v>
      </c>
      <c r="F2146" s="12">
        <v>70.524867599999993</v>
      </c>
      <c r="G2146" s="20">
        <v>0.54349999999999998</v>
      </c>
    </row>
    <row r="2147" spans="1:7" x14ac:dyDescent="0.25">
      <c r="A2147" s="10" t="s">
        <v>1341</v>
      </c>
      <c r="B2147" s="18">
        <v>46307.499502314815</v>
      </c>
      <c r="C2147" s="11" t="s">
        <v>1408</v>
      </c>
      <c r="D2147" s="10">
        <v>3</v>
      </c>
      <c r="E2147" s="12">
        <v>45.560880000000004</v>
      </c>
      <c r="F2147" s="12">
        <v>22.507074720000002</v>
      </c>
      <c r="G2147" s="20">
        <v>0.50600000000000001</v>
      </c>
    </row>
    <row r="2148" spans="1:7" x14ac:dyDescent="0.25">
      <c r="A2148" s="10" t="s">
        <v>1342</v>
      </c>
      <c r="B2148" s="18">
        <v>46307.632604166669</v>
      </c>
      <c r="C2148" s="11" t="s">
        <v>1410</v>
      </c>
      <c r="D2148" s="10">
        <v>1</v>
      </c>
      <c r="E2148" s="12">
        <v>53.892000000000003</v>
      </c>
      <c r="F2148" s="12">
        <v>24.332238</v>
      </c>
      <c r="G2148" s="20">
        <v>0.54849999999999999</v>
      </c>
    </row>
    <row r="2149" spans="1:7" x14ac:dyDescent="0.25">
      <c r="A2149" s="10" t="s">
        <v>1343</v>
      </c>
      <c r="B2149" s="18">
        <v>46307.765694444446</v>
      </c>
      <c r="C2149" s="11" t="s">
        <v>1413</v>
      </c>
      <c r="D2149" s="10">
        <v>1</v>
      </c>
      <c r="E2149" s="12">
        <v>11.976000000000001</v>
      </c>
      <c r="F2149" s="12">
        <v>6.2454840000000003</v>
      </c>
      <c r="G2149" s="20">
        <v>0.47850000000000004</v>
      </c>
    </row>
    <row r="2150" spans="1:7" x14ac:dyDescent="0.25">
      <c r="A2150" s="10" t="s">
        <v>1344</v>
      </c>
      <c r="B2150" s="18">
        <v>46307.898796296293</v>
      </c>
      <c r="C2150" s="11" t="s">
        <v>1410</v>
      </c>
      <c r="D2150" s="10">
        <v>3</v>
      </c>
      <c r="E2150" s="12">
        <v>142.215</v>
      </c>
      <c r="F2150" s="12">
        <v>70.965285000000009</v>
      </c>
      <c r="G2150" s="20">
        <v>0.501</v>
      </c>
    </row>
    <row r="2151" spans="1:7" x14ac:dyDescent="0.25">
      <c r="A2151" s="10" t="s">
        <v>1345</v>
      </c>
      <c r="B2151" s="18">
        <v>46308.031898148147</v>
      </c>
      <c r="C2151" s="11" t="s">
        <v>1410</v>
      </c>
      <c r="D2151" s="10">
        <v>1</v>
      </c>
      <c r="E2151" s="12">
        <v>54.041699999999999</v>
      </c>
      <c r="F2151" s="12">
        <v>29.533789049999999</v>
      </c>
      <c r="G2151" s="20">
        <v>0.45350000000000001</v>
      </c>
    </row>
    <row r="2152" spans="1:7" x14ac:dyDescent="0.25">
      <c r="A2152" s="10" t="s">
        <v>1346</v>
      </c>
      <c r="B2152" s="18">
        <v>46308.165000000001</v>
      </c>
      <c r="C2152" s="11" t="s">
        <v>1410</v>
      </c>
      <c r="D2152" s="10">
        <v>2</v>
      </c>
      <c r="E2152" s="12">
        <v>94.211199999999991</v>
      </c>
      <c r="F2152" s="12">
        <v>48.895612799999995</v>
      </c>
      <c r="G2152" s="20">
        <v>0.48099999999999998</v>
      </c>
    </row>
    <row r="2153" spans="1:7" x14ac:dyDescent="0.25">
      <c r="A2153" s="10" t="s">
        <v>1347</v>
      </c>
      <c r="B2153" s="18">
        <v>46308.298101851855</v>
      </c>
      <c r="C2153" s="11" t="s">
        <v>1413</v>
      </c>
      <c r="D2153" s="10">
        <v>2</v>
      </c>
      <c r="E2153" s="12">
        <v>24.984000000000002</v>
      </c>
      <c r="F2153" s="12">
        <v>13.641264000000001</v>
      </c>
      <c r="G2153" s="20">
        <v>0.45399999999999996</v>
      </c>
    </row>
    <row r="2154" spans="1:7" x14ac:dyDescent="0.25">
      <c r="A2154" s="10" t="s">
        <v>1348</v>
      </c>
      <c r="B2154" s="18">
        <v>46308.431203703702</v>
      </c>
      <c r="C2154" s="11" t="s">
        <v>1410</v>
      </c>
      <c r="D2154" s="10">
        <v>4</v>
      </c>
      <c r="E2154" s="12">
        <v>208.58199999999999</v>
      </c>
      <c r="F2154" s="12">
        <v>112.42569799999998</v>
      </c>
      <c r="G2154" s="20">
        <v>0.46100000000000008</v>
      </c>
    </row>
    <row r="2155" spans="1:7" x14ac:dyDescent="0.25">
      <c r="A2155" s="10" t="s">
        <v>1349</v>
      </c>
      <c r="B2155" s="18">
        <v>46308.564305555556</v>
      </c>
      <c r="C2155" s="11" t="s">
        <v>1411</v>
      </c>
      <c r="D2155" s="10">
        <v>4</v>
      </c>
      <c r="E2155" s="12">
        <v>149.66008000000002</v>
      </c>
      <c r="F2155" s="12">
        <v>72.285818640000016</v>
      </c>
      <c r="G2155" s="20">
        <v>0.51700000000000002</v>
      </c>
    </row>
    <row r="2156" spans="1:7" x14ac:dyDescent="0.25">
      <c r="A2156" s="10" t="s">
        <v>1350</v>
      </c>
      <c r="B2156" s="18">
        <v>46308.697395833333</v>
      </c>
      <c r="C2156" s="11" t="s">
        <v>1411</v>
      </c>
      <c r="D2156" s="10">
        <v>4</v>
      </c>
      <c r="E2156" s="12">
        <v>155.95839999999998</v>
      </c>
      <c r="F2156" s="12">
        <v>73.066510399999999</v>
      </c>
      <c r="G2156" s="20">
        <v>0.53149999999999997</v>
      </c>
    </row>
    <row r="2157" spans="1:7" x14ac:dyDescent="0.25">
      <c r="A2157" s="10" t="s">
        <v>1351</v>
      </c>
      <c r="B2157" s="18">
        <v>46308.830497685187</v>
      </c>
      <c r="C2157" s="11" t="s">
        <v>1411</v>
      </c>
      <c r="D2157" s="10">
        <v>1</v>
      </c>
      <c r="E2157" s="12">
        <v>36.215340000000005</v>
      </c>
      <c r="F2157" s="12">
        <v>17.003102130000002</v>
      </c>
      <c r="G2157" s="20">
        <v>0.53049999999999997</v>
      </c>
    </row>
    <row r="2158" spans="1:7" x14ac:dyDescent="0.25">
      <c r="A2158" s="10" t="s">
        <v>1352</v>
      </c>
      <c r="B2158" s="18">
        <v>46308.963599537034</v>
      </c>
      <c r="C2158" s="11" t="s">
        <v>1410</v>
      </c>
      <c r="D2158" s="10">
        <v>4</v>
      </c>
      <c r="E2158" s="12">
        <v>199.20079999999999</v>
      </c>
      <c r="F2158" s="12">
        <v>103.1860144</v>
      </c>
      <c r="G2158" s="20">
        <v>0.48199999999999993</v>
      </c>
    </row>
    <row r="2159" spans="1:7" x14ac:dyDescent="0.25">
      <c r="A2159" s="10" t="s">
        <v>1353</v>
      </c>
      <c r="B2159" s="18">
        <v>46309.096701388888</v>
      </c>
      <c r="C2159" s="11" t="s">
        <v>1410</v>
      </c>
      <c r="D2159" s="10">
        <v>4</v>
      </c>
      <c r="E2159" s="12">
        <v>219.56</v>
      </c>
      <c r="F2159" s="12">
        <v>102.6443</v>
      </c>
      <c r="G2159" s="20">
        <v>0.53249999999999997</v>
      </c>
    </row>
    <row r="2160" spans="1:7" x14ac:dyDescent="0.25">
      <c r="A2160" s="10" t="s">
        <v>855</v>
      </c>
      <c r="B2160" s="18">
        <v>46309.229803240742</v>
      </c>
      <c r="C2160" s="11" t="s">
        <v>1413</v>
      </c>
      <c r="D2160" s="10">
        <v>1</v>
      </c>
      <c r="E2160" s="12">
        <v>11.64</v>
      </c>
      <c r="F2160" s="12">
        <v>5.4999000000000002</v>
      </c>
      <c r="G2160" s="20">
        <v>0.52749999999999997</v>
      </c>
    </row>
    <row r="2161" spans="1:7" x14ac:dyDescent="0.25">
      <c r="A2161" s="10" t="s">
        <v>1354</v>
      </c>
      <c r="B2161" s="18">
        <v>46309.362905092596</v>
      </c>
      <c r="C2161" s="11" t="s">
        <v>1413</v>
      </c>
      <c r="D2161" s="10">
        <v>1</v>
      </c>
      <c r="E2161" s="12">
        <v>11.603999999999999</v>
      </c>
      <c r="F2161" s="12">
        <v>6.063089999999999</v>
      </c>
      <c r="G2161" s="20">
        <v>0.47750000000000004</v>
      </c>
    </row>
    <row r="2162" spans="1:7" x14ac:dyDescent="0.25">
      <c r="A2162" s="10" t="s">
        <v>1355</v>
      </c>
      <c r="B2162" s="18">
        <v>46309.495995370373</v>
      </c>
      <c r="C2162" s="11" t="s">
        <v>1410</v>
      </c>
      <c r="D2162" s="10">
        <v>2</v>
      </c>
      <c r="E2162" s="12">
        <v>100.19919999999999</v>
      </c>
      <c r="F2162" s="12">
        <v>49.247906799999996</v>
      </c>
      <c r="G2162" s="20">
        <v>0.50849999999999995</v>
      </c>
    </row>
    <row r="2163" spans="1:7" x14ac:dyDescent="0.25">
      <c r="A2163" s="10" t="s">
        <v>1356</v>
      </c>
      <c r="B2163" s="18">
        <v>46309.62909722222</v>
      </c>
      <c r="C2163" s="11" t="s">
        <v>1408</v>
      </c>
      <c r="D2163" s="10">
        <v>3</v>
      </c>
      <c r="E2163" s="12">
        <v>43.641179999999999</v>
      </c>
      <c r="F2163" s="12">
        <v>19.987660439999999</v>
      </c>
      <c r="G2163" s="20">
        <v>0.54200000000000004</v>
      </c>
    </row>
    <row r="2164" spans="1:7" x14ac:dyDescent="0.25">
      <c r="A2164" s="10" t="s">
        <v>1357</v>
      </c>
      <c r="B2164" s="18">
        <v>46309.762199074074</v>
      </c>
      <c r="C2164" s="11" t="s">
        <v>1411</v>
      </c>
      <c r="D2164" s="10">
        <v>4</v>
      </c>
      <c r="E2164" s="12">
        <v>144.41148000000001</v>
      </c>
      <c r="F2164" s="12">
        <v>67.512366900000004</v>
      </c>
      <c r="G2164" s="20">
        <v>0.53249999999999997</v>
      </c>
    </row>
    <row r="2165" spans="1:7" x14ac:dyDescent="0.25">
      <c r="A2165" s="10" t="s">
        <v>1358</v>
      </c>
      <c r="B2165" s="18">
        <v>46309.895300925928</v>
      </c>
      <c r="C2165" s="11" t="s">
        <v>1413</v>
      </c>
      <c r="D2165" s="10">
        <v>4</v>
      </c>
      <c r="E2165" s="12">
        <v>43.344000000000001</v>
      </c>
      <c r="F2165" s="12">
        <v>22.712256</v>
      </c>
      <c r="G2165" s="20">
        <v>0.47600000000000003</v>
      </c>
    </row>
    <row r="2166" spans="1:7" x14ac:dyDescent="0.25">
      <c r="A2166" s="10" t="s">
        <v>1359</v>
      </c>
      <c r="B2166" s="18">
        <v>46310.028402777774</v>
      </c>
      <c r="C2166" s="11" t="s">
        <v>1413</v>
      </c>
      <c r="D2166" s="10">
        <v>2</v>
      </c>
      <c r="E2166" s="12">
        <v>22.295999999999999</v>
      </c>
      <c r="F2166" s="12">
        <v>11.761139999999999</v>
      </c>
      <c r="G2166" s="20">
        <v>0.47250000000000003</v>
      </c>
    </row>
    <row r="2167" spans="1:7" x14ac:dyDescent="0.25">
      <c r="A2167" s="10" t="s">
        <v>1360</v>
      </c>
      <c r="B2167" s="18">
        <v>46310.161504629628</v>
      </c>
      <c r="C2167" s="11" t="s">
        <v>1411</v>
      </c>
      <c r="D2167" s="10">
        <v>2</v>
      </c>
      <c r="E2167" s="12">
        <v>80.378559999999993</v>
      </c>
      <c r="F2167" s="12">
        <v>40.430415679999996</v>
      </c>
      <c r="G2167" s="20">
        <v>0.497</v>
      </c>
    </row>
    <row r="2168" spans="1:7" x14ac:dyDescent="0.25">
      <c r="A2168" s="10" t="s">
        <v>684</v>
      </c>
      <c r="B2168" s="18">
        <v>46310.294594907406</v>
      </c>
      <c r="C2168" s="11" t="s">
        <v>1410</v>
      </c>
      <c r="D2168" s="10">
        <v>3</v>
      </c>
      <c r="E2168" s="12">
        <v>141.4665</v>
      </c>
      <c r="F2168" s="12">
        <v>75.118711500000003</v>
      </c>
      <c r="G2168" s="20">
        <v>0.46899999999999997</v>
      </c>
    </row>
    <row r="2169" spans="1:7" x14ac:dyDescent="0.25">
      <c r="A2169" s="10" t="s">
        <v>685</v>
      </c>
      <c r="B2169" s="18">
        <v>46310.42769675926</v>
      </c>
      <c r="C2169" s="11" t="s">
        <v>1410</v>
      </c>
      <c r="D2169" s="10">
        <v>3</v>
      </c>
      <c r="E2169" s="12">
        <v>164.52029999999999</v>
      </c>
      <c r="F2169" s="12">
        <v>87.689319900000001</v>
      </c>
      <c r="G2169" s="20">
        <v>0.46699999999999997</v>
      </c>
    </row>
    <row r="2170" spans="1:7" x14ac:dyDescent="0.25">
      <c r="A2170" s="10" t="s">
        <v>686</v>
      </c>
      <c r="B2170" s="18">
        <v>46310.560798611114</v>
      </c>
      <c r="C2170" s="11" t="s">
        <v>1410</v>
      </c>
      <c r="D2170" s="10">
        <v>3</v>
      </c>
      <c r="E2170" s="12">
        <v>158.83169999999998</v>
      </c>
      <c r="F2170" s="12">
        <v>85.610286299999999</v>
      </c>
      <c r="G2170" s="20">
        <v>0.46099999999999997</v>
      </c>
    </row>
    <row r="2171" spans="1:7" x14ac:dyDescent="0.25">
      <c r="A2171" s="10" t="s">
        <v>687</v>
      </c>
      <c r="B2171" s="18">
        <v>46310.69390046296</v>
      </c>
      <c r="C2171" s="11" t="s">
        <v>1411</v>
      </c>
      <c r="D2171" s="10">
        <v>4</v>
      </c>
      <c r="E2171" s="12">
        <v>154.90868000000003</v>
      </c>
      <c r="F2171" s="12">
        <v>77.144522640000005</v>
      </c>
      <c r="G2171" s="20">
        <v>0.50200000000000011</v>
      </c>
    </row>
    <row r="2172" spans="1:7" x14ac:dyDescent="0.25">
      <c r="A2172" s="10" t="s">
        <v>688</v>
      </c>
      <c r="B2172" s="18">
        <v>46310.827002314814</v>
      </c>
      <c r="C2172" s="11" t="s">
        <v>1411</v>
      </c>
      <c r="D2172" s="10">
        <v>4</v>
      </c>
      <c r="E2172" s="12">
        <v>147.41068000000001</v>
      </c>
      <c r="F2172" s="12">
        <v>75.621678840000001</v>
      </c>
      <c r="G2172" s="20">
        <v>0.48700000000000004</v>
      </c>
    </row>
    <row r="2173" spans="1:7" x14ac:dyDescent="0.25">
      <c r="A2173" s="10" t="s">
        <v>689</v>
      </c>
      <c r="B2173" s="18">
        <v>46310.960104166668</v>
      </c>
      <c r="C2173" s="11" t="s">
        <v>1411</v>
      </c>
      <c r="D2173" s="10">
        <v>3</v>
      </c>
      <c r="E2173" s="12">
        <v>118.43091</v>
      </c>
      <c r="F2173" s="12">
        <v>61.287995924999997</v>
      </c>
      <c r="G2173" s="20">
        <v>0.48250000000000004</v>
      </c>
    </row>
    <row r="2174" spans="1:7" x14ac:dyDescent="0.25">
      <c r="A2174" s="10" t="s">
        <v>690</v>
      </c>
      <c r="B2174" s="18">
        <v>46311.093194444446</v>
      </c>
      <c r="C2174" s="11" t="s">
        <v>1410</v>
      </c>
      <c r="D2174" s="10">
        <v>2</v>
      </c>
      <c r="E2174" s="12">
        <v>91.716200000000001</v>
      </c>
      <c r="F2174" s="12">
        <v>49.068167000000003</v>
      </c>
      <c r="G2174" s="20">
        <v>0.46499999999999997</v>
      </c>
    </row>
    <row r="2175" spans="1:7" x14ac:dyDescent="0.25">
      <c r="A2175" s="10" t="s">
        <v>691</v>
      </c>
      <c r="B2175" s="18">
        <v>46311.2262962963</v>
      </c>
      <c r="C2175" s="11" t="s">
        <v>1410</v>
      </c>
      <c r="D2175" s="10">
        <v>1</v>
      </c>
      <c r="E2175" s="12">
        <v>48.1036</v>
      </c>
      <c r="F2175" s="12">
        <v>25.591115200000001</v>
      </c>
      <c r="G2175" s="20">
        <v>0.46799999999999997</v>
      </c>
    </row>
    <row r="2176" spans="1:7" x14ac:dyDescent="0.25">
      <c r="A2176" s="10" t="s">
        <v>692</v>
      </c>
      <c r="B2176" s="18">
        <v>46311.359398148146</v>
      </c>
      <c r="C2176" s="11" t="s">
        <v>1411</v>
      </c>
      <c r="D2176" s="10">
        <v>5</v>
      </c>
      <c r="E2176" s="12">
        <v>196.63505000000001</v>
      </c>
      <c r="F2176" s="12">
        <v>104.314894025</v>
      </c>
      <c r="G2176" s="20">
        <v>0.46950000000000003</v>
      </c>
    </row>
    <row r="2177" spans="1:7" x14ac:dyDescent="0.25">
      <c r="A2177" s="10" t="s">
        <v>693</v>
      </c>
      <c r="B2177" s="18">
        <v>46311.4925</v>
      </c>
      <c r="C2177" s="11" t="s">
        <v>1408</v>
      </c>
      <c r="D2177" s="10">
        <v>4</v>
      </c>
      <c r="E2177" s="12">
        <v>55.401120000000006</v>
      </c>
      <c r="F2177" s="12">
        <v>28.725480720000004</v>
      </c>
      <c r="G2177" s="20">
        <v>0.48149999999999998</v>
      </c>
    </row>
    <row r="2178" spans="1:7" x14ac:dyDescent="0.25">
      <c r="A2178" s="10" t="s">
        <v>694</v>
      </c>
      <c r="B2178" s="18">
        <v>46311.625601851854</v>
      </c>
      <c r="C2178" s="11" t="s">
        <v>1408</v>
      </c>
      <c r="D2178" s="10">
        <v>3</v>
      </c>
      <c r="E2178" s="12">
        <v>43.982460000000003</v>
      </c>
      <c r="F2178" s="12">
        <v>23.288712570000005</v>
      </c>
      <c r="G2178" s="20">
        <v>0.47049999999999992</v>
      </c>
    </row>
    <row r="2179" spans="1:7" x14ac:dyDescent="0.25">
      <c r="A2179" s="10" t="s">
        <v>695</v>
      </c>
      <c r="B2179" s="18">
        <v>46311.758703703701</v>
      </c>
      <c r="C2179" s="11" t="s">
        <v>1413</v>
      </c>
      <c r="D2179" s="10">
        <v>4</v>
      </c>
      <c r="E2179" s="12">
        <v>49.536000000000001</v>
      </c>
      <c r="F2179" s="12">
        <v>25.411968000000002</v>
      </c>
      <c r="G2179" s="20">
        <v>0.48699999999999999</v>
      </c>
    </row>
    <row r="2180" spans="1:7" x14ac:dyDescent="0.25">
      <c r="A2180" s="10" t="s">
        <v>696</v>
      </c>
      <c r="B2180" s="18">
        <v>46311.891805555555</v>
      </c>
      <c r="C2180" s="11" t="s">
        <v>1411</v>
      </c>
      <c r="D2180" s="10">
        <v>5</v>
      </c>
      <c r="E2180" s="12">
        <v>169.45480000000001</v>
      </c>
      <c r="F2180" s="12">
        <v>84.812127399999994</v>
      </c>
      <c r="G2180" s="20">
        <v>0.49950000000000006</v>
      </c>
    </row>
    <row r="2181" spans="1:7" x14ac:dyDescent="0.25">
      <c r="A2181" s="10" t="s">
        <v>697</v>
      </c>
      <c r="B2181" s="18">
        <v>46312.024895833332</v>
      </c>
      <c r="C2181" s="11" t="s">
        <v>1410</v>
      </c>
      <c r="D2181" s="10">
        <v>1</v>
      </c>
      <c r="E2181" s="12">
        <v>49.301199999999994</v>
      </c>
      <c r="F2181" s="12">
        <v>23.245515799999996</v>
      </c>
      <c r="G2181" s="20">
        <v>0.52849999999999997</v>
      </c>
    </row>
    <row r="2182" spans="1:7" x14ac:dyDescent="0.25">
      <c r="A2182" s="10" t="s">
        <v>698</v>
      </c>
      <c r="B2182" s="18">
        <v>46312.157997685186</v>
      </c>
      <c r="C2182" s="11" t="s">
        <v>1411</v>
      </c>
      <c r="D2182" s="10">
        <v>1</v>
      </c>
      <c r="E2182" s="12">
        <v>33.778490000000005</v>
      </c>
      <c r="F2182" s="12">
        <v>17.615482535000002</v>
      </c>
      <c r="G2182" s="20">
        <v>0.47850000000000004</v>
      </c>
    </row>
    <row r="2183" spans="1:7" x14ac:dyDescent="0.25">
      <c r="A2183" s="10" t="s">
        <v>699</v>
      </c>
      <c r="B2183" s="18">
        <v>46312.29109953704</v>
      </c>
      <c r="C2183" s="11" t="s">
        <v>1408</v>
      </c>
      <c r="D2183" s="10">
        <v>5</v>
      </c>
      <c r="E2183" s="12">
        <v>73.944000000000017</v>
      </c>
      <c r="F2183" s="12">
        <v>35.973756000000009</v>
      </c>
      <c r="G2183" s="20">
        <v>0.51349999999999996</v>
      </c>
    </row>
    <row r="2184" spans="1:7" x14ac:dyDescent="0.25">
      <c r="A2184" s="10" t="s">
        <v>700</v>
      </c>
      <c r="B2184" s="18">
        <v>46312.424201388887</v>
      </c>
      <c r="C2184" s="11" t="s">
        <v>1413</v>
      </c>
      <c r="D2184" s="10">
        <v>2</v>
      </c>
      <c r="E2184" s="12">
        <v>24.696000000000002</v>
      </c>
      <c r="F2184" s="12">
        <v>12.076344000000001</v>
      </c>
      <c r="G2184" s="20">
        <v>0.51100000000000001</v>
      </c>
    </row>
    <row r="2185" spans="1:7" x14ac:dyDescent="0.25">
      <c r="A2185" s="10" t="s">
        <v>701</v>
      </c>
      <c r="B2185" s="18">
        <v>46312.557303240741</v>
      </c>
      <c r="C2185" s="11" t="s">
        <v>1410</v>
      </c>
      <c r="D2185" s="10">
        <v>4</v>
      </c>
      <c r="E2185" s="12">
        <v>189.62</v>
      </c>
      <c r="F2185" s="12">
        <v>94.051520000000011</v>
      </c>
      <c r="G2185" s="20">
        <v>0.504</v>
      </c>
    </row>
    <row r="2186" spans="1:7" x14ac:dyDescent="0.25">
      <c r="A2186" s="10" t="s">
        <v>702</v>
      </c>
      <c r="B2186" s="18">
        <v>46312.690405092595</v>
      </c>
      <c r="C2186" s="11" t="s">
        <v>1410</v>
      </c>
      <c r="D2186" s="10">
        <v>4</v>
      </c>
      <c r="E2186" s="12">
        <v>199.40039999999999</v>
      </c>
      <c r="F2186" s="12">
        <v>92.322385199999985</v>
      </c>
      <c r="G2186" s="20">
        <v>0.53700000000000003</v>
      </c>
    </row>
    <row r="2187" spans="1:7" x14ac:dyDescent="0.25">
      <c r="A2187" s="10" t="s">
        <v>703</v>
      </c>
      <c r="B2187" s="18">
        <v>46312.823495370372</v>
      </c>
      <c r="C2187" s="11" t="s">
        <v>1408</v>
      </c>
      <c r="D2187" s="10">
        <v>1</v>
      </c>
      <c r="E2187" s="12">
        <v>13.75074</v>
      </c>
      <c r="F2187" s="12">
        <v>6.2222098500000005</v>
      </c>
      <c r="G2187" s="20">
        <v>0.54749999999999999</v>
      </c>
    </row>
    <row r="2188" spans="1:7" x14ac:dyDescent="0.25">
      <c r="A2188" s="10" t="s">
        <v>704</v>
      </c>
      <c r="B2188" s="18">
        <v>46312.956597222219</v>
      </c>
      <c r="C2188" s="11" t="s">
        <v>1410</v>
      </c>
      <c r="D2188" s="10">
        <v>3</v>
      </c>
      <c r="E2188" s="12">
        <v>140.2689</v>
      </c>
      <c r="F2188" s="12">
        <v>70.625391149999999</v>
      </c>
      <c r="G2188" s="20">
        <v>0.4965</v>
      </c>
    </row>
    <row r="2189" spans="1:7" x14ac:dyDescent="0.25">
      <c r="A2189" s="10" t="s">
        <v>705</v>
      </c>
      <c r="B2189" s="18">
        <v>46313.089699074073</v>
      </c>
      <c r="C2189" s="11" t="s">
        <v>1408</v>
      </c>
      <c r="D2189" s="10">
        <v>2</v>
      </c>
      <c r="E2189" s="12">
        <v>28.383120000000002</v>
      </c>
      <c r="F2189" s="12">
        <v>14.972095800000002</v>
      </c>
      <c r="G2189" s="20">
        <v>0.47249999999999998</v>
      </c>
    </row>
    <row r="2190" spans="1:7" x14ac:dyDescent="0.25">
      <c r="A2190" s="10" t="s">
        <v>706</v>
      </c>
      <c r="B2190" s="18">
        <v>46313.222800925927</v>
      </c>
      <c r="C2190" s="11" t="s">
        <v>1410</v>
      </c>
      <c r="D2190" s="10">
        <v>2</v>
      </c>
      <c r="E2190" s="12">
        <v>109.5804</v>
      </c>
      <c r="F2190" s="12">
        <v>57.365339399999996</v>
      </c>
      <c r="G2190" s="20">
        <v>0.47650000000000003</v>
      </c>
    </row>
    <row r="2191" spans="1:7" x14ac:dyDescent="0.25">
      <c r="A2191" s="10" t="s">
        <v>707</v>
      </c>
      <c r="B2191" s="18">
        <v>46313.355902777781</v>
      </c>
      <c r="C2191" s="11" t="s">
        <v>1408</v>
      </c>
      <c r="D2191" s="10">
        <v>3</v>
      </c>
      <c r="E2191" s="12">
        <v>39.844440000000006</v>
      </c>
      <c r="F2191" s="12">
        <v>21.416386500000005</v>
      </c>
      <c r="G2191" s="20">
        <v>0.46249999999999997</v>
      </c>
    </row>
    <row r="2192" spans="1:7" x14ac:dyDescent="0.25">
      <c r="A2192" s="10" t="s">
        <v>708</v>
      </c>
      <c r="B2192" s="18">
        <v>46313.489004629628</v>
      </c>
      <c r="C2192" s="11" t="s">
        <v>1411</v>
      </c>
      <c r="D2192" s="10">
        <v>2</v>
      </c>
      <c r="E2192" s="12">
        <v>79.178880000000007</v>
      </c>
      <c r="F2192" s="12">
        <v>36.145158719999998</v>
      </c>
      <c r="G2192" s="20">
        <v>0.54350000000000009</v>
      </c>
    </row>
    <row r="2193" spans="1:7" x14ac:dyDescent="0.25">
      <c r="A2193" s="10" t="s">
        <v>709</v>
      </c>
      <c r="B2193" s="18">
        <v>46313.622094907405</v>
      </c>
      <c r="C2193" s="11" t="s">
        <v>1410</v>
      </c>
      <c r="D2193" s="10">
        <v>4</v>
      </c>
      <c r="E2193" s="12">
        <v>205.98719999999997</v>
      </c>
      <c r="F2193" s="12">
        <v>95.063092799999978</v>
      </c>
      <c r="G2193" s="20">
        <v>0.53850000000000009</v>
      </c>
    </row>
    <row r="2194" spans="1:7" x14ac:dyDescent="0.25">
      <c r="A2194" s="10" t="s">
        <v>710</v>
      </c>
      <c r="B2194" s="18">
        <v>46313.755196759259</v>
      </c>
      <c r="C2194" s="11" t="s">
        <v>1413</v>
      </c>
      <c r="D2194" s="10">
        <v>3</v>
      </c>
      <c r="E2194" s="12">
        <v>33.155999999999999</v>
      </c>
      <c r="F2194" s="12">
        <v>17.771615999999998</v>
      </c>
      <c r="G2194" s="20">
        <v>0.46400000000000002</v>
      </c>
    </row>
    <row r="2195" spans="1:7" x14ac:dyDescent="0.25">
      <c r="A2195" s="10" t="s">
        <v>711</v>
      </c>
      <c r="B2195" s="18">
        <v>46313.888298611113</v>
      </c>
      <c r="C2195" s="11" t="s">
        <v>1411</v>
      </c>
      <c r="D2195" s="10">
        <v>4</v>
      </c>
      <c r="E2195" s="12">
        <v>155.65848</v>
      </c>
      <c r="F2195" s="12">
        <v>83.355116039999999</v>
      </c>
      <c r="G2195" s="20">
        <v>0.46450000000000002</v>
      </c>
    </row>
    <row r="2196" spans="1:7" x14ac:dyDescent="0.25">
      <c r="A2196" s="10" t="s">
        <v>712</v>
      </c>
      <c r="B2196" s="18">
        <v>46314.02140046296</v>
      </c>
      <c r="C2196" s="11" t="s">
        <v>1413</v>
      </c>
      <c r="D2196" s="10">
        <v>1</v>
      </c>
      <c r="E2196" s="12">
        <v>11.46</v>
      </c>
      <c r="F2196" s="12">
        <v>6.0164999999999997</v>
      </c>
      <c r="G2196" s="20">
        <v>0.47500000000000009</v>
      </c>
    </row>
    <row r="2197" spans="1:7" x14ac:dyDescent="0.25">
      <c r="A2197" s="10" t="s">
        <v>713</v>
      </c>
      <c r="B2197" s="18">
        <v>46314.154502314814</v>
      </c>
      <c r="C2197" s="11" t="s">
        <v>1410</v>
      </c>
      <c r="D2197" s="10">
        <v>4</v>
      </c>
      <c r="E2197" s="12">
        <v>197.80360000000002</v>
      </c>
      <c r="F2197" s="12">
        <v>90.39624520000001</v>
      </c>
      <c r="G2197" s="20">
        <v>0.54300000000000004</v>
      </c>
    </row>
    <row r="2198" spans="1:7" x14ac:dyDescent="0.25">
      <c r="A2198" s="10" t="s">
        <v>714</v>
      </c>
      <c r="B2198" s="18">
        <v>46314.287604166668</v>
      </c>
      <c r="C2198" s="11" t="s">
        <v>1410</v>
      </c>
      <c r="D2198" s="10">
        <v>1</v>
      </c>
      <c r="E2198" s="12">
        <v>49.700400000000002</v>
      </c>
      <c r="F2198" s="12">
        <v>26.415762600000001</v>
      </c>
      <c r="G2198" s="20">
        <v>0.46850000000000003</v>
      </c>
    </row>
    <row r="2199" spans="1:7" x14ac:dyDescent="0.25">
      <c r="A2199" s="10" t="s">
        <v>715</v>
      </c>
      <c r="B2199" s="18">
        <v>46314.420694444445</v>
      </c>
      <c r="C2199" s="11" t="s">
        <v>1411</v>
      </c>
      <c r="D2199" s="10">
        <v>1</v>
      </c>
      <c r="E2199" s="12">
        <v>34.828209999999999</v>
      </c>
      <c r="F2199" s="12">
        <v>16.61305617</v>
      </c>
      <c r="G2199" s="20">
        <v>0.52300000000000002</v>
      </c>
    </row>
    <row r="2200" spans="1:7" x14ac:dyDescent="0.25">
      <c r="A2200" s="10" t="s">
        <v>716</v>
      </c>
      <c r="B2200" s="18">
        <v>46314.553796296299</v>
      </c>
      <c r="C2200" s="11" t="s">
        <v>1411</v>
      </c>
      <c r="D2200" s="10">
        <v>3</v>
      </c>
      <c r="E2200" s="12">
        <v>118.09350000000001</v>
      </c>
      <c r="F2200" s="12">
        <v>64.360957499999998</v>
      </c>
      <c r="G2200" s="20">
        <v>0.45500000000000007</v>
      </c>
    </row>
    <row r="2201" spans="1:7" x14ac:dyDescent="0.25">
      <c r="A2201" s="10" t="s">
        <v>717</v>
      </c>
      <c r="B2201" s="18">
        <v>46314.686898148146</v>
      </c>
      <c r="C2201" s="11" t="s">
        <v>1412</v>
      </c>
      <c r="D2201" s="10">
        <v>1</v>
      </c>
      <c r="E2201" s="12">
        <v>17.66075</v>
      </c>
      <c r="F2201" s="12">
        <v>8.6802586250000004</v>
      </c>
      <c r="G2201" s="20">
        <v>0.50849999999999995</v>
      </c>
    </row>
    <row r="2202" spans="1:7" x14ac:dyDescent="0.25">
      <c r="A2202" s="10" t="s">
        <v>718</v>
      </c>
      <c r="B2202" s="18">
        <v>46314.82</v>
      </c>
      <c r="C2202" s="11" t="s">
        <v>1410</v>
      </c>
      <c r="D2202" s="10">
        <v>1</v>
      </c>
      <c r="E2202" s="12">
        <v>52.744299999999996</v>
      </c>
      <c r="F2202" s="12">
        <v>26.240289249999996</v>
      </c>
      <c r="G2202" s="20">
        <v>0.50250000000000006</v>
      </c>
    </row>
    <row r="2203" spans="1:7" x14ac:dyDescent="0.25">
      <c r="A2203" s="10" t="s">
        <v>719</v>
      </c>
      <c r="B2203" s="18">
        <v>46314.953101851854</v>
      </c>
      <c r="C2203" s="11" t="s">
        <v>1408</v>
      </c>
      <c r="D2203" s="10">
        <v>3</v>
      </c>
      <c r="E2203" s="12">
        <v>39.6738</v>
      </c>
      <c r="F2203" s="12">
        <v>19.3806513</v>
      </c>
      <c r="G2203" s="20">
        <v>0.51149999999999995</v>
      </c>
    </row>
    <row r="2204" spans="1:7" x14ac:dyDescent="0.25">
      <c r="A2204" s="10" t="s">
        <v>720</v>
      </c>
      <c r="B2204" s="18">
        <v>46315.0862037037</v>
      </c>
      <c r="C2204" s="11" t="s">
        <v>1411</v>
      </c>
      <c r="D2204" s="10">
        <v>5</v>
      </c>
      <c r="E2204" s="12">
        <v>173.5787</v>
      </c>
      <c r="F2204" s="12">
        <v>79.238676550000008</v>
      </c>
      <c r="G2204" s="20">
        <v>0.54349999999999998</v>
      </c>
    </row>
    <row r="2205" spans="1:7" x14ac:dyDescent="0.25">
      <c r="A2205" s="10" t="s">
        <v>721</v>
      </c>
      <c r="B2205" s="18">
        <v>46315.219305555554</v>
      </c>
      <c r="C2205" s="11" t="s">
        <v>1408</v>
      </c>
      <c r="D2205" s="10">
        <v>4</v>
      </c>
      <c r="E2205" s="12">
        <v>61.089120000000001</v>
      </c>
      <c r="F2205" s="12">
        <v>27.9482724</v>
      </c>
      <c r="G2205" s="20">
        <v>0.54249999999999998</v>
      </c>
    </row>
    <row r="2206" spans="1:7" x14ac:dyDescent="0.25">
      <c r="A2206" s="10" t="s">
        <v>722</v>
      </c>
      <c r="B2206" s="18">
        <v>46315.352395833332</v>
      </c>
      <c r="C2206" s="11" t="s">
        <v>1412</v>
      </c>
      <c r="D2206" s="10">
        <v>1</v>
      </c>
      <c r="E2206" s="12">
        <v>17.006010000000003</v>
      </c>
      <c r="F2206" s="12">
        <v>8.4264779550000029</v>
      </c>
      <c r="G2206" s="20">
        <v>0.50449999999999995</v>
      </c>
    </row>
    <row r="2207" spans="1:7" x14ac:dyDescent="0.25">
      <c r="A2207" s="10" t="s">
        <v>723</v>
      </c>
      <c r="B2207" s="18">
        <v>46315.485497685186</v>
      </c>
      <c r="C2207" s="11" t="s">
        <v>1411</v>
      </c>
      <c r="D2207" s="10">
        <v>2</v>
      </c>
      <c r="E2207" s="12">
        <v>72.055779999999999</v>
      </c>
      <c r="F2207" s="12">
        <v>39.090260649999998</v>
      </c>
      <c r="G2207" s="20">
        <v>0.45750000000000002</v>
      </c>
    </row>
    <row r="2208" spans="1:7" x14ac:dyDescent="0.25">
      <c r="A2208" s="10" t="s">
        <v>724</v>
      </c>
      <c r="B2208" s="18">
        <v>46315.61859953704</v>
      </c>
      <c r="C2208" s="11" t="s">
        <v>1411</v>
      </c>
      <c r="D2208" s="10">
        <v>1</v>
      </c>
      <c r="E2208" s="12">
        <v>34.04092</v>
      </c>
      <c r="F2208" s="12">
        <v>16.646009880000001</v>
      </c>
      <c r="G2208" s="20">
        <v>0.51100000000000001</v>
      </c>
    </row>
    <row r="2209" spans="1:7" x14ac:dyDescent="0.25">
      <c r="A2209" s="10" t="s">
        <v>725</v>
      </c>
      <c r="B2209" s="18">
        <v>46315.751701388886</v>
      </c>
      <c r="C2209" s="11" t="s">
        <v>1413</v>
      </c>
      <c r="D2209" s="10">
        <v>1</v>
      </c>
      <c r="E2209" s="12">
        <v>12.936</v>
      </c>
      <c r="F2209" s="12">
        <v>6.2998320000000003</v>
      </c>
      <c r="G2209" s="20">
        <v>0.51300000000000001</v>
      </c>
    </row>
    <row r="2210" spans="1:7" x14ac:dyDescent="0.25">
      <c r="A2210" s="10" t="s">
        <v>726</v>
      </c>
      <c r="B2210" s="18">
        <v>46315.88480324074</v>
      </c>
      <c r="C2210" s="11" t="s">
        <v>1410</v>
      </c>
      <c r="D2210" s="10">
        <v>4</v>
      </c>
      <c r="E2210" s="12">
        <v>208.98119999999997</v>
      </c>
      <c r="F2210" s="12">
        <v>110.02860179999999</v>
      </c>
      <c r="G2210" s="20">
        <v>0.47349999999999998</v>
      </c>
    </row>
    <row r="2211" spans="1:7" x14ac:dyDescent="0.25">
      <c r="A2211" s="10" t="s">
        <v>727</v>
      </c>
      <c r="B2211" s="18">
        <v>46316.017905092594</v>
      </c>
      <c r="C2211" s="11" t="s">
        <v>1411</v>
      </c>
      <c r="D2211" s="10">
        <v>3</v>
      </c>
      <c r="E2211" s="12">
        <v>107.74625999999999</v>
      </c>
      <c r="F2211" s="12">
        <v>49.401660209999996</v>
      </c>
      <c r="G2211" s="20">
        <v>0.54149999999999998</v>
      </c>
    </row>
    <row r="2212" spans="1:7" x14ac:dyDescent="0.25">
      <c r="A2212" s="10" t="s">
        <v>728</v>
      </c>
      <c r="B2212" s="18">
        <v>46316.150995370372</v>
      </c>
      <c r="C2212" s="11" t="s">
        <v>1411</v>
      </c>
      <c r="D2212" s="10">
        <v>1</v>
      </c>
      <c r="E2212" s="12">
        <v>39.139560000000003</v>
      </c>
      <c r="F2212" s="12">
        <v>20.215582740000002</v>
      </c>
      <c r="G2212" s="20">
        <v>0.48349999999999999</v>
      </c>
    </row>
    <row r="2213" spans="1:7" x14ac:dyDescent="0.25">
      <c r="A2213" s="10" t="s">
        <v>729</v>
      </c>
      <c r="B2213" s="18">
        <v>46316.284097222226</v>
      </c>
      <c r="C2213" s="11" t="s">
        <v>1412</v>
      </c>
      <c r="D2213" s="10">
        <v>2</v>
      </c>
      <c r="E2213" s="12">
        <v>32.357939999999999</v>
      </c>
      <c r="F2213" s="12">
        <v>14.641967849999999</v>
      </c>
      <c r="G2213" s="20">
        <v>0.54749999999999999</v>
      </c>
    </row>
    <row r="2214" spans="1:7" x14ac:dyDescent="0.25">
      <c r="A2214" s="10" t="s">
        <v>730</v>
      </c>
      <c r="B2214" s="18">
        <v>46316.417199074072</v>
      </c>
      <c r="C2214" s="11" t="s">
        <v>1412</v>
      </c>
      <c r="D2214" s="10">
        <v>2</v>
      </c>
      <c r="E2214" s="12">
        <v>35.907319999999999</v>
      </c>
      <c r="F2214" s="12">
        <v>17.325281899999997</v>
      </c>
      <c r="G2214" s="20">
        <v>0.51750000000000007</v>
      </c>
    </row>
    <row r="2215" spans="1:7" x14ac:dyDescent="0.25">
      <c r="A2215" s="10" t="s">
        <v>731</v>
      </c>
      <c r="B2215" s="18">
        <v>46316.550300925926</v>
      </c>
      <c r="C2215" s="11" t="s">
        <v>1413</v>
      </c>
      <c r="D2215" s="10">
        <v>1</v>
      </c>
      <c r="E2215" s="12">
        <v>10.932</v>
      </c>
      <c r="F2215" s="12">
        <v>5.334816</v>
      </c>
      <c r="G2215" s="20">
        <v>0.51200000000000001</v>
      </c>
    </row>
    <row r="2216" spans="1:7" x14ac:dyDescent="0.25">
      <c r="A2216" s="10" t="s">
        <v>732</v>
      </c>
      <c r="B2216" s="18">
        <v>46316.68340277778</v>
      </c>
      <c r="C2216" s="11" t="s">
        <v>1412</v>
      </c>
      <c r="D2216" s="10">
        <v>2</v>
      </c>
      <c r="E2216" s="12">
        <v>35.252580000000002</v>
      </c>
      <c r="F2216" s="12">
        <v>16.921238400000004</v>
      </c>
      <c r="G2216" s="20">
        <v>0.51999999999999991</v>
      </c>
    </row>
    <row r="2217" spans="1:7" x14ac:dyDescent="0.25">
      <c r="A2217" s="10" t="s">
        <v>733</v>
      </c>
      <c r="B2217" s="18">
        <v>46316.816504629627</v>
      </c>
      <c r="C2217" s="11" t="s">
        <v>1410</v>
      </c>
      <c r="D2217" s="10">
        <v>1</v>
      </c>
      <c r="E2217" s="12">
        <v>50.997799999999998</v>
      </c>
      <c r="F2217" s="12">
        <v>27.207326300000002</v>
      </c>
      <c r="G2217" s="20">
        <v>0.46649999999999997</v>
      </c>
    </row>
    <row r="2218" spans="1:7" x14ac:dyDescent="0.25">
      <c r="A2218" s="10" t="s">
        <v>734</v>
      </c>
      <c r="B2218" s="18">
        <v>46316.949594907404</v>
      </c>
      <c r="C2218" s="11" t="s">
        <v>1411</v>
      </c>
      <c r="D2218" s="10">
        <v>5</v>
      </c>
      <c r="E2218" s="12">
        <v>201.32130000000001</v>
      </c>
      <c r="F2218" s="12">
        <v>91.198548900000006</v>
      </c>
      <c r="G2218" s="20">
        <v>0.54700000000000004</v>
      </c>
    </row>
    <row r="2219" spans="1:7" x14ac:dyDescent="0.25">
      <c r="A2219" s="10" t="s">
        <v>735</v>
      </c>
      <c r="B2219" s="18">
        <v>46317.082696759258</v>
      </c>
      <c r="C2219" s="11" t="s">
        <v>1408</v>
      </c>
      <c r="D2219" s="10">
        <v>1</v>
      </c>
      <c r="E2219" s="12">
        <v>14.433300000000001</v>
      </c>
      <c r="F2219" s="12">
        <v>7.4114995500000003</v>
      </c>
      <c r="G2219" s="20">
        <v>0.48649999999999999</v>
      </c>
    </row>
    <row r="2220" spans="1:7" x14ac:dyDescent="0.25">
      <c r="A2220" s="10" t="s">
        <v>736</v>
      </c>
      <c r="B2220" s="18">
        <v>46317.215798611112</v>
      </c>
      <c r="C2220" s="11" t="s">
        <v>1410</v>
      </c>
      <c r="D2220" s="10">
        <v>1</v>
      </c>
      <c r="E2220" s="12">
        <v>51.047699999999999</v>
      </c>
      <c r="F2220" s="12">
        <v>25.166516099999999</v>
      </c>
      <c r="G2220" s="20">
        <v>0.50700000000000001</v>
      </c>
    </row>
    <row r="2221" spans="1:7" x14ac:dyDescent="0.25">
      <c r="A2221" s="10" t="s">
        <v>737</v>
      </c>
      <c r="B2221" s="18">
        <v>46317.348900462966</v>
      </c>
      <c r="C2221" s="11" t="s">
        <v>1411</v>
      </c>
      <c r="D2221" s="10">
        <v>4</v>
      </c>
      <c r="E2221" s="12">
        <v>137.21340000000001</v>
      </c>
      <c r="F2221" s="12">
        <v>63.049557300000004</v>
      </c>
      <c r="G2221" s="20">
        <v>0.54049999999999998</v>
      </c>
    </row>
    <row r="2222" spans="1:7" x14ac:dyDescent="0.25">
      <c r="A2222" s="10" t="s">
        <v>738</v>
      </c>
      <c r="B2222" s="18">
        <v>46317.482002314813</v>
      </c>
      <c r="C2222" s="11" t="s">
        <v>1411</v>
      </c>
      <c r="D2222" s="10">
        <v>4</v>
      </c>
      <c r="E2222" s="12">
        <v>139.46280000000002</v>
      </c>
      <c r="F2222" s="12">
        <v>75.240180600000002</v>
      </c>
      <c r="G2222" s="20">
        <v>0.46050000000000002</v>
      </c>
    </row>
    <row r="2223" spans="1:7" x14ac:dyDescent="0.25">
      <c r="A2223" s="10" t="s">
        <v>739</v>
      </c>
      <c r="B2223" s="18">
        <v>46317.615104166667</v>
      </c>
      <c r="C2223" s="11" t="s">
        <v>1412</v>
      </c>
      <c r="D2223" s="10">
        <v>2</v>
      </c>
      <c r="E2223" s="12">
        <v>37.078960000000002</v>
      </c>
      <c r="F2223" s="12">
        <v>18.428243120000001</v>
      </c>
      <c r="G2223" s="20">
        <v>0.503</v>
      </c>
    </row>
    <row r="2224" spans="1:7" x14ac:dyDescent="0.25">
      <c r="A2224" s="10" t="s">
        <v>740</v>
      </c>
      <c r="B2224" s="18">
        <v>46317.748194444444</v>
      </c>
      <c r="C2224" s="11" t="s">
        <v>1411</v>
      </c>
      <c r="D2224" s="10">
        <v>1</v>
      </c>
      <c r="E2224" s="12">
        <v>36.702709999999996</v>
      </c>
      <c r="F2224" s="12">
        <v>18.167841450000001</v>
      </c>
      <c r="G2224" s="20">
        <v>0.50499999999999989</v>
      </c>
    </row>
    <row r="2225" spans="1:7" x14ac:dyDescent="0.25">
      <c r="A2225" s="10" t="s">
        <v>741</v>
      </c>
      <c r="B2225" s="18">
        <v>46317.881296296298</v>
      </c>
      <c r="C2225" s="11" t="s">
        <v>1413</v>
      </c>
      <c r="D2225" s="10">
        <v>4</v>
      </c>
      <c r="E2225" s="12">
        <v>46.176000000000002</v>
      </c>
      <c r="F2225" s="12">
        <v>24.634896000000001</v>
      </c>
      <c r="G2225" s="20">
        <v>0.46649999999999997</v>
      </c>
    </row>
    <row r="2226" spans="1:7" x14ac:dyDescent="0.25">
      <c r="A2226" s="10" t="s">
        <v>742</v>
      </c>
      <c r="B2226" s="18">
        <v>46318.014398148145</v>
      </c>
      <c r="C2226" s="11" t="s">
        <v>1411</v>
      </c>
      <c r="D2226" s="10">
        <v>2</v>
      </c>
      <c r="E2226" s="12">
        <v>71.380960000000002</v>
      </c>
      <c r="F2226" s="12">
        <v>36.047384800000003</v>
      </c>
      <c r="G2226" s="20">
        <v>0.49499999999999994</v>
      </c>
    </row>
    <row r="2227" spans="1:7" x14ac:dyDescent="0.25">
      <c r="A2227" s="10" t="s">
        <v>743</v>
      </c>
      <c r="B2227" s="18">
        <v>46318.147499999999</v>
      </c>
      <c r="C2227" s="11" t="s">
        <v>1410</v>
      </c>
      <c r="D2227" s="10">
        <v>4</v>
      </c>
      <c r="E2227" s="12">
        <v>195.4084</v>
      </c>
      <c r="F2227" s="12">
        <v>104.7389024</v>
      </c>
      <c r="G2227" s="20">
        <v>0.46400000000000002</v>
      </c>
    </row>
    <row r="2228" spans="1:7" x14ac:dyDescent="0.25">
      <c r="A2228" s="10" t="s">
        <v>744</v>
      </c>
      <c r="B2228" s="18">
        <v>46318.280601851853</v>
      </c>
      <c r="C2228" s="11" t="s">
        <v>1413</v>
      </c>
      <c r="D2228" s="10">
        <v>4</v>
      </c>
      <c r="E2228" s="12">
        <v>46.704000000000001</v>
      </c>
      <c r="F2228" s="12">
        <v>21.437135999999999</v>
      </c>
      <c r="G2228" s="20">
        <v>0.54100000000000004</v>
      </c>
    </row>
    <row r="2229" spans="1:7" x14ac:dyDescent="0.25">
      <c r="A2229" s="10" t="s">
        <v>745</v>
      </c>
      <c r="B2229" s="18">
        <v>46318.413703703707</v>
      </c>
      <c r="C2229" s="11" t="s">
        <v>1412</v>
      </c>
      <c r="D2229" s="10">
        <v>1</v>
      </c>
      <c r="E2229" s="12">
        <v>16.437420000000003</v>
      </c>
      <c r="F2229" s="12">
        <v>7.9639299900000013</v>
      </c>
      <c r="G2229" s="20">
        <v>0.51550000000000007</v>
      </c>
    </row>
    <row r="2230" spans="1:7" x14ac:dyDescent="0.25">
      <c r="A2230" s="10" t="s">
        <v>746</v>
      </c>
      <c r="B2230" s="18">
        <v>46318.546805555554</v>
      </c>
      <c r="C2230" s="11" t="s">
        <v>1410</v>
      </c>
      <c r="D2230" s="10">
        <v>4</v>
      </c>
      <c r="E2230" s="12">
        <v>187.02519999999998</v>
      </c>
      <c r="F2230" s="12">
        <v>102.20927179999998</v>
      </c>
      <c r="G2230" s="20">
        <v>0.45350000000000007</v>
      </c>
    </row>
    <row r="2231" spans="1:7" x14ac:dyDescent="0.25">
      <c r="A2231" s="10" t="s">
        <v>747</v>
      </c>
      <c r="B2231" s="18">
        <v>46318.679895833331</v>
      </c>
      <c r="C2231" s="11" t="s">
        <v>1411</v>
      </c>
      <c r="D2231" s="10">
        <v>4</v>
      </c>
      <c r="E2231" s="12">
        <v>136.31364000000002</v>
      </c>
      <c r="F2231" s="12">
        <v>72.450699660000012</v>
      </c>
      <c r="G2231" s="20">
        <v>0.46849999999999997</v>
      </c>
    </row>
    <row r="2232" spans="1:7" x14ac:dyDescent="0.25">
      <c r="A2232" s="10" t="s">
        <v>748</v>
      </c>
      <c r="B2232" s="18">
        <v>46318.812997685185</v>
      </c>
      <c r="C2232" s="11" t="s">
        <v>1408</v>
      </c>
      <c r="D2232" s="10">
        <v>3</v>
      </c>
      <c r="E2232" s="12">
        <v>45.390240000000006</v>
      </c>
      <c r="F2232" s="12">
        <v>21.81001032</v>
      </c>
      <c r="G2232" s="20">
        <v>0.51950000000000007</v>
      </c>
    </row>
    <row r="2233" spans="1:7" x14ac:dyDescent="0.25">
      <c r="A2233" s="10" t="s">
        <v>749</v>
      </c>
      <c r="B2233" s="18">
        <v>46318.946099537039</v>
      </c>
      <c r="C2233" s="11" t="s">
        <v>1412</v>
      </c>
      <c r="D2233" s="10">
        <v>1</v>
      </c>
      <c r="E2233" s="12">
        <v>17.901970000000002</v>
      </c>
      <c r="F2233" s="12">
        <v>8.333367035000002</v>
      </c>
      <c r="G2233" s="20">
        <v>0.53449999999999998</v>
      </c>
    </row>
    <row r="2234" spans="1:7" x14ac:dyDescent="0.25">
      <c r="A2234" s="10" t="s">
        <v>750</v>
      </c>
      <c r="B2234" s="18">
        <v>46319.079201388886</v>
      </c>
      <c r="C2234" s="11" t="s">
        <v>1412</v>
      </c>
      <c r="D2234" s="10">
        <v>2</v>
      </c>
      <c r="E2234" s="12">
        <v>32.495780000000003</v>
      </c>
      <c r="F2234" s="12">
        <v>15.175529260000001</v>
      </c>
      <c r="G2234" s="20">
        <v>0.53300000000000003</v>
      </c>
    </row>
    <row r="2235" spans="1:7" x14ac:dyDescent="0.25">
      <c r="A2235" s="10" t="s">
        <v>751</v>
      </c>
      <c r="B2235" s="18">
        <v>46319.21230324074</v>
      </c>
      <c r="C2235" s="11" t="s">
        <v>1411</v>
      </c>
      <c r="D2235" s="10">
        <v>5</v>
      </c>
      <c r="E2235" s="12">
        <v>185.76295000000002</v>
      </c>
      <c r="F2235" s="12">
        <v>90.652319599999998</v>
      </c>
      <c r="G2235" s="20">
        <v>0.51200000000000001</v>
      </c>
    </row>
    <row r="2236" spans="1:7" x14ac:dyDescent="0.25">
      <c r="A2236" s="10" t="s">
        <v>752</v>
      </c>
      <c r="B2236" s="18">
        <v>46319.345405092594</v>
      </c>
      <c r="C2236" s="11" t="s">
        <v>1412</v>
      </c>
      <c r="D2236" s="10">
        <v>2</v>
      </c>
      <c r="E2236" s="12">
        <v>36.803280000000001</v>
      </c>
      <c r="F2236" s="12">
        <v>17.518361280000001</v>
      </c>
      <c r="G2236" s="20">
        <v>0.52400000000000002</v>
      </c>
    </row>
    <row r="2237" spans="1:7" x14ac:dyDescent="0.25">
      <c r="A2237" s="10" t="s">
        <v>753</v>
      </c>
      <c r="B2237" s="18">
        <v>46319.478495370371</v>
      </c>
      <c r="C2237" s="11" t="s">
        <v>1411</v>
      </c>
      <c r="D2237" s="10">
        <v>2</v>
      </c>
      <c r="E2237" s="12">
        <v>82.028120000000015</v>
      </c>
      <c r="F2237" s="12">
        <v>38.758286700000006</v>
      </c>
      <c r="G2237" s="20">
        <v>0.52749999999999997</v>
      </c>
    </row>
    <row r="2238" spans="1:7" x14ac:dyDescent="0.25">
      <c r="A2238" s="10" t="s">
        <v>754</v>
      </c>
      <c r="B2238" s="18">
        <v>46319.611597222225</v>
      </c>
      <c r="C2238" s="11" t="s">
        <v>1410</v>
      </c>
      <c r="D2238" s="10">
        <v>1</v>
      </c>
      <c r="E2238" s="12">
        <v>49.6006</v>
      </c>
      <c r="F2238" s="12">
        <v>26.685122800000002</v>
      </c>
      <c r="G2238" s="20">
        <v>0.46199999999999997</v>
      </c>
    </row>
    <row r="2239" spans="1:7" x14ac:dyDescent="0.25">
      <c r="A2239" s="10" t="s">
        <v>755</v>
      </c>
      <c r="B2239" s="18">
        <v>46319.744699074072</v>
      </c>
      <c r="C2239" s="11" t="s">
        <v>1411</v>
      </c>
      <c r="D2239" s="10">
        <v>3</v>
      </c>
      <c r="E2239" s="12">
        <v>118.65585</v>
      </c>
      <c r="F2239" s="12">
        <v>56.658168375000002</v>
      </c>
      <c r="G2239" s="20">
        <v>0.52249999999999996</v>
      </c>
    </row>
    <row r="2240" spans="1:7" x14ac:dyDescent="0.25">
      <c r="A2240" s="10" t="s">
        <v>756</v>
      </c>
      <c r="B2240" s="18">
        <v>46319.877800925926</v>
      </c>
      <c r="C2240" s="11" t="s">
        <v>1410</v>
      </c>
      <c r="D2240" s="10">
        <v>2</v>
      </c>
      <c r="E2240" s="12">
        <v>103.39280000000001</v>
      </c>
      <c r="F2240" s="12">
        <v>51.076043200000008</v>
      </c>
      <c r="G2240" s="20">
        <v>0.50600000000000001</v>
      </c>
    </row>
    <row r="2241" spans="1:7" x14ac:dyDescent="0.25">
      <c r="A2241" s="10" t="s">
        <v>757</v>
      </c>
      <c r="B2241" s="18">
        <v>46320.01090277778</v>
      </c>
      <c r="C2241" s="11" t="s">
        <v>1411</v>
      </c>
      <c r="D2241" s="10">
        <v>1</v>
      </c>
      <c r="E2241" s="12">
        <v>39.926850000000002</v>
      </c>
      <c r="F2241" s="12">
        <v>20.123132400000003</v>
      </c>
      <c r="G2241" s="20">
        <v>0.49599999999999994</v>
      </c>
    </row>
    <row r="2242" spans="1:7" x14ac:dyDescent="0.25">
      <c r="A2242" s="10" t="s">
        <v>758</v>
      </c>
      <c r="B2242" s="18">
        <v>46320.144004629627</v>
      </c>
      <c r="C2242" s="11" t="s">
        <v>1408</v>
      </c>
      <c r="D2242" s="10">
        <v>4</v>
      </c>
      <c r="E2242" s="12">
        <v>60.122160000000001</v>
      </c>
      <c r="F2242" s="12">
        <v>27.115094160000002</v>
      </c>
      <c r="G2242" s="20">
        <v>0.54899999999999993</v>
      </c>
    </row>
    <row r="2243" spans="1:7" x14ac:dyDescent="0.25">
      <c r="A2243" s="10" t="s">
        <v>759</v>
      </c>
      <c r="B2243" s="18">
        <v>46320.277094907404</v>
      </c>
      <c r="C2243" s="11" t="s">
        <v>1410</v>
      </c>
      <c r="D2243" s="10">
        <v>1</v>
      </c>
      <c r="E2243" s="12">
        <v>45.009799999999998</v>
      </c>
      <c r="F2243" s="12">
        <v>22.459890199999997</v>
      </c>
      <c r="G2243" s="20">
        <v>0.50100000000000011</v>
      </c>
    </row>
    <row r="2244" spans="1:7" x14ac:dyDescent="0.25">
      <c r="A2244" s="10" t="s">
        <v>760</v>
      </c>
      <c r="B2244" s="18">
        <v>46320.410196759258</v>
      </c>
      <c r="C2244" s="11" t="s">
        <v>1411</v>
      </c>
      <c r="D2244" s="10">
        <v>5</v>
      </c>
      <c r="E2244" s="12">
        <v>170.2046</v>
      </c>
      <c r="F2244" s="12">
        <v>88.676596600000011</v>
      </c>
      <c r="G2244" s="20">
        <v>0.47899999999999993</v>
      </c>
    </row>
    <row r="2245" spans="1:7" x14ac:dyDescent="0.25">
      <c r="A2245" s="10" t="s">
        <v>761</v>
      </c>
      <c r="B2245" s="18">
        <v>46320.543298611112</v>
      </c>
      <c r="C2245" s="11" t="s">
        <v>1411</v>
      </c>
      <c r="D2245" s="10">
        <v>4</v>
      </c>
      <c r="E2245" s="12">
        <v>146.06104000000002</v>
      </c>
      <c r="F2245" s="12">
        <v>66.749895280000018</v>
      </c>
      <c r="G2245" s="20">
        <v>0.54299999999999993</v>
      </c>
    </row>
    <row r="2246" spans="1:7" x14ac:dyDescent="0.25">
      <c r="A2246" s="10" t="s">
        <v>762</v>
      </c>
      <c r="B2246" s="18">
        <v>46320.676400462966</v>
      </c>
      <c r="C2246" s="11" t="s">
        <v>1412</v>
      </c>
      <c r="D2246" s="10">
        <v>1</v>
      </c>
      <c r="E2246" s="12">
        <v>18.212109999999999</v>
      </c>
      <c r="F2246" s="12">
        <v>8.5232674800000012</v>
      </c>
      <c r="G2246" s="20">
        <v>0.53199999999999992</v>
      </c>
    </row>
    <row r="2247" spans="1:7" x14ac:dyDescent="0.25">
      <c r="A2247" s="10" t="s">
        <v>763</v>
      </c>
      <c r="B2247" s="18">
        <v>46320.809502314813</v>
      </c>
      <c r="C2247" s="11" t="s">
        <v>1411</v>
      </c>
      <c r="D2247" s="10">
        <v>1</v>
      </c>
      <c r="E2247" s="12">
        <v>35.278090000000006</v>
      </c>
      <c r="F2247" s="12">
        <v>16.122087130000004</v>
      </c>
      <c r="G2247" s="20">
        <v>0.54299999999999993</v>
      </c>
    </row>
    <row r="2248" spans="1:7" x14ac:dyDescent="0.25">
      <c r="A2248" s="10" t="s">
        <v>764</v>
      </c>
      <c r="B2248" s="18">
        <v>46320.942604166667</v>
      </c>
      <c r="C2248" s="11" t="s">
        <v>1408</v>
      </c>
      <c r="D2248" s="10">
        <v>4</v>
      </c>
      <c r="E2248" s="12">
        <v>58.757040000000003</v>
      </c>
      <c r="F2248" s="12">
        <v>27.997729560000003</v>
      </c>
      <c r="G2248" s="20">
        <v>0.52349999999999997</v>
      </c>
    </row>
    <row r="2249" spans="1:7" x14ac:dyDescent="0.25">
      <c r="A2249" s="10" t="s">
        <v>765</v>
      </c>
      <c r="B2249" s="18">
        <v>46321.075694444444</v>
      </c>
      <c r="C2249" s="11" t="s">
        <v>1411</v>
      </c>
      <c r="D2249" s="10">
        <v>5</v>
      </c>
      <c r="E2249" s="12">
        <v>185.38805000000002</v>
      </c>
      <c r="F2249" s="12">
        <v>91.118226575000008</v>
      </c>
      <c r="G2249" s="20">
        <v>0.50850000000000006</v>
      </c>
    </row>
    <row r="2250" spans="1:7" x14ac:dyDescent="0.25">
      <c r="A2250" s="10" t="s">
        <v>766</v>
      </c>
      <c r="B2250" s="18">
        <v>46321.208796296298</v>
      </c>
      <c r="C2250" s="11" t="s">
        <v>1410</v>
      </c>
      <c r="D2250" s="10">
        <v>3</v>
      </c>
      <c r="E2250" s="12">
        <v>144.61019999999999</v>
      </c>
      <c r="F2250" s="12">
        <v>66.737607300000008</v>
      </c>
      <c r="G2250" s="20">
        <v>0.53849999999999987</v>
      </c>
    </row>
    <row r="2251" spans="1:7" x14ac:dyDescent="0.25">
      <c r="A2251" s="10" t="s">
        <v>767</v>
      </c>
      <c r="B2251" s="18">
        <v>46321.341898148145</v>
      </c>
      <c r="C2251" s="11" t="s">
        <v>1413</v>
      </c>
      <c r="D2251" s="10">
        <v>4</v>
      </c>
      <c r="E2251" s="12">
        <v>47.136000000000003</v>
      </c>
      <c r="F2251" s="12">
        <v>23.709408000000003</v>
      </c>
      <c r="G2251" s="20">
        <v>0.49699999999999994</v>
      </c>
    </row>
    <row r="2252" spans="1:7" x14ac:dyDescent="0.25">
      <c r="A2252" s="10" t="s">
        <v>768</v>
      </c>
      <c r="B2252" s="18">
        <v>46321.474999999999</v>
      </c>
      <c r="C2252" s="11" t="s">
        <v>1411</v>
      </c>
      <c r="D2252" s="10">
        <v>2</v>
      </c>
      <c r="E2252" s="12">
        <v>82.403019999999998</v>
      </c>
      <c r="F2252" s="12">
        <v>42.890771909999998</v>
      </c>
      <c r="G2252" s="20">
        <v>0.47950000000000004</v>
      </c>
    </row>
    <row r="2253" spans="1:7" x14ac:dyDescent="0.25">
      <c r="A2253" s="10" t="s">
        <v>769</v>
      </c>
      <c r="B2253" s="18">
        <v>46321.608101851853</v>
      </c>
      <c r="C2253" s="11" t="s">
        <v>1412</v>
      </c>
      <c r="D2253" s="10">
        <v>1</v>
      </c>
      <c r="E2253" s="12">
        <v>15.92052</v>
      </c>
      <c r="F2253" s="12">
        <v>7.3075186800000003</v>
      </c>
      <c r="G2253" s="20">
        <v>0.54099999999999993</v>
      </c>
    </row>
    <row r="2254" spans="1:7" x14ac:dyDescent="0.25">
      <c r="A2254" s="10" t="s">
        <v>770</v>
      </c>
      <c r="B2254" s="18">
        <v>46321.741203703707</v>
      </c>
      <c r="C2254" s="11" t="s">
        <v>1411</v>
      </c>
      <c r="D2254" s="10">
        <v>5</v>
      </c>
      <c r="E2254" s="12">
        <v>189.13705000000002</v>
      </c>
      <c r="F2254" s="12">
        <v>103.93080897500001</v>
      </c>
      <c r="G2254" s="20">
        <v>0.45050000000000001</v>
      </c>
    </row>
    <row r="2255" spans="1:7" x14ac:dyDescent="0.25">
      <c r="A2255" s="10" t="s">
        <v>771</v>
      </c>
      <c r="B2255" s="18">
        <v>46321.874305555553</v>
      </c>
      <c r="C2255" s="11" t="s">
        <v>1410</v>
      </c>
      <c r="D2255" s="10">
        <v>2</v>
      </c>
      <c r="E2255" s="12">
        <v>97.7042</v>
      </c>
      <c r="F2255" s="12">
        <v>46.849163900000001</v>
      </c>
      <c r="G2255" s="20">
        <v>0.52049999999999996</v>
      </c>
    </row>
    <row r="2256" spans="1:7" x14ac:dyDescent="0.25">
      <c r="A2256" s="10" t="s">
        <v>772</v>
      </c>
      <c r="B2256" s="18">
        <v>46322.007395833331</v>
      </c>
      <c r="C2256" s="11" t="s">
        <v>1410</v>
      </c>
      <c r="D2256" s="10">
        <v>2</v>
      </c>
      <c r="E2256" s="12">
        <v>95.408799999999999</v>
      </c>
      <c r="F2256" s="12">
        <v>48.8016012</v>
      </c>
      <c r="G2256" s="20">
        <v>0.48849999999999999</v>
      </c>
    </row>
    <row r="2257" spans="1:7" x14ac:dyDescent="0.25">
      <c r="A2257" s="10" t="s">
        <v>773</v>
      </c>
      <c r="B2257" s="18">
        <v>46322.140497685185</v>
      </c>
      <c r="C2257" s="11" t="s">
        <v>1411</v>
      </c>
      <c r="D2257" s="10">
        <v>4</v>
      </c>
      <c r="E2257" s="12">
        <v>153.25912</v>
      </c>
      <c r="F2257" s="12">
        <v>73.257859359999998</v>
      </c>
      <c r="G2257" s="20">
        <v>0.52200000000000002</v>
      </c>
    </row>
    <row r="2258" spans="1:7" x14ac:dyDescent="0.25">
      <c r="A2258" s="10" t="s">
        <v>774</v>
      </c>
      <c r="B2258" s="18">
        <v>46322.273599537039</v>
      </c>
      <c r="C2258" s="11" t="s">
        <v>1410</v>
      </c>
      <c r="D2258" s="10">
        <v>4</v>
      </c>
      <c r="E2258" s="12">
        <v>207.3844</v>
      </c>
      <c r="F2258" s="12">
        <v>104.3143532</v>
      </c>
      <c r="G2258" s="20">
        <v>0.497</v>
      </c>
    </row>
    <row r="2259" spans="1:7" x14ac:dyDescent="0.25">
      <c r="A2259" s="10" t="s">
        <v>775</v>
      </c>
      <c r="B2259" s="18">
        <v>46322.406701388885</v>
      </c>
      <c r="C2259" s="11" t="s">
        <v>1412</v>
      </c>
      <c r="D2259" s="10">
        <v>2</v>
      </c>
      <c r="E2259" s="12">
        <v>31.84104</v>
      </c>
      <c r="F2259" s="12">
        <v>14.93344776</v>
      </c>
      <c r="G2259" s="20">
        <v>0.53100000000000003</v>
      </c>
    </row>
    <row r="2260" spans="1:7" x14ac:dyDescent="0.25">
      <c r="A2260" s="10" t="s">
        <v>776</v>
      </c>
      <c r="B2260" s="18">
        <v>46322.539803240739</v>
      </c>
      <c r="C2260" s="11" t="s">
        <v>1411</v>
      </c>
      <c r="D2260" s="10">
        <v>1</v>
      </c>
      <c r="E2260" s="12">
        <v>33.965940000000003</v>
      </c>
      <c r="F2260" s="12">
        <v>15.55640052</v>
      </c>
      <c r="G2260" s="20">
        <v>0.54200000000000004</v>
      </c>
    </row>
    <row r="2261" spans="1:7" x14ac:dyDescent="0.25">
      <c r="A2261" s="10" t="s">
        <v>777</v>
      </c>
      <c r="B2261" s="18">
        <v>46322.672905092593</v>
      </c>
      <c r="C2261" s="11" t="s">
        <v>1413</v>
      </c>
      <c r="D2261" s="10">
        <v>4</v>
      </c>
      <c r="E2261" s="12">
        <v>49.392000000000003</v>
      </c>
      <c r="F2261" s="12">
        <v>26.770464</v>
      </c>
      <c r="G2261" s="20">
        <v>0.45800000000000002</v>
      </c>
    </row>
    <row r="2262" spans="1:7" x14ac:dyDescent="0.25">
      <c r="A2262" s="10" t="s">
        <v>778</v>
      </c>
      <c r="B2262" s="18">
        <v>46322.805995370371</v>
      </c>
      <c r="C2262" s="11" t="s">
        <v>1410</v>
      </c>
      <c r="D2262" s="10">
        <v>4</v>
      </c>
      <c r="E2262" s="12">
        <v>194.21079999999998</v>
      </c>
      <c r="F2262" s="12">
        <v>100.11566739999999</v>
      </c>
      <c r="G2262" s="20">
        <v>0.48449999999999999</v>
      </c>
    </row>
    <row r="2263" spans="1:7" x14ac:dyDescent="0.25">
      <c r="A2263" s="10" t="s">
        <v>779</v>
      </c>
      <c r="B2263" s="18">
        <v>46322.939097222225</v>
      </c>
      <c r="C2263" s="11" t="s">
        <v>1410</v>
      </c>
      <c r="D2263" s="10">
        <v>4</v>
      </c>
      <c r="E2263" s="12">
        <v>214.57</v>
      </c>
      <c r="F2263" s="12">
        <v>104.28101999999998</v>
      </c>
      <c r="G2263" s="20">
        <v>0.51400000000000001</v>
      </c>
    </row>
    <row r="2264" spans="1:7" x14ac:dyDescent="0.25">
      <c r="A2264" s="10" t="s">
        <v>780</v>
      </c>
      <c r="B2264" s="18">
        <v>46323.072199074071</v>
      </c>
      <c r="C2264" s="11" t="s">
        <v>1410</v>
      </c>
      <c r="D2264" s="10">
        <v>1</v>
      </c>
      <c r="E2264" s="12">
        <v>53.193400000000004</v>
      </c>
      <c r="F2264" s="12">
        <v>24.389173900000003</v>
      </c>
      <c r="G2264" s="20">
        <v>0.54149999999999998</v>
      </c>
    </row>
    <row r="2265" spans="1:7" x14ac:dyDescent="0.25">
      <c r="A2265" s="10" t="s">
        <v>781</v>
      </c>
      <c r="B2265" s="18">
        <v>46323.205300925925</v>
      </c>
      <c r="C2265" s="11" t="s">
        <v>1408</v>
      </c>
      <c r="D2265" s="10">
        <v>4</v>
      </c>
      <c r="E2265" s="12">
        <v>51.760800000000003</v>
      </c>
      <c r="F2265" s="12">
        <v>24.871064400000002</v>
      </c>
      <c r="G2265" s="20">
        <v>0.51949999999999996</v>
      </c>
    </row>
    <row r="2266" spans="1:7" x14ac:dyDescent="0.25">
      <c r="A2266" s="10" t="s">
        <v>782</v>
      </c>
      <c r="B2266" s="18">
        <v>46323.338402777779</v>
      </c>
      <c r="C2266" s="11" t="s">
        <v>1412</v>
      </c>
      <c r="D2266" s="10">
        <v>2</v>
      </c>
      <c r="E2266" s="12">
        <v>37.389099999999999</v>
      </c>
      <c r="F2266" s="12">
        <v>16.993345949999998</v>
      </c>
      <c r="G2266" s="20">
        <v>0.54549999999999998</v>
      </c>
    </row>
    <row r="2267" spans="1:7" x14ac:dyDescent="0.25">
      <c r="A2267" s="10" t="s">
        <v>783</v>
      </c>
      <c r="B2267" s="18">
        <v>46323.471504629626</v>
      </c>
      <c r="C2267" s="11" t="s">
        <v>1411</v>
      </c>
      <c r="D2267" s="10">
        <v>1</v>
      </c>
      <c r="E2267" s="12">
        <v>36.027889999999999</v>
      </c>
      <c r="F2267" s="12">
        <v>17.527568485</v>
      </c>
      <c r="G2267" s="20">
        <v>0.51349999999999996</v>
      </c>
    </row>
    <row r="2268" spans="1:7" x14ac:dyDescent="0.25">
      <c r="A2268" s="10" t="s">
        <v>784</v>
      </c>
      <c r="B2268" s="18">
        <v>46323.604594907411</v>
      </c>
      <c r="C2268" s="11" t="s">
        <v>1410</v>
      </c>
      <c r="D2268" s="10">
        <v>1</v>
      </c>
      <c r="E2268" s="12">
        <v>53.492799999999995</v>
      </c>
      <c r="F2268" s="12">
        <v>29.260561599999996</v>
      </c>
      <c r="G2268" s="20">
        <v>0.45300000000000001</v>
      </c>
    </row>
    <row r="2269" spans="1:7" x14ac:dyDescent="0.25">
      <c r="A2269" s="10" t="s">
        <v>785</v>
      </c>
      <c r="B2269" s="18">
        <v>46323.737696759257</v>
      </c>
      <c r="C2269" s="11" t="s">
        <v>1413</v>
      </c>
      <c r="D2269" s="10">
        <v>2</v>
      </c>
      <c r="E2269" s="12">
        <v>21.96</v>
      </c>
      <c r="F2269" s="12">
        <v>10.96902</v>
      </c>
      <c r="G2269" s="20">
        <v>0.50049999999999994</v>
      </c>
    </row>
    <row r="2270" spans="1:7" x14ac:dyDescent="0.25">
      <c r="A2270" s="10" t="s">
        <v>786</v>
      </c>
      <c r="B2270" s="18">
        <v>46323.870798611111</v>
      </c>
      <c r="C2270" s="11" t="s">
        <v>1410</v>
      </c>
      <c r="D2270" s="10">
        <v>2</v>
      </c>
      <c r="E2270" s="12">
        <v>98.901800000000009</v>
      </c>
      <c r="F2270" s="12">
        <v>50.68717250000001</v>
      </c>
      <c r="G2270" s="20">
        <v>0.48749999999999993</v>
      </c>
    </row>
    <row r="2271" spans="1:7" x14ac:dyDescent="0.25">
      <c r="A2271" s="10" t="s">
        <v>787</v>
      </c>
      <c r="B2271" s="18">
        <v>46324.003900462965</v>
      </c>
      <c r="C2271" s="11" t="s">
        <v>1410</v>
      </c>
      <c r="D2271" s="10">
        <v>3</v>
      </c>
      <c r="E2271" s="12">
        <v>141.76589999999999</v>
      </c>
      <c r="F2271" s="12">
        <v>70.386769349999994</v>
      </c>
      <c r="G2271" s="20">
        <v>0.50349999999999995</v>
      </c>
    </row>
    <row r="2272" spans="1:7" x14ac:dyDescent="0.25">
      <c r="A2272" s="10" t="s">
        <v>788</v>
      </c>
      <c r="B2272" s="18">
        <v>46324.137002314812</v>
      </c>
      <c r="C2272" s="11" t="s">
        <v>1408</v>
      </c>
      <c r="D2272" s="10">
        <v>5</v>
      </c>
      <c r="E2272" s="12">
        <v>75.366000000000014</v>
      </c>
      <c r="F2272" s="12">
        <v>37.796049000000004</v>
      </c>
      <c r="G2272" s="20">
        <v>0.49850000000000005</v>
      </c>
    </row>
    <row r="2273" spans="1:7" x14ac:dyDescent="0.25">
      <c r="A2273" s="10" t="s">
        <v>789</v>
      </c>
      <c r="B2273" s="18">
        <v>46324.270104166666</v>
      </c>
      <c r="C2273" s="11" t="s">
        <v>1411</v>
      </c>
      <c r="D2273" s="10">
        <v>2</v>
      </c>
      <c r="E2273" s="12">
        <v>71.605900000000005</v>
      </c>
      <c r="F2273" s="12">
        <v>34.836270350000007</v>
      </c>
      <c r="G2273" s="20">
        <v>0.51349999999999996</v>
      </c>
    </row>
    <row r="2274" spans="1:7" x14ac:dyDescent="0.25">
      <c r="A2274" s="10" t="s">
        <v>790</v>
      </c>
      <c r="B2274" s="18">
        <v>46324.403194444443</v>
      </c>
      <c r="C2274" s="11" t="s">
        <v>1411</v>
      </c>
      <c r="D2274" s="10">
        <v>3</v>
      </c>
      <c r="E2274" s="12">
        <v>123.15464999999999</v>
      </c>
      <c r="F2274" s="12">
        <v>62.254675574999993</v>
      </c>
      <c r="G2274" s="20">
        <v>0.4945</v>
      </c>
    </row>
    <row r="2275" spans="1:7" x14ac:dyDescent="0.25">
      <c r="A2275" s="10" t="s">
        <v>791</v>
      </c>
      <c r="B2275" s="18">
        <v>46324.536296296297</v>
      </c>
      <c r="C2275" s="11" t="s">
        <v>1410</v>
      </c>
      <c r="D2275" s="10">
        <v>2</v>
      </c>
      <c r="E2275" s="12">
        <v>91.217199999999991</v>
      </c>
      <c r="F2275" s="12">
        <v>47.84342139999999</v>
      </c>
      <c r="G2275" s="20">
        <v>0.47550000000000003</v>
      </c>
    </row>
    <row r="2276" spans="1:7" x14ac:dyDescent="0.25">
      <c r="A2276" s="10" t="s">
        <v>792</v>
      </c>
      <c r="B2276" s="18">
        <v>46324.669398148151</v>
      </c>
      <c r="C2276" s="11" t="s">
        <v>1408</v>
      </c>
      <c r="D2276" s="10">
        <v>5</v>
      </c>
      <c r="E2276" s="12">
        <v>71.95320000000001</v>
      </c>
      <c r="F2276" s="12">
        <v>37.343710800000011</v>
      </c>
      <c r="G2276" s="20">
        <v>0.48099999999999993</v>
      </c>
    </row>
    <row r="2277" spans="1:7" x14ac:dyDescent="0.25">
      <c r="A2277" s="10" t="s">
        <v>793</v>
      </c>
      <c r="B2277" s="18">
        <v>46324.802499999998</v>
      </c>
      <c r="C2277" s="11" t="s">
        <v>1411</v>
      </c>
      <c r="D2277" s="10">
        <v>1</v>
      </c>
      <c r="E2277" s="12">
        <v>37.864899999999999</v>
      </c>
      <c r="F2277" s="12">
        <v>19.632950649999998</v>
      </c>
      <c r="G2277" s="20">
        <v>0.48150000000000004</v>
      </c>
    </row>
    <row r="2278" spans="1:7" x14ac:dyDescent="0.25">
      <c r="A2278" s="10" t="s">
        <v>794</v>
      </c>
      <c r="B2278" s="18">
        <v>46324.935601851852</v>
      </c>
      <c r="C2278" s="11" t="s">
        <v>1410</v>
      </c>
      <c r="D2278" s="10">
        <v>2</v>
      </c>
      <c r="E2278" s="12">
        <v>98.203199999999995</v>
      </c>
      <c r="F2278" s="12">
        <v>51.114765599999998</v>
      </c>
      <c r="G2278" s="20">
        <v>0.47949999999999998</v>
      </c>
    </row>
    <row r="2279" spans="1:7" x14ac:dyDescent="0.25">
      <c r="A2279" s="10" t="s">
        <v>795</v>
      </c>
      <c r="B2279" s="18">
        <v>46325.068703703706</v>
      </c>
      <c r="C2279" s="11" t="s">
        <v>1413</v>
      </c>
      <c r="D2279" s="10">
        <v>4</v>
      </c>
      <c r="E2279" s="12">
        <v>48.96</v>
      </c>
      <c r="F2279" s="12">
        <v>25.67952</v>
      </c>
      <c r="G2279" s="20">
        <v>0.47550000000000003</v>
      </c>
    </row>
    <row r="2280" spans="1:7" x14ac:dyDescent="0.25">
      <c r="A2280" s="10" t="s">
        <v>796</v>
      </c>
      <c r="B2280" s="18">
        <v>46325.201805555553</v>
      </c>
      <c r="C2280" s="11" t="s">
        <v>1410</v>
      </c>
      <c r="D2280" s="10">
        <v>3</v>
      </c>
      <c r="E2280" s="12">
        <v>143.41259999999997</v>
      </c>
      <c r="F2280" s="12">
        <v>78.446692199999987</v>
      </c>
      <c r="G2280" s="20">
        <v>0.45299999999999996</v>
      </c>
    </row>
    <row r="2281" spans="1:7" x14ac:dyDescent="0.25">
      <c r="A2281" s="10" t="s">
        <v>797</v>
      </c>
      <c r="B2281" s="18">
        <v>46325.33489583333</v>
      </c>
      <c r="C2281" s="11" t="s">
        <v>1410</v>
      </c>
      <c r="D2281" s="10">
        <v>1</v>
      </c>
      <c r="E2281" s="12">
        <v>47.604599999999998</v>
      </c>
      <c r="F2281" s="12">
        <v>23.540474699999997</v>
      </c>
      <c r="G2281" s="20">
        <v>0.50550000000000006</v>
      </c>
    </row>
    <row r="2282" spans="1:7" x14ac:dyDescent="0.25">
      <c r="A2282" s="10" t="s">
        <v>798</v>
      </c>
      <c r="B2282" s="18">
        <v>46325.467997685184</v>
      </c>
      <c r="C2282" s="11" t="s">
        <v>1412</v>
      </c>
      <c r="D2282" s="10">
        <v>2</v>
      </c>
      <c r="E2282" s="12">
        <v>36.6999</v>
      </c>
      <c r="F2282" s="12">
        <v>19.799596050000002</v>
      </c>
      <c r="G2282" s="20">
        <v>0.46049999999999996</v>
      </c>
    </row>
    <row r="2283" spans="1:7" x14ac:dyDescent="0.25">
      <c r="A2283" s="10" t="s">
        <v>799</v>
      </c>
      <c r="B2283" s="18">
        <v>46325.601099537038</v>
      </c>
      <c r="C2283" s="11" t="s">
        <v>1411</v>
      </c>
      <c r="D2283" s="10">
        <v>4</v>
      </c>
      <c r="E2283" s="12">
        <v>135.71380000000002</v>
      </c>
      <c r="F2283" s="12">
        <v>69.349751800000007</v>
      </c>
      <c r="G2283" s="20">
        <v>0.48900000000000005</v>
      </c>
    </row>
    <row r="2284" spans="1:7" x14ac:dyDescent="0.25">
      <c r="A2284" s="10" t="s">
        <v>800</v>
      </c>
      <c r="B2284" s="18">
        <v>46325.734201388892</v>
      </c>
      <c r="C2284" s="11" t="s">
        <v>1411</v>
      </c>
      <c r="D2284" s="10">
        <v>2</v>
      </c>
      <c r="E2284" s="12">
        <v>79.853700000000003</v>
      </c>
      <c r="F2284" s="12">
        <v>43.719900750000001</v>
      </c>
      <c r="G2284" s="20">
        <v>0.45250000000000001</v>
      </c>
    </row>
    <row r="2285" spans="1:7" x14ac:dyDescent="0.25">
      <c r="A2285" s="10" t="s">
        <v>801</v>
      </c>
      <c r="B2285" s="18">
        <v>46325.867303240739</v>
      </c>
      <c r="C2285" s="11" t="s">
        <v>1412</v>
      </c>
      <c r="D2285" s="10">
        <v>1</v>
      </c>
      <c r="E2285" s="12">
        <v>16.868170000000003</v>
      </c>
      <c r="F2285" s="12">
        <v>8.6365030400000009</v>
      </c>
      <c r="G2285" s="20">
        <v>0.48800000000000004</v>
      </c>
    </row>
    <row r="2286" spans="1:7" x14ac:dyDescent="0.25">
      <c r="A2286" s="10" t="s">
        <v>802</v>
      </c>
      <c r="B2286" s="18">
        <v>46326.000405092593</v>
      </c>
      <c r="C2286" s="11" t="s">
        <v>1408</v>
      </c>
      <c r="D2286" s="10">
        <v>5</v>
      </c>
      <c r="E2286" s="12">
        <v>67.687200000000018</v>
      </c>
      <c r="F2286" s="12">
        <v>33.166728000000013</v>
      </c>
      <c r="G2286" s="20">
        <v>0.5099999999999999</v>
      </c>
    </row>
    <row r="2287" spans="1:7" x14ac:dyDescent="0.25">
      <c r="A2287" s="10" t="s">
        <v>803</v>
      </c>
      <c r="B2287" s="18">
        <v>46326.13349537037</v>
      </c>
      <c r="C2287" s="11" t="s">
        <v>1411</v>
      </c>
      <c r="D2287" s="10">
        <v>3</v>
      </c>
      <c r="E2287" s="12">
        <v>121.01772</v>
      </c>
      <c r="F2287" s="12">
        <v>65.410077659999999</v>
      </c>
      <c r="G2287" s="20">
        <v>0.45950000000000002</v>
      </c>
    </row>
    <row r="2288" spans="1:7" x14ac:dyDescent="0.25">
      <c r="A2288" s="10" t="s">
        <v>804</v>
      </c>
      <c r="B2288" s="18">
        <v>46326.266597222224</v>
      </c>
      <c r="C2288" s="11" t="s">
        <v>1412</v>
      </c>
      <c r="D2288" s="10">
        <v>1</v>
      </c>
      <c r="E2288" s="12">
        <v>15.66207</v>
      </c>
      <c r="F2288" s="12">
        <v>7.1340728849999993</v>
      </c>
      <c r="G2288" s="20">
        <v>0.5445000000000001</v>
      </c>
    </row>
    <row r="2289" spans="1:7" x14ac:dyDescent="0.25">
      <c r="A2289" s="10" t="s">
        <v>805</v>
      </c>
      <c r="B2289" s="18">
        <v>46326.399699074071</v>
      </c>
      <c r="C2289" s="11" t="s">
        <v>1411</v>
      </c>
      <c r="D2289" s="10">
        <v>1</v>
      </c>
      <c r="E2289" s="12">
        <v>39.626930000000002</v>
      </c>
      <c r="F2289" s="12">
        <v>20.090853510000002</v>
      </c>
      <c r="G2289" s="20">
        <v>0.49299999999999994</v>
      </c>
    </row>
    <row r="2290" spans="1:7" x14ac:dyDescent="0.25">
      <c r="A2290" s="10" t="s">
        <v>806</v>
      </c>
      <c r="B2290" s="18">
        <v>46326.532800925925</v>
      </c>
      <c r="C2290" s="11" t="s">
        <v>1408</v>
      </c>
      <c r="D2290" s="10">
        <v>4</v>
      </c>
      <c r="E2290" s="12">
        <v>60.008400000000002</v>
      </c>
      <c r="F2290" s="12">
        <v>32.284519200000005</v>
      </c>
      <c r="G2290" s="20">
        <v>0.46199999999999991</v>
      </c>
    </row>
    <row r="2291" spans="1:7" x14ac:dyDescent="0.25">
      <c r="A2291" s="10" t="s">
        <v>807</v>
      </c>
      <c r="B2291" s="18">
        <v>46326.665902777779</v>
      </c>
      <c r="C2291" s="11" t="s">
        <v>1410</v>
      </c>
      <c r="D2291" s="10">
        <v>4</v>
      </c>
      <c r="E2291" s="12">
        <v>200.39839999999998</v>
      </c>
      <c r="F2291" s="12">
        <v>94.688243999999997</v>
      </c>
      <c r="G2291" s="20">
        <v>0.52749999999999997</v>
      </c>
    </row>
    <row r="2292" spans="1:7" x14ac:dyDescent="0.25">
      <c r="A2292" s="10" t="s">
        <v>808</v>
      </c>
      <c r="B2292" s="18">
        <v>46326.799004629633</v>
      </c>
      <c r="C2292" s="11" t="s">
        <v>1408</v>
      </c>
      <c r="D2292" s="10">
        <v>5</v>
      </c>
      <c r="E2292" s="12">
        <v>71.668800000000005</v>
      </c>
      <c r="F2292" s="12">
        <v>34.687699200000004</v>
      </c>
      <c r="G2292" s="20">
        <v>0.51600000000000001</v>
      </c>
    </row>
    <row r="2293" spans="1:7" x14ac:dyDescent="0.25">
      <c r="A2293" s="10" t="s">
        <v>809</v>
      </c>
      <c r="B2293" s="18">
        <v>46326.93209490741</v>
      </c>
      <c r="C2293" s="11" t="s">
        <v>1410</v>
      </c>
      <c r="D2293" s="10">
        <v>3</v>
      </c>
      <c r="E2293" s="12">
        <v>149.84969999999998</v>
      </c>
      <c r="F2293" s="12">
        <v>69.455335949999991</v>
      </c>
      <c r="G2293" s="20">
        <v>0.53649999999999998</v>
      </c>
    </row>
    <row r="2294" spans="1:7" x14ac:dyDescent="0.25">
      <c r="A2294" s="10" t="s">
        <v>810</v>
      </c>
      <c r="B2294" s="18">
        <v>46327.065196759257</v>
      </c>
      <c r="C2294" s="11" t="s">
        <v>1411</v>
      </c>
      <c r="D2294" s="10">
        <v>5</v>
      </c>
      <c r="E2294" s="12">
        <v>173.5787</v>
      </c>
      <c r="F2294" s="12">
        <v>87.570454150000003</v>
      </c>
      <c r="G2294" s="20">
        <v>0.4955</v>
      </c>
    </row>
    <row r="2295" spans="1:7" x14ac:dyDescent="0.25">
      <c r="A2295" s="10" t="s">
        <v>811</v>
      </c>
      <c r="B2295" s="18">
        <v>46327.198298611111</v>
      </c>
      <c r="C2295" s="11" t="s">
        <v>1410</v>
      </c>
      <c r="D2295" s="10">
        <v>1</v>
      </c>
      <c r="E2295" s="12">
        <v>53.542699999999996</v>
      </c>
      <c r="F2295" s="12">
        <v>26.048523549999999</v>
      </c>
      <c r="G2295" s="20">
        <v>0.51349999999999996</v>
      </c>
    </row>
    <row r="2296" spans="1:7" x14ac:dyDescent="0.25">
      <c r="A2296" s="10" t="s">
        <v>57</v>
      </c>
      <c r="B2296" s="18">
        <v>46327.331400462965</v>
      </c>
      <c r="C2296" s="11" t="s">
        <v>1410</v>
      </c>
      <c r="D2296" s="10">
        <v>1</v>
      </c>
      <c r="E2296" s="12">
        <v>54.291199999999996</v>
      </c>
      <c r="F2296" s="12">
        <v>29.452976</v>
      </c>
      <c r="G2296" s="20">
        <v>0.45749999999999996</v>
      </c>
    </row>
    <row r="2297" spans="1:7" x14ac:dyDescent="0.25">
      <c r="A2297" s="10" t="s">
        <v>58</v>
      </c>
      <c r="B2297" s="18">
        <v>46327.464502314811</v>
      </c>
      <c r="C2297" s="11" t="s">
        <v>1411</v>
      </c>
      <c r="D2297" s="10">
        <v>2</v>
      </c>
      <c r="E2297" s="12">
        <v>68.381760000000014</v>
      </c>
      <c r="F2297" s="12">
        <v>34.293452640000012</v>
      </c>
      <c r="G2297" s="20">
        <v>0.49849999999999994</v>
      </c>
    </row>
    <row r="2298" spans="1:7" x14ac:dyDescent="0.25">
      <c r="A2298" s="10" t="s">
        <v>59</v>
      </c>
      <c r="B2298" s="18">
        <v>46327.597604166665</v>
      </c>
      <c r="C2298" s="11" t="s">
        <v>1411</v>
      </c>
      <c r="D2298" s="10">
        <v>1</v>
      </c>
      <c r="E2298" s="12">
        <v>36.552750000000003</v>
      </c>
      <c r="F2298" s="12">
        <v>19.171917375</v>
      </c>
      <c r="G2298" s="20">
        <v>0.47550000000000003</v>
      </c>
    </row>
    <row r="2299" spans="1:7" x14ac:dyDescent="0.25">
      <c r="A2299" s="10" t="s">
        <v>60</v>
      </c>
      <c r="B2299" s="18">
        <v>46327.730694444443</v>
      </c>
      <c r="C2299" s="11" t="s">
        <v>1410</v>
      </c>
      <c r="D2299" s="10">
        <v>4</v>
      </c>
      <c r="E2299" s="12">
        <v>201.99519999999998</v>
      </c>
      <c r="F2299" s="12">
        <v>100.99759999999999</v>
      </c>
      <c r="G2299" s="20">
        <v>0.5</v>
      </c>
    </row>
    <row r="2300" spans="1:7" x14ac:dyDescent="0.25">
      <c r="A2300" s="10" t="s">
        <v>61</v>
      </c>
      <c r="B2300" s="18">
        <v>46327.863796296297</v>
      </c>
      <c r="C2300" s="11" t="s">
        <v>1412</v>
      </c>
      <c r="D2300" s="10">
        <v>1</v>
      </c>
      <c r="E2300" s="12">
        <v>18.556709999999999</v>
      </c>
      <c r="F2300" s="12">
        <v>9.8536130099999983</v>
      </c>
      <c r="G2300" s="20">
        <v>0.46900000000000008</v>
      </c>
    </row>
    <row r="2301" spans="1:7" x14ac:dyDescent="0.25">
      <c r="A2301" s="10" t="s">
        <v>62</v>
      </c>
      <c r="B2301" s="18">
        <v>46327.996898148151</v>
      </c>
      <c r="C2301" s="11" t="s">
        <v>1411</v>
      </c>
      <c r="D2301" s="10">
        <v>2</v>
      </c>
      <c r="E2301" s="12">
        <v>70.706140000000005</v>
      </c>
      <c r="F2301" s="12">
        <v>31.817763000000003</v>
      </c>
      <c r="G2301" s="20">
        <v>0.55000000000000004</v>
      </c>
    </row>
    <row r="2302" spans="1:7" x14ac:dyDescent="0.25">
      <c r="A2302" s="10" t="s">
        <v>63</v>
      </c>
      <c r="B2302" s="18">
        <v>46328.13</v>
      </c>
      <c r="C2302" s="11" t="s">
        <v>1411</v>
      </c>
      <c r="D2302" s="10">
        <v>2</v>
      </c>
      <c r="E2302" s="12">
        <v>73.55538</v>
      </c>
      <c r="F2302" s="12">
        <v>37.145466900000002</v>
      </c>
      <c r="G2302" s="20">
        <v>0.49499999999999994</v>
      </c>
    </row>
    <row r="2303" spans="1:7" x14ac:dyDescent="0.25">
      <c r="A2303" s="10" t="s">
        <v>64</v>
      </c>
      <c r="B2303" s="18">
        <v>46328.263101851851</v>
      </c>
      <c r="C2303" s="11" t="s">
        <v>1410</v>
      </c>
      <c r="D2303" s="10">
        <v>4</v>
      </c>
      <c r="E2303" s="12">
        <v>210.578</v>
      </c>
      <c r="F2303" s="12">
        <v>111.29047299999999</v>
      </c>
      <c r="G2303" s="20">
        <v>0.47150000000000003</v>
      </c>
    </row>
    <row r="2304" spans="1:7" x14ac:dyDescent="0.25">
      <c r="A2304" s="10" t="s">
        <v>270</v>
      </c>
      <c r="B2304" s="18">
        <v>46328.396203703705</v>
      </c>
      <c r="C2304" s="11" t="s">
        <v>1411</v>
      </c>
      <c r="D2304" s="10">
        <v>2</v>
      </c>
      <c r="E2304" s="12">
        <v>78.654020000000003</v>
      </c>
      <c r="F2304" s="12">
        <v>43.259711000000003</v>
      </c>
      <c r="G2304" s="20">
        <v>0.44999999999999996</v>
      </c>
    </row>
    <row r="2305" spans="1:7" x14ac:dyDescent="0.25">
      <c r="A2305" s="10" t="s">
        <v>271</v>
      </c>
      <c r="B2305" s="18">
        <v>46328.529305555552</v>
      </c>
      <c r="C2305" s="11" t="s">
        <v>1410</v>
      </c>
      <c r="D2305" s="10">
        <v>4</v>
      </c>
      <c r="E2305" s="12">
        <v>195.4084</v>
      </c>
      <c r="F2305" s="12">
        <v>99.95139660000001</v>
      </c>
      <c r="G2305" s="20">
        <v>0.48849999999999993</v>
      </c>
    </row>
    <row r="2306" spans="1:7" x14ac:dyDescent="0.25">
      <c r="A2306" s="10" t="s">
        <v>272</v>
      </c>
      <c r="B2306" s="18">
        <v>46328.662395833337</v>
      </c>
      <c r="C2306" s="11" t="s">
        <v>1410</v>
      </c>
      <c r="D2306" s="10">
        <v>4</v>
      </c>
      <c r="E2306" s="12">
        <v>214.37039999999999</v>
      </c>
      <c r="F2306" s="12">
        <v>115.0097196</v>
      </c>
      <c r="G2306" s="20">
        <v>0.46349999999999997</v>
      </c>
    </row>
    <row r="2307" spans="1:7" x14ac:dyDescent="0.25">
      <c r="A2307" s="10" t="s">
        <v>273</v>
      </c>
      <c r="B2307" s="18">
        <v>46328.795497685183</v>
      </c>
      <c r="C2307" s="11" t="s">
        <v>1411</v>
      </c>
      <c r="D2307" s="10">
        <v>3</v>
      </c>
      <c r="E2307" s="12">
        <v>117.08127</v>
      </c>
      <c r="F2307" s="12">
        <v>63.165345164999998</v>
      </c>
      <c r="G2307" s="20">
        <v>0.46050000000000002</v>
      </c>
    </row>
    <row r="2308" spans="1:7" x14ac:dyDescent="0.25">
      <c r="A2308" s="10" t="s">
        <v>274</v>
      </c>
      <c r="B2308" s="18">
        <v>46328.928599537037</v>
      </c>
      <c r="C2308" s="11" t="s">
        <v>1411</v>
      </c>
      <c r="D2308" s="10">
        <v>3</v>
      </c>
      <c r="E2308" s="12">
        <v>113.14482</v>
      </c>
      <c r="F2308" s="12">
        <v>56.063258309999995</v>
      </c>
      <c r="G2308" s="20">
        <v>0.50450000000000006</v>
      </c>
    </row>
    <row r="2309" spans="1:7" x14ac:dyDescent="0.25">
      <c r="A2309" s="10" t="s">
        <v>275</v>
      </c>
      <c r="B2309" s="18">
        <v>46329.061701388891</v>
      </c>
      <c r="C2309" s="11" t="s">
        <v>1411</v>
      </c>
      <c r="D2309" s="10">
        <v>3</v>
      </c>
      <c r="E2309" s="12">
        <v>105.83427</v>
      </c>
      <c r="F2309" s="12">
        <v>56.885920125000005</v>
      </c>
      <c r="G2309" s="20">
        <v>0.46249999999999997</v>
      </c>
    </row>
    <row r="2310" spans="1:7" x14ac:dyDescent="0.25">
      <c r="A2310" s="10" t="s">
        <v>276</v>
      </c>
      <c r="B2310" s="18">
        <v>46329.194803240738</v>
      </c>
      <c r="C2310" s="11" t="s">
        <v>1411</v>
      </c>
      <c r="D2310" s="10">
        <v>4</v>
      </c>
      <c r="E2310" s="12">
        <v>162.10676000000001</v>
      </c>
      <c r="F2310" s="12">
        <v>82.674447599999993</v>
      </c>
      <c r="G2310" s="20">
        <v>0.49000000000000005</v>
      </c>
    </row>
    <row r="2311" spans="1:7" x14ac:dyDescent="0.25">
      <c r="A2311" s="10" t="s">
        <v>452</v>
      </c>
      <c r="B2311" s="18">
        <v>46329.327905092592</v>
      </c>
      <c r="C2311" s="11" t="s">
        <v>1408</v>
      </c>
      <c r="D2311" s="10">
        <v>3</v>
      </c>
      <c r="E2311" s="12">
        <v>45.091620000000006</v>
      </c>
      <c r="F2311" s="12">
        <v>23.673100500000004</v>
      </c>
      <c r="G2311" s="20">
        <v>0.47499999999999998</v>
      </c>
    </row>
    <row r="2312" spans="1:7" x14ac:dyDescent="0.25">
      <c r="A2312" s="10" t="s">
        <v>1331</v>
      </c>
      <c r="B2312" s="18">
        <v>46329.460995370369</v>
      </c>
      <c r="C2312" s="11" t="s">
        <v>1412</v>
      </c>
      <c r="D2312" s="10">
        <v>1</v>
      </c>
      <c r="E2312" s="12">
        <v>18.849619999999998</v>
      </c>
      <c r="F2312" s="12">
        <v>10.320166949999999</v>
      </c>
      <c r="G2312" s="20">
        <v>0.45250000000000001</v>
      </c>
    </row>
    <row r="2313" spans="1:7" x14ac:dyDescent="0.25">
      <c r="A2313" s="10" t="s">
        <v>1361</v>
      </c>
      <c r="B2313" s="18">
        <v>46329.594097222223</v>
      </c>
      <c r="C2313" s="11" t="s">
        <v>1411</v>
      </c>
      <c r="D2313" s="10">
        <v>4</v>
      </c>
      <c r="E2313" s="12">
        <v>142.01211999999998</v>
      </c>
      <c r="F2313" s="12">
        <v>77.396605399999984</v>
      </c>
      <c r="G2313" s="20">
        <v>0.45500000000000002</v>
      </c>
    </row>
    <row r="2314" spans="1:7" x14ac:dyDescent="0.25">
      <c r="A2314" s="10" t="s">
        <v>1362</v>
      </c>
      <c r="B2314" s="18">
        <v>46329.727199074077</v>
      </c>
      <c r="C2314" s="11" t="s">
        <v>1413</v>
      </c>
      <c r="D2314" s="10">
        <v>1</v>
      </c>
      <c r="E2314" s="12">
        <v>11.052</v>
      </c>
      <c r="F2314" s="12">
        <v>5.7470400000000001</v>
      </c>
      <c r="G2314" s="20">
        <v>0.48</v>
      </c>
    </row>
    <row r="2315" spans="1:7" x14ac:dyDescent="0.25">
      <c r="A2315" s="10" t="s">
        <v>1363</v>
      </c>
      <c r="B2315" s="18">
        <v>46329.860300925924</v>
      </c>
      <c r="C2315" s="11" t="s">
        <v>1410</v>
      </c>
      <c r="D2315" s="10">
        <v>2</v>
      </c>
      <c r="E2315" s="12">
        <v>90.9178</v>
      </c>
      <c r="F2315" s="12">
        <v>47.504550500000001</v>
      </c>
      <c r="G2315" s="20">
        <v>0.47749999999999998</v>
      </c>
    </row>
    <row r="2316" spans="1:7" x14ac:dyDescent="0.25">
      <c r="A2316" s="10" t="s">
        <v>1364</v>
      </c>
      <c r="B2316" s="18">
        <v>46329.993402777778</v>
      </c>
      <c r="C2316" s="11" t="s">
        <v>1410</v>
      </c>
      <c r="D2316" s="10">
        <v>1</v>
      </c>
      <c r="E2316" s="12">
        <v>48.4529</v>
      </c>
      <c r="F2316" s="12">
        <v>26.237245350000002</v>
      </c>
      <c r="G2316" s="20">
        <v>0.45849999999999996</v>
      </c>
    </row>
    <row r="2317" spans="1:7" x14ac:dyDescent="0.25">
      <c r="A2317" s="10" t="s">
        <v>1365</v>
      </c>
      <c r="B2317" s="18">
        <v>46330.126504629632</v>
      </c>
      <c r="C2317" s="11" t="s">
        <v>1413</v>
      </c>
      <c r="D2317" s="10">
        <v>1</v>
      </c>
      <c r="E2317" s="12">
        <v>12.888</v>
      </c>
      <c r="F2317" s="12">
        <v>7.0884</v>
      </c>
      <c r="G2317" s="20">
        <v>0.45</v>
      </c>
    </row>
    <row r="2318" spans="1:7" x14ac:dyDescent="0.25">
      <c r="A2318" s="10" t="s">
        <v>1366</v>
      </c>
      <c r="B2318" s="18">
        <v>46330.259594907409</v>
      </c>
      <c r="C2318" s="11" t="s">
        <v>1410</v>
      </c>
      <c r="D2318" s="10">
        <v>2</v>
      </c>
      <c r="E2318" s="12">
        <v>101.79600000000001</v>
      </c>
      <c r="F2318" s="12">
        <v>54.308166000000007</v>
      </c>
      <c r="G2318" s="20">
        <v>0.46649999999999997</v>
      </c>
    </row>
    <row r="2319" spans="1:7" x14ac:dyDescent="0.25">
      <c r="A2319" s="10" t="s">
        <v>1367</v>
      </c>
      <c r="B2319" s="18">
        <v>46330.392696759256</v>
      </c>
      <c r="C2319" s="11" t="s">
        <v>1410</v>
      </c>
      <c r="D2319" s="10">
        <v>1</v>
      </c>
      <c r="E2319" s="12">
        <v>46.9559</v>
      </c>
      <c r="F2319" s="12">
        <v>25.61444345</v>
      </c>
      <c r="G2319" s="20">
        <v>0.45450000000000002</v>
      </c>
    </row>
    <row r="2320" spans="1:7" x14ac:dyDescent="0.25">
      <c r="A2320" s="10" t="s">
        <v>1332</v>
      </c>
      <c r="B2320" s="18">
        <v>46330.52579861111</v>
      </c>
      <c r="C2320" s="11" t="s">
        <v>1408</v>
      </c>
      <c r="D2320" s="10">
        <v>2</v>
      </c>
      <c r="E2320" s="12">
        <v>30.1464</v>
      </c>
      <c r="F2320" s="12">
        <v>14.3044668</v>
      </c>
      <c r="G2320" s="20">
        <v>0.52549999999999997</v>
      </c>
    </row>
    <row r="2321" spans="1:7" x14ac:dyDescent="0.25">
      <c r="A2321" s="10" t="s">
        <v>1368</v>
      </c>
      <c r="B2321" s="18">
        <v>46330.658900462964</v>
      </c>
      <c r="C2321" s="11" t="s">
        <v>1411</v>
      </c>
      <c r="D2321" s="10">
        <v>4</v>
      </c>
      <c r="E2321" s="12">
        <v>161.35696000000002</v>
      </c>
      <c r="F2321" s="12">
        <v>81.243229360000015</v>
      </c>
      <c r="G2321" s="20">
        <v>0.49649999999999994</v>
      </c>
    </row>
    <row r="2322" spans="1:7" x14ac:dyDescent="0.25">
      <c r="A2322" s="10" t="s">
        <v>1369</v>
      </c>
      <c r="B2322" s="18">
        <v>46330.792002314818</v>
      </c>
      <c r="C2322" s="11" t="s">
        <v>1412</v>
      </c>
      <c r="D2322" s="10">
        <v>1</v>
      </c>
      <c r="E2322" s="12">
        <v>17.677979999999998</v>
      </c>
      <c r="F2322" s="12">
        <v>7.9816079699999989</v>
      </c>
      <c r="G2322" s="20">
        <v>0.54849999999999999</v>
      </c>
    </row>
    <row r="2323" spans="1:7" x14ac:dyDescent="0.25">
      <c r="A2323" s="10" t="s">
        <v>1370</v>
      </c>
      <c r="B2323" s="18">
        <v>46330.925104166665</v>
      </c>
      <c r="C2323" s="11" t="s">
        <v>1410</v>
      </c>
      <c r="D2323" s="10">
        <v>1</v>
      </c>
      <c r="E2323" s="12">
        <v>47.554699999999997</v>
      </c>
      <c r="F2323" s="12">
        <v>25.417987149999998</v>
      </c>
      <c r="G2323" s="20">
        <v>0.46550000000000002</v>
      </c>
    </row>
    <row r="2324" spans="1:7" x14ac:dyDescent="0.25">
      <c r="A2324" s="10" t="s">
        <v>1371</v>
      </c>
      <c r="B2324" s="18">
        <v>46331.058194444442</v>
      </c>
      <c r="C2324" s="11" t="s">
        <v>1411</v>
      </c>
      <c r="D2324" s="10">
        <v>4</v>
      </c>
      <c r="E2324" s="12">
        <v>146.36096000000003</v>
      </c>
      <c r="F2324" s="12">
        <v>73.912284800000023</v>
      </c>
      <c r="G2324" s="20">
        <v>0.49499999999999994</v>
      </c>
    </row>
    <row r="2325" spans="1:7" x14ac:dyDescent="0.25">
      <c r="A2325" s="10" t="s">
        <v>1372</v>
      </c>
      <c r="B2325" s="18">
        <v>46331.191296296296</v>
      </c>
      <c r="C2325" s="11" t="s">
        <v>1410</v>
      </c>
      <c r="D2325" s="10">
        <v>1</v>
      </c>
      <c r="E2325" s="12">
        <v>45.309199999999997</v>
      </c>
      <c r="F2325" s="12">
        <v>22.949109799999999</v>
      </c>
      <c r="G2325" s="20">
        <v>0.49349999999999999</v>
      </c>
    </row>
    <row r="2326" spans="1:7" x14ac:dyDescent="0.25">
      <c r="A2326" s="10" t="s">
        <v>1373</v>
      </c>
      <c r="B2326" s="18">
        <v>46331.32439814815</v>
      </c>
      <c r="C2326" s="11" t="s">
        <v>1410</v>
      </c>
      <c r="D2326" s="10">
        <v>1</v>
      </c>
      <c r="E2326" s="12">
        <v>47.105599999999995</v>
      </c>
      <c r="F2326" s="12">
        <v>22.210290399999998</v>
      </c>
      <c r="G2326" s="20">
        <v>0.52849999999999997</v>
      </c>
    </row>
    <row r="2327" spans="1:7" x14ac:dyDescent="0.25">
      <c r="A2327" s="10" t="s">
        <v>1374</v>
      </c>
      <c r="B2327" s="18">
        <v>46331.457499999997</v>
      </c>
      <c r="C2327" s="11" t="s">
        <v>1412</v>
      </c>
      <c r="D2327" s="10">
        <v>1</v>
      </c>
      <c r="E2327" s="12">
        <v>15.886059999999999</v>
      </c>
      <c r="F2327" s="12">
        <v>8.4196117999999984</v>
      </c>
      <c r="G2327" s="20">
        <v>0.47000000000000008</v>
      </c>
    </row>
    <row r="2328" spans="1:7" x14ac:dyDescent="0.25">
      <c r="A2328" s="10" t="s">
        <v>1249</v>
      </c>
      <c r="B2328" s="18">
        <v>46331.590601851851</v>
      </c>
      <c r="C2328" s="11" t="s">
        <v>1413</v>
      </c>
      <c r="D2328" s="10">
        <v>1</v>
      </c>
      <c r="E2328" s="12">
        <v>10.992000000000001</v>
      </c>
      <c r="F2328" s="12">
        <v>5.0838000000000001</v>
      </c>
      <c r="G2328" s="20">
        <v>0.53749999999999998</v>
      </c>
    </row>
    <row r="2329" spans="1:7" x14ac:dyDescent="0.25">
      <c r="A2329" s="10" t="s">
        <v>1288</v>
      </c>
      <c r="B2329" s="18">
        <v>46331.723703703705</v>
      </c>
      <c r="C2329" s="11" t="s">
        <v>1410</v>
      </c>
      <c r="D2329" s="10">
        <v>1</v>
      </c>
      <c r="E2329" s="12">
        <v>52.245299999999993</v>
      </c>
      <c r="F2329" s="12">
        <v>24.294064499999998</v>
      </c>
      <c r="G2329" s="20">
        <v>0.53500000000000003</v>
      </c>
    </row>
    <row r="2330" spans="1:7" x14ac:dyDescent="0.25">
      <c r="A2330" s="10" t="s">
        <v>1289</v>
      </c>
      <c r="B2330" s="18">
        <v>46331.856805555559</v>
      </c>
      <c r="C2330" s="11" t="s">
        <v>1411</v>
      </c>
      <c r="D2330" s="10">
        <v>2</v>
      </c>
      <c r="E2330" s="12">
        <v>74.530120000000011</v>
      </c>
      <c r="F2330" s="12">
        <v>34.209325079999999</v>
      </c>
      <c r="G2330" s="20">
        <v>0.54100000000000004</v>
      </c>
    </row>
    <row r="2331" spans="1:7" x14ac:dyDescent="0.25">
      <c r="A2331" s="10" t="s">
        <v>1290</v>
      </c>
      <c r="B2331" s="18">
        <v>46331.989895833336</v>
      </c>
      <c r="C2331" s="11" t="s">
        <v>1410</v>
      </c>
      <c r="D2331" s="10">
        <v>2</v>
      </c>
      <c r="E2331" s="12">
        <v>89.919800000000009</v>
      </c>
      <c r="F2331" s="12">
        <v>42.487105500000006</v>
      </c>
      <c r="G2331" s="20">
        <v>0.52749999999999997</v>
      </c>
    </row>
    <row r="2332" spans="1:7" x14ac:dyDescent="0.25">
      <c r="A2332" s="10" t="s">
        <v>1291</v>
      </c>
      <c r="B2332" s="18">
        <v>46332.122997685183</v>
      </c>
      <c r="C2332" s="11" t="s">
        <v>1412</v>
      </c>
      <c r="D2332" s="10">
        <v>1</v>
      </c>
      <c r="E2332" s="12">
        <v>18.108730000000001</v>
      </c>
      <c r="F2332" s="12">
        <v>8.5201574650000005</v>
      </c>
      <c r="G2332" s="20">
        <v>0.52949999999999997</v>
      </c>
    </row>
    <row r="2333" spans="1:7" x14ac:dyDescent="0.25">
      <c r="A2333" s="10" t="s">
        <v>1292</v>
      </c>
      <c r="B2333" s="18">
        <v>46332.256099537037</v>
      </c>
      <c r="C2333" s="11" t="s">
        <v>1410</v>
      </c>
      <c r="D2333" s="10">
        <v>2</v>
      </c>
      <c r="E2333" s="12">
        <v>109.08139999999999</v>
      </c>
      <c r="F2333" s="12">
        <v>53.504426699999996</v>
      </c>
      <c r="G2333" s="20">
        <v>0.50949999999999995</v>
      </c>
    </row>
    <row r="2334" spans="1:7" x14ac:dyDescent="0.25">
      <c r="A2334" s="10" t="s">
        <v>1293</v>
      </c>
      <c r="B2334" s="18">
        <v>46332.389201388891</v>
      </c>
      <c r="C2334" s="11" t="s">
        <v>1410</v>
      </c>
      <c r="D2334" s="10">
        <v>2</v>
      </c>
      <c r="E2334" s="12">
        <v>106.18719999999999</v>
      </c>
      <c r="F2334" s="12">
        <v>50.969855999999993</v>
      </c>
      <c r="G2334" s="20">
        <v>0.52</v>
      </c>
    </row>
    <row r="2335" spans="1:7" x14ac:dyDescent="0.25">
      <c r="A2335" s="10" t="s">
        <v>1294</v>
      </c>
      <c r="B2335" s="18">
        <v>46332.522303240738</v>
      </c>
      <c r="C2335" s="11" t="s">
        <v>1408</v>
      </c>
      <c r="D2335" s="10">
        <v>3</v>
      </c>
      <c r="E2335" s="12">
        <v>38.521980000000006</v>
      </c>
      <c r="F2335" s="12">
        <v>17.392673970000004</v>
      </c>
      <c r="G2335" s="20">
        <v>0.54849999999999999</v>
      </c>
    </row>
    <row r="2336" spans="1:7" x14ac:dyDescent="0.25">
      <c r="A2336" s="10" t="s">
        <v>1302</v>
      </c>
      <c r="B2336" s="18">
        <v>46332.655405092592</v>
      </c>
      <c r="C2336" s="11" t="s">
        <v>1413</v>
      </c>
      <c r="D2336" s="10">
        <v>3</v>
      </c>
      <c r="E2336" s="12">
        <v>35.46</v>
      </c>
      <c r="F2336" s="12">
        <v>18.102330000000002</v>
      </c>
      <c r="G2336" s="20">
        <v>0.48949999999999994</v>
      </c>
    </row>
    <row r="2337" spans="1:7" x14ac:dyDescent="0.25">
      <c r="A2337" s="10" t="s">
        <v>1340</v>
      </c>
      <c r="B2337" s="18">
        <v>46332.788495370369</v>
      </c>
      <c r="C2337" s="11" t="s">
        <v>1410</v>
      </c>
      <c r="D2337" s="10">
        <v>1</v>
      </c>
      <c r="E2337" s="12">
        <v>51.596599999999995</v>
      </c>
      <c r="F2337" s="12">
        <v>26.004686399999997</v>
      </c>
      <c r="G2337" s="20">
        <v>0.496</v>
      </c>
    </row>
    <row r="2338" spans="1:7" x14ac:dyDescent="0.25">
      <c r="A2338" s="10" t="s">
        <v>1341</v>
      </c>
      <c r="B2338" s="18">
        <v>46332.921597222223</v>
      </c>
      <c r="C2338" s="11" t="s">
        <v>1408</v>
      </c>
      <c r="D2338" s="10">
        <v>2</v>
      </c>
      <c r="E2338" s="12">
        <v>30.715199999999999</v>
      </c>
      <c r="F2338" s="12">
        <v>14.5590048</v>
      </c>
      <c r="G2338" s="20">
        <v>0.52600000000000002</v>
      </c>
    </row>
    <row r="2339" spans="1:7" x14ac:dyDescent="0.25">
      <c r="A2339" s="10" t="s">
        <v>1342</v>
      </c>
      <c r="B2339" s="18">
        <v>46333.054699074077</v>
      </c>
      <c r="C2339" s="11" t="s">
        <v>1410</v>
      </c>
      <c r="D2339" s="10">
        <v>2</v>
      </c>
      <c r="E2339" s="12">
        <v>99.500599999999991</v>
      </c>
      <c r="F2339" s="12">
        <v>49.949301199999994</v>
      </c>
      <c r="G2339" s="20">
        <v>0.498</v>
      </c>
    </row>
    <row r="2340" spans="1:7" x14ac:dyDescent="0.25">
      <c r="A2340" s="10" t="s">
        <v>1343</v>
      </c>
      <c r="B2340" s="18">
        <v>46333.187800925924</v>
      </c>
      <c r="C2340" s="11" t="s">
        <v>1413</v>
      </c>
      <c r="D2340" s="10">
        <v>1</v>
      </c>
      <c r="E2340" s="12">
        <v>12.012</v>
      </c>
      <c r="F2340" s="12">
        <v>6.1201140000000001</v>
      </c>
      <c r="G2340" s="20">
        <v>0.49049999999999999</v>
      </c>
    </row>
    <row r="2341" spans="1:7" x14ac:dyDescent="0.25">
      <c r="A2341" s="10" t="s">
        <v>1344</v>
      </c>
      <c r="B2341" s="18">
        <v>46333.320902777778</v>
      </c>
      <c r="C2341" s="11" t="s">
        <v>1410</v>
      </c>
      <c r="D2341" s="10">
        <v>2</v>
      </c>
      <c r="E2341" s="12">
        <v>94.909800000000004</v>
      </c>
      <c r="F2341" s="12">
        <v>48.356543100000003</v>
      </c>
      <c r="G2341" s="20">
        <v>0.49049999999999999</v>
      </c>
    </row>
    <row r="2342" spans="1:7" x14ac:dyDescent="0.25">
      <c r="A2342" s="10" t="s">
        <v>1345</v>
      </c>
      <c r="B2342" s="18">
        <v>46333.454004629632</v>
      </c>
      <c r="C2342" s="11" t="s">
        <v>1410</v>
      </c>
      <c r="D2342" s="10">
        <v>2</v>
      </c>
      <c r="E2342" s="12">
        <v>97.005599999999987</v>
      </c>
      <c r="F2342" s="12">
        <v>48.454297199999992</v>
      </c>
      <c r="G2342" s="20">
        <v>0.50050000000000006</v>
      </c>
    </row>
    <row r="2343" spans="1:7" x14ac:dyDescent="0.25">
      <c r="A2343" s="10" t="s">
        <v>1265</v>
      </c>
      <c r="B2343" s="18">
        <v>46333.587094907409</v>
      </c>
      <c r="C2343" s="11" t="s">
        <v>1413</v>
      </c>
      <c r="D2343" s="10">
        <v>1</v>
      </c>
      <c r="E2343" s="12">
        <v>13.103999999999999</v>
      </c>
      <c r="F2343" s="12">
        <v>5.8967999999999989</v>
      </c>
      <c r="G2343" s="20">
        <v>0.55000000000000004</v>
      </c>
    </row>
    <row r="2344" spans="1:7" x14ac:dyDescent="0.25">
      <c r="A2344" s="10" t="s">
        <v>1303</v>
      </c>
      <c r="B2344" s="18">
        <v>46333.720196759263</v>
      </c>
      <c r="C2344" s="11" t="s">
        <v>1411</v>
      </c>
      <c r="D2344" s="10">
        <v>3</v>
      </c>
      <c r="E2344" s="12">
        <v>106.05920999999999</v>
      </c>
      <c r="F2344" s="12">
        <v>49.582680674999999</v>
      </c>
      <c r="G2344" s="20">
        <v>0.53249999999999997</v>
      </c>
    </row>
    <row r="2345" spans="1:7" x14ac:dyDescent="0.25">
      <c r="A2345" s="10" t="s">
        <v>1304</v>
      </c>
      <c r="B2345" s="18">
        <v>46333.853298611109</v>
      </c>
      <c r="C2345" s="11" t="s">
        <v>1412</v>
      </c>
      <c r="D2345" s="10">
        <v>2</v>
      </c>
      <c r="E2345" s="12">
        <v>32.461320000000001</v>
      </c>
      <c r="F2345" s="12">
        <v>15.1756671</v>
      </c>
      <c r="G2345" s="20">
        <v>0.53250000000000008</v>
      </c>
    </row>
    <row r="2346" spans="1:7" x14ac:dyDescent="0.25">
      <c r="A2346" s="10" t="s">
        <v>1305</v>
      </c>
      <c r="B2346" s="18">
        <v>46333.986400462964</v>
      </c>
      <c r="C2346" s="11" t="s">
        <v>1410</v>
      </c>
      <c r="D2346" s="10">
        <v>1</v>
      </c>
      <c r="E2346" s="12">
        <v>54.89</v>
      </c>
      <c r="F2346" s="12">
        <v>28.487909999999999</v>
      </c>
      <c r="G2346" s="20">
        <v>0.48100000000000004</v>
      </c>
    </row>
    <row r="2347" spans="1:7" x14ac:dyDescent="0.25">
      <c r="A2347" s="10" t="s">
        <v>1306</v>
      </c>
      <c r="B2347" s="18">
        <v>46334.119502314818</v>
      </c>
      <c r="C2347" s="11" t="s">
        <v>1411</v>
      </c>
      <c r="D2347" s="10">
        <v>4</v>
      </c>
      <c r="E2347" s="12">
        <v>162.10676000000001</v>
      </c>
      <c r="F2347" s="12">
        <v>82.512340840000007</v>
      </c>
      <c r="G2347" s="20">
        <v>0.49099999999999999</v>
      </c>
    </row>
    <row r="2348" spans="1:7" x14ac:dyDescent="0.25">
      <c r="A2348" s="10" t="s">
        <v>1307</v>
      </c>
      <c r="B2348" s="18">
        <v>46334.252604166664</v>
      </c>
      <c r="C2348" s="11" t="s">
        <v>1411</v>
      </c>
      <c r="D2348" s="10">
        <v>3</v>
      </c>
      <c r="E2348" s="12">
        <v>105.27191999999999</v>
      </c>
      <c r="F2348" s="12">
        <v>51.635876760000002</v>
      </c>
      <c r="G2348" s="20">
        <v>0.50949999999999995</v>
      </c>
    </row>
    <row r="2349" spans="1:7" x14ac:dyDescent="0.25">
      <c r="A2349" s="10" t="s">
        <v>1308</v>
      </c>
      <c r="B2349" s="18">
        <v>46334.385694444441</v>
      </c>
      <c r="C2349" s="11" t="s">
        <v>1410</v>
      </c>
      <c r="D2349" s="10">
        <v>1</v>
      </c>
      <c r="E2349" s="12">
        <v>52.544699999999999</v>
      </c>
      <c r="F2349" s="12">
        <v>28.794495599999998</v>
      </c>
      <c r="G2349" s="20">
        <v>0.45200000000000001</v>
      </c>
    </row>
    <row r="2350" spans="1:7" x14ac:dyDescent="0.25">
      <c r="A2350" s="10" t="s">
        <v>1309</v>
      </c>
      <c r="B2350" s="18">
        <v>46334.518796296295</v>
      </c>
      <c r="C2350" s="11" t="s">
        <v>1411</v>
      </c>
      <c r="D2350" s="10">
        <v>1</v>
      </c>
      <c r="E2350" s="12">
        <v>34.453310000000002</v>
      </c>
      <c r="F2350" s="12">
        <v>15.882975910000001</v>
      </c>
      <c r="G2350" s="20">
        <v>0.53900000000000003</v>
      </c>
    </row>
    <row r="2351" spans="1:7" x14ac:dyDescent="0.25">
      <c r="A2351" s="10" t="s">
        <v>1317</v>
      </c>
      <c r="B2351" s="18">
        <v>46334.651898148149</v>
      </c>
      <c r="C2351" s="11" t="s">
        <v>1408</v>
      </c>
      <c r="D2351" s="10">
        <v>1</v>
      </c>
      <c r="E2351" s="12">
        <v>14.660820000000001</v>
      </c>
      <c r="F2351" s="12">
        <v>7.5063398400000008</v>
      </c>
      <c r="G2351" s="20">
        <v>0.48799999999999999</v>
      </c>
    </row>
    <row r="2352" spans="1:7" x14ac:dyDescent="0.25">
      <c r="A2352" s="10" t="s">
        <v>1354</v>
      </c>
      <c r="B2352" s="18">
        <v>46334.785000000003</v>
      </c>
      <c r="C2352" s="11" t="s">
        <v>1413</v>
      </c>
      <c r="D2352" s="10">
        <v>1</v>
      </c>
      <c r="E2352" s="12">
        <v>11.34</v>
      </c>
      <c r="F2352" s="12">
        <v>5.81175</v>
      </c>
      <c r="G2352" s="20">
        <v>0.48749999999999999</v>
      </c>
    </row>
    <row r="2353" spans="1:7" x14ac:dyDescent="0.25">
      <c r="A2353" s="10" t="s">
        <v>1355</v>
      </c>
      <c r="B2353" s="18">
        <v>46334.91810185185</v>
      </c>
      <c r="C2353" s="11" t="s">
        <v>1410</v>
      </c>
      <c r="D2353" s="10">
        <v>1</v>
      </c>
      <c r="E2353" s="12">
        <v>53.442900000000002</v>
      </c>
      <c r="F2353" s="12">
        <v>25.091441549999999</v>
      </c>
      <c r="G2353" s="20">
        <v>0.53050000000000008</v>
      </c>
    </row>
    <row r="2354" spans="1:7" x14ac:dyDescent="0.25">
      <c r="A2354" s="10" t="s">
        <v>1356</v>
      </c>
      <c r="B2354" s="18">
        <v>46335.051203703704</v>
      </c>
      <c r="C2354" s="11" t="s">
        <v>1408</v>
      </c>
      <c r="D2354" s="10">
        <v>4</v>
      </c>
      <c r="E2354" s="12">
        <v>57.903840000000002</v>
      </c>
      <c r="F2354" s="12">
        <v>26.172535679999999</v>
      </c>
      <c r="G2354" s="20">
        <v>0.54800000000000004</v>
      </c>
    </row>
    <row r="2355" spans="1:7" x14ac:dyDescent="0.25">
      <c r="A2355" s="10" t="s">
        <v>1357</v>
      </c>
      <c r="B2355" s="18">
        <v>46335.184305555558</v>
      </c>
      <c r="C2355" s="11" t="s">
        <v>1411</v>
      </c>
      <c r="D2355" s="10">
        <v>2</v>
      </c>
      <c r="E2355" s="12">
        <v>80.753460000000004</v>
      </c>
      <c r="F2355" s="12">
        <v>41.991799200000003</v>
      </c>
      <c r="G2355" s="20">
        <v>0.48</v>
      </c>
    </row>
    <row r="2356" spans="1:7" x14ac:dyDescent="0.25">
      <c r="A2356" s="10" t="s">
        <v>1358</v>
      </c>
      <c r="B2356" s="18">
        <v>46335.317395833335</v>
      </c>
      <c r="C2356" s="11" t="s">
        <v>1413</v>
      </c>
      <c r="D2356" s="10">
        <v>3</v>
      </c>
      <c r="E2356" s="12">
        <v>35.64</v>
      </c>
      <c r="F2356" s="12">
        <v>19.44162</v>
      </c>
      <c r="G2356" s="20">
        <v>0.45450000000000002</v>
      </c>
    </row>
    <row r="2357" spans="1:7" x14ac:dyDescent="0.25">
      <c r="A2357" s="10" t="s">
        <v>1359</v>
      </c>
      <c r="B2357" s="18">
        <v>46335.450497685182</v>
      </c>
      <c r="C2357" s="11" t="s">
        <v>1413</v>
      </c>
      <c r="D2357" s="10">
        <v>3</v>
      </c>
      <c r="E2357" s="12">
        <v>33.119999999999997</v>
      </c>
      <c r="F2357" s="12">
        <v>16.858079999999998</v>
      </c>
      <c r="G2357" s="20">
        <v>0.49100000000000005</v>
      </c>
    </row>
    <row r="2358" spans="1:7" x14ac:dyDescent="0.25">
      <c r="A2358" s="10" t="s">
        <v>1361</v>
      </c>
      <c r="B2358" s="18">
        <v>46335.583599537036</v>
      </c>
      <c r="C2358" s="11" t="s">
        <v>1411</v>
      </c>
      <c r="D2358" s="10">
        <v>2</v>
      </c>
      <c r="E2358" s="12">
        <v>81.653220000000005</v>
      </c>
      <c r="F2358" s="12">
        <v>42.990420329999999</v>
      </c>
      <c r="G2358" s="20">
        <v>0.47350000000000003</v>
      </c>
    </row>
    <row r="2359" spans="1:7" x14ac:dyDescent="0.25">
      <c r="A2359" s="10" t="s">
        <v>1362</v>
      </c>
      <c r="B2359" s="18">
        <v>46335.71670138889</v>
      </c>
      <c r="C2359" s="11" t="s">
        <v>1413</v>
      </c>
      <c r="D2359" s="10">
        <v>3</v>
      </c>
      <c r="E2359" s="12">
        <v>37.799999999999997</v>
      </c>
      <c r="F2359" s="12">
        <v>18.4086</v>
      </c>
      <c r="G2359" s="20">
        <v>0.51300000000000001</v>
      </c>
    </row>
    <row r="2360" spans="1:7" x14ac:dyDescent="0.25">
      <c r="A2360" s="10" t="s">
        <v>1363</v>
      </c>
      <c r="B2360" s="18">
        <v>46335.849803240744</v>
      </c>
      <c r="C2360" s="11" t="s">
        <v>1410</v>
      </c>
      <c r="D2360" s="10">
        <v>1</v>
      </c>
      <c r="E2360" s="12">
        <v>47.055699999999995</v>
      </c>
      <c r="F2360" s="12">
        <v>22.069123299999994</v>
      </c>
      <c r="G2360" s="20">
        <v>0.53100000000000003</v>
      </c>
    </row>
    <row r="2361" spans="1:7" x14ac:dyDescent="0.25">
      <c r="A2361" s="10" t="s">
        <v>1364</v>
      </c>
      <c r="B2361" s="18">
        <v>46335.982905092591</v>
      </c>
      <c r="C2361" s="11" t="s">
        <v>1410</v>
      </c>
      <c r="D2361" s="10">
        <v>2</v>
      </c>
      <c r="E2361" s="12">
        <v>95.608399999999989</v>
      </c>
      <c r="F2361" s="12">
        <v>44.218884999999993</v>
      </c>
      <c r="G2361" s="20">
        <v>0.53749999999999998</v>
      </c>
    </row>
    <row r="2362" spans="1:7" x14ac:dyDescent="0.25">
      <c r="A2362" s="10" t="s">
        <v>1365</v>
      </c>
      <c r="B2362" s="18">
        <v>46336.115995370368</v>
      </c>
      <c r="C2362" s="11" t="s">
        <v>1413</v>
      </c>
      <c r="D2362" s="10">
        <v>1</v>
      </c>
      <c r="E2362" s="12">
        <v>13.103999999999999</v>
      </c>
      <c r="F2362" s="12">
        <v>6.1457759999999997</v>
      </c>
      <c r="G2362" s="20">
        <v>0.53100000000000003</v>
      </c>
    </row>
    <row r="2363" spans="1:7" x14ac:dyDescent="0.25">
      <c r="A2363" s="10" t="s">
        <v>1366</v>
      </c>
      <c r="B2363" s="18">
        <v>46336.249097222222</v>
      </c>
      <c r="C2363" s="11" t="s">
        <v>1410</v>
      </c>
      <c r="D2363" s="10">
        <v>1</v>
      </c>
      <c r="E2363" s="12">
        <v>49.650500000000001</v>
      </c>
      <c r="F2363" s="12">
        <v>23.112307749999999</v>
      </c>
      <c r="G2363" s="20">
        <v>0.53449999999999998</v>
      </c>
    </row>
    <row r="2364" spans="1:7" x14ac:dyDescent="0.25">
      <c r="A2364" s="10" t="s">
        <v>1367</v>
      </c>
      <c r="B2364" s="18">
        <v>46336.382199074076</v>
      </c>
      <c r="C2364" s="11" t="s">
        <v>1410</v>
      </c>
      <c r="D2364" s="10">
        <v>2</v>
      </c>
      <c r="E2364" s="12">
        <v>99.400800000000004</v>
      </c>
      <c r="F2364" s="12">
        <v>45.426165599999997</v>
      </c>
      <c r="G2364" s="20">
        <v>0.54300000000000004</v>
      </c>
    </row>
    <row r="2365" spans="1:7" x14ac:dyDescent="0.25">
      <c r="A2365" s="10" t="s">
        <v>1375</v>
      </c>
      <c r="B2365" s="18">
        <v>46336.515300925923</v>
      </c>
      <c r="C2365" s="11" t="s">
        <v>1408</v>
      </c>
      <c r="D2365" s="10">
        <v>2</v>
      </c>
      <c r="E2365" s="12">
        <v>27.444600000000001</v>
      </c>
      <c r="F2365" s="12">
        <v>14.079079800000001</v>
      </c>
      <c r="G2365" s="20">
        <v>0.48699999999999999</v>
      </c>
    </row>
    <row r="2366" spans="1:7" x14ac:dyDescent="0.25">
      <c r="A2366" s="10" t="s">
        <v>1368</v>
      </c>
      <c r="B2366" s="18">
        <v>46336.648402777777</v>
      </c>
      <c r="C2366" s="11" t="s">
        <v>1411</v>
      </c>
      <c r="D2366" s="10">
        <v>3</v>
      </c>
      <c r="E2366" s="12">
        <v>112.47</v>
      </c>
      <c r="F2366" s="12">
        <v>60.340154999999996</v>
      </c>
      <c r="G2366" s="20">
        <v>0.46350000000000002</v>
      </c>
    </row>
    <row r="2367" spans="1:7" x14ac:dyDescent="0.25">
      <c r="A2367" s="10" t="s">
        <v>1369</v>
      </c>
      <c r="B2367" s="18">
        <v>46336.781504629631</v>
      </c>
      <c r="C2367" s="11" t="s">
        <v>1412</v>
      </c>
      <c r="D2367" s="10">
        <v>1</v>
      </c>
      <c r="E2367" s="12">
        <v>15.748220000000002</v>
      </c>
      <c r="F2367" s="12">
        <v>7.1496918800000007</v>
      </c>
      <c r="G2367" s="20">
        <v>0.54600000000000004</v>
      </c>
    </row>
    <row r="2368" spans="1:7" x14ac:dyDescent="0.25">
      <c r="A2368" s="10" t="s">
        <v>1370</v>
      </c>
      <c r="B2368" s="18">
        <v>46336.914594907408</v>
      </c>
      <c r="C2368" s="11" t="s">
        <v>1410</v>
      </c>
      <c r="D2368" s="10">
        <v>2</v>
      </c>
      <c r="E2368" s="12">
        <v>102.3948</v>
      </c>
      <c r="F2368" s="12">
        <v>51.709374000000004</v>
      </c>
      <c r="G2368" s="20">
        <v>0.495</v>
      </c>
    </row>
    <row r="2369" spans="1:7" x14ac:dyDescent="0.25">
      <c r="A2369" s="10" t="s">
        <v>1371</v>
      </c>
      <c r="B2369" s="18">
        <v>46337.047696759262</v>
      </c>
      <c r="C2369" s="11" t="s">
        <v>1411</v>
      </c>
      <c r="D2369" s="10">
        <v>3</v>
      </c>
      <c r="E2369" s="12">
        <v>115.16928</v>
      </c>
      <c r="F2369" s="12">
        <v>62.306580479999994</v>
      </c>
      <c r="G2369" s="20">
        <v>0.45900000000000007</v>
      </c>
    </row>
    <row r="2370" spans="1:7" x14ac:dyDescent="0.25">
      <c r="A2370" s="10" t="s">
        <v>1372</v>
      </c>
      <c r="B2370" s="18">
        <v>46337.180798611109</v>
      </c>
      <c r="C2370" s="11" t="s">
        <v>1410</v>
      </c>
      <c r="D2370" s="10">
        <v>4</v>
      </c>
      <c r="E2370" s="12">
        <v>213.1728</v>
      </c>
      <c r="F2370" s="12">
        <v>109.8905784</v>
      </c>
      <c r="G2370" s="20">
        <v>0.48449999999999999</v>
      </c>
    </row>
    <row r="2371" spans="1:7" x14ac:dyDescent="0.25">
      <c r="A2371" s="10" t="s">
        <v>1373</v>
      </c>
      <c r="B2371" s="18">
        <v>46337.313900462963</v>
      </c>
      <c r="C2371" s="11" t="s">
        <v>1410</v>
      </c>
      <c r="D2371" s="10">
        <v>2</v>
      </c>
      <c r="E2371" s="12">
        <v>96.007599999999996</v>
      </c>
      <c r="F2371" s="12">
        <v>49.107887400000003</v>
      </c>
      <c r="G2371" s="20">
        <v>0.48849999999999993</v>
      </c>
    </row>
    <row r="2372" spans="1:7" x14ac:dyDescent="0.25">
      <c r="A2372" s="10" t="s">
        <v>1374</v>
      </c>
      <c r="B2372" s="18">
        <v>46337.447002314817</v>
      </c>
      <c r="C2372" s="11" t="s">
        <v>1412</v>
      </c>
      <c r="D2372" s="10">
        <v>1</v>
      </c>
      <c r="E2372" s="12">
        <v>18.0915</v>
      </c>
      <c r="F2372" s="12">
        <v>8.8105604999999994</v>
      </c>
      <c r="G2372" s="20">
        <v>0.51300000000000001</v>
      </c>
    </row>
    <row r="2373" spans="1:7" x14ac:dyDescent="0.25">
      <c r="A2373" s="10" t="s">
        <v>1376</v>
      </c>
      <c r="B2373" s="18">
        <v>46337.580104166664</v>
      </c>
      <c r="C2373" s="11" t="s">
        <v>1411</v>
      </c>
      <c r="D2373" s="10">
        <v>1</v>
      </c>
      <c r="E2373" s="12">
        <v>36.77769</v>
      </c>
      <c r="F2373" s="12">
        <v>19.951896824999999</v>
      </c>
      <c r="G2373" s="20">
        <v>0.45750000000000002</v>
      </c>
    </row>
    <row r="2374" spans="1:7" x14ac:dyDescent="0.25">
      <c r="A2374" s="10" t="s">
        <v>486</v>
      </c>
      <c r="B2374" s="18">
        <v>46337.713194444441</v>
      </c>
      <c r="C2374" s="11" t="s">
        <v>1411</v>
      </c>
      <c r="D2374" s="10">
        <v>4</v>
      </c>
      <c r="E2374" s="12">
        <v>134.964</v>
      </c>
      <c r="F2374" s="12">
        <v>68.291783999999993</v>
      </c>
      <c r="G2374" s="20">
        <v>0.49400000000000005</v>
      </c>
    </row>
    <row r="2375" spans="1:7" x14ac:dyDescent="0.25">
      <c r="A2375" s="10" t="s">
        <v>487</v>
      </c>
      <c r="B2375" s="18">
        <v>46337.846296296295</v>
      </c>
      <c r="C2375" s="11" t="s">
        <v>1410</v>
      </c>
      <c r="D2375" s="10">
        <v>2</v>
      </c>
      <c r="E2375" s="12">
        <v>97.804000000000002</v>
      </c>
      <c r="F2375" s="12">
        <v>52.422944000000001</v>
      </c>
      <c r="G2375" s="20">
        <v>0.46400000000000002</v>
      </c>
    </row>
    <row r="2376" spans="1:7" x14ac:dyDescent="0.25">
      <c r="A2376" s="10" t="s">
        <v>488</v>
      </c>
      <c r="B2376" s="18">
        <v>46337.979398148149</v>
      </c>
      <c r="C2376" s="11" t="s">
        <v>1410</v>
      </c>
      <c r="D2376" s="10">
        <v>2</v>
      </c>
      <c r="E2376" s="12">
        <v>108.1832</v>
      </c>
      <c r="F2376" s="12">
        <v>50.629737599999999</v>
      </c>
      <c r="G2376" s="20">
        <v>0.53200000000000003</v>
      </c>
    </row>
    <row r="2377" spans="1:7" x14ac:dyDescent="0.25">
      <c r="A2377" s="10" t="s">
        <v>489</v>
      </c>
      <c r="B2377" s="18">
        <v>46338.112500000003</v>
      </c>
      <c r="C2377" s="11" t="s">
        <v>1410</v>
      </c>
      <c r="D2377" s="10">
        <v>2</v>
      </c>
      <c r="E2377" s="12">
        <v>90.718199999999996</v>
      </c>
      <c r="F2377" s="12">
        <v>48.352800599999995</v>
      </c>
      <c r="G2377" s="20">
        <v>0.46700000000000003</v>
      </c>
    </row>
    <row r="2378" spans="1:7" x14ac:dyDescent="0.25">
      <c r="A2378" s="10" t="s">
        <v>490</v>
      </c>
      <c r="B2378" s="18">
        <v>46338.24560185185</v>
      </c>
      <c r="C2378" s="11" t="s">
        <v>1410</v>
      </c>
      <c r="D2378" s="10">
        <v>1</v>
      </c>
      <c r="E2378" s="12">
        <v>51.796199999999999</v>
      </c>
      <c r="F2378" s="12">
        <v>27.348393599999998</v>
      </c>
      <c r="G2378" s="20">
        <v>0.47200000000000003</v>
      </c>
    </row>
    <row r="2379" spans="1:7" x14ac:dyDescent="0.25">
      <c r="A2379" s="10" t="s">
        <v>491</v>
      </c>
      <c r="B2379" s="18">
        <v>46338.378703703704</v>
      </c>
      <c r="C2379" s="11" t="s">
        <v>1411</v>
      </c>
      <c r="D2379" s="10">
        <v>1</v>
      </c>
      <c r="E2379" s="12">
        <v>36.215340000000005</v>
      </c>
      <c r="F2379" s="12">
        <v>17.546332230000004</v>
      </c>
      <c r="G2379" s="20">
        <v>0.51549999999999996</v>
      </c>
    </row>
    <row r="2380" spans="1:7" x14ac:dyDescent="0.25">
      <c r="A2380" s="10" t="s">
        <v>492</v>
      </c>
      <c r="B2380" s="18">
        <v>46338.511805555558</v>
      </c>
      <c r="C2380" s="11" t="s">
        <v>1411</v>
      </c>
      <c r="D2380" s="10">
        <v>1</v>
      </c>
      <c r="E2380" s="12">
        <v>40.301749999999998</v>
      </c>
      <c r="F2380" s="12">
        <v>19.888913624999997</v>
      </c>
      <c r="G2380" s="20">
        <v>0.50650000000000006</v>
      </c>
    </row>
    <row r="2381" spans="1:7" x14ac:dyDescent="0.25">
      <c r="A2381" s="10" t="s">
        <v>1377</v>
      </c>
      <c r="B2381" s="18">
        <v>46338.644895833335</v>
      </c>
      <c r="C2381" s="11" t="s">
        <v>1410</v>
      </c>
      <c r="D2381" s="10">
        <v>4</v>
      </c>
      <c r="E2381" s="12">
        <v>198.602</v>
      </c>
      <c r="F2381" s="12">
        <v>92.151328000000007</v>
      </c>
      <c r="G2381" s="20">
        <v>0.53599999999999992</v>
      </c>
    </row>
    <row r="2382" spans="1:7" x14ac:dyDescent="0.25">
      <c r="A2382" s="10" t="s">
        <v>1378</v>
      </c>
      <c r="B2382" s="18">
        <v>46338.777997685182</v>
      </c>
      <c r="C2382" s="11" t="s">
        <v>1411</v>
      </c>
      <c r="D2382" s="10">
        <v>2</v>
      </c>
      <c r="E2382" s="12">
        <v>68.9816</v>
      </c>
      <c r="F2382" s="12">
        <v>31.283155600000001</v>
      </c>
      <c r="G2382" s="20">
        <v>0.54649999999999999</v>
      </c>
    </row>
    <row r="2383" spans="1:7" x14ac:dyDescent="0.25">
      <c r="A2383" s="10" t="s">
        <v>1379</v>
      </c>
      <c r="B2383" s="18">
        <v>46338.911099537036</v>
      </c>
      <c r="C2383" s="11" t="s">
        <v>1410</v>
      </c>
      <c r="D2383" s="10">
        <v>1</v>
      </c>
      <c r="E2383" s="12">
        <v>50.748299999999993</v>
      </c>
      <c r="F2383" s="12">
        <v>26.389115999999998</v>
      </c>
      <c r="G2383" s="20">
        <v>0.48</v>
      </c>
    </row>
    <row r="2384" spans="1:7" x14ac:dyDescent="0.25">
      <c r="A2384" s="10" t="s">
        <v>1380</v>
      </c>
      <c r="B2384" s="18">
        <v>46339.04420138889</v>
      </c>
      <c r="C2384" s="11" t="s">
        <v>1411</v>
      </c>
      <c r="D2384" s="10">
        <v>5</v>
      </c>
      <c r="E2384" s="12">
        <v>183.13865000000001</v>
      </c>
      <c r="F2384" s="12">
        <v>86.807720100000012</v>
      </c>
      <c r="G2384" s="20">
        <v>0.52600000000000002</v>
      </c>
    </row>
    <row r="2385" spans="1:7" x14ac:dyDescent="0.25">
      <c r="A2385" s="10" t="s">
        <v>1381</v>
      </c>
      <c r="B2385" s="18">
        <v>46339.177303240744</v>
      </c>
      <c r="C2385" s="11" t="s">
        <v>1410</v>
      </c>
      <c r="D2385" s="10">
        <v>2</v>
      </c>
      <c r="E2385" s="12">
        <v>105.48859999999999</v>
      </c>
      <c r="F2385" s="12">
        <v>54.062907499999994</v>
      </c>
      <c r="G2385" s="20">
        <v>0.48749999999999999</v>
      </c>
    </row>
    <row r="2386" spans="1:7" x14ac:dyDescent="0.25">
      <c r="A2386" s="10" t="s">
        <v>1382</v>
      </c>
      <c r="B2386" s="18">
        <v>46339.31040509259</v>
      </c>
      <c r="C2386" s="11" t="s">
        <v>1410</v>
      </c>
      <c r="D2386" s="10">
        <v>1</v>
      </c>
      <c r="E2386" s="12">
        <v>51.197400000000002</v>
      </c>
      <c r="F2386" s="12">
        <v>23.576402700000003</v>
      </c>
      <c r="G2386" s="20">
        <v>0.53949999999999998</v>
      </c>
    </row>
    <row r="2387" spans="1:7" x14ac:dyDescent="0.25">
      <c r="A2387" s="10" t="s">
        <v>1383</v>
      </c>
      <c r="B2387" s="18">
        <v>46339.443495370368</v>
      </c>
      <c r="C2387" s="11" t="s">
        <v>1410</v>
      </c>
      <c r="D2387" s="10">
        <v>4</v>
      </c>
      <c r="E2387" s="12">
        <v>194.01119999999997</v>
      </c>
      <c r="F2387" s="12">
        <v>87.790067999999991</v>
      </c>
      <c r="G2387" s="20">
        <v>0.54749999999999999</v>
      </c>
    </row>
    <row r="2388" spans="1:7" x14ac:dyDescent="0.25">
      <c r="A2388" s="10" t="s">
        <v>676</v>
      </c>
      <c r="B2388" s="18">
        <v>46339.576597222222</v>
      </c>
      <c r="C2388" s="11" t="s">
        <v>1410</v>
      </c>
      <c r="D2388" s="10">
        <v>2</v>
      </c>
      <c r="E2388" s="12">
        <v>96.905799999999999</v>
      </c>
      <c r="F2388" s="12">
        <v>44.092139000000003</v>
      </c>
      <c r="G2388" s="20">
        <v>0.54499999999999993</v>
      </c>
    </row>
    <row r="2389" spans="1:7" x14ac:dyDescent="0.25">
      <c r="A2389" s="10" t="s">
        <v>856</v>
      </c>
      <c r="B2389" s="18">
        <v>46339.709699074076</v>
      </c>
      <c r="C2389" s="11" t="s">
        <v>1412</v>
      </c>
      <c r="D2389" s="10">
        <v>2</v>
      </c>
      <c r="E2389" s="12">
        <v>36.630980000000001</v>
      </c>
      <c r="F2389" s="12">
        <v>19.029794109999997</v>
      </c>
      <c r="G2389" s="20">
        <v>0.48050000000000009</v>
      </c>
    </row>
    <row r="2390" spans="1:7" x14ac:dyDescent="0.25">
      <c r="A2390" s="10" t="s">
        <v>857</v>
      </c>
      <c r="B2390" s="18">
        <v>46339.842800925922</v>
      </c>
      <c r="C2390" s="11" t="s">
        <v>1408</v>
      </c>
      <c r="D2390" s="10">
        <v>2</v>
      </c>
      <c r="E2390" s="12">
        <v>27.842760000000002</v>
      </c>
      <c r="F2390" s="12">
        <v>12.891197880000002</v>
      </c>
      <c r="G2390" s="20">
        <v>0.53699999999999992</v>
      </c>
    </row>
    <row r="2391" spans="1:7" x14ac:dyDescent="0.25">
      <c r="A2391" s="10" t="s">
        <v>858</v>
      </c>
      <c r="B2391" s="18">
        <v>46339.975902777776</v>
      </c>
      <c r="C2391" s="11" t="s">
        <v>1412</v>
      </c>
      <c r="D2391" s="10">
        <v>1</v>
      </c>
      <c r="E2391" s="12">
        <v>17.7469</v>
      </c>
      <c r="F2391" s="12">
        <v>8.4652712999999995</v>
      </c>
      <c r="G2391" s="20">
        <v>0.52300000000000002</v>
      </c>
    </row>
    <row r="2392" spans="1:7" x14ac:dyDescent="0.25">
      <c r="A2392" s="10" t="s">
        <v>859</v>
      </c>
      <c r="B2392" s="18">
        <v>46340.10900462963</v>
      </c>
      <c r="C2392" s="11" t="s">
        <v>1410</v>
      </c>
      <c r="D2392" s="10">
        <v>4</v>
      </c>
      <c r="E2392" s="12">
        <v>211.97519999999997</v>
      </c>
      <c r="F2392" s="12">
        <v>103.86784799999998</v>
      </c>
      <c r="G2392" s="20">
        <v>0.51</v>
      </c>
    </row>
    <row r="2393" spans="1:7" x14ac:dyDescent="0.25">
      <c r="A2393" s="10" t="s">
        <v>860</v>
      </c>
      <c r="B2393" s="18">
        <v>46340.242094907408</v>
      </c>
      <c r="C2393" s="11" t="s">
        <v>1411</v>
      </c>
      <c r="D2393" s="10">
        <v>4</v>
      </c>
      <c r="E2393" s="12">
        <v>143.9616</v>
      </c>
      <c r="F2393" s="12">
        <v>68.38176</v>
      </c>
      <c r="G2393" s="20">
        <v>0.52500000000000002</v>
      </c>
    </row>
    <row r="2394" spans="1:7" x14ac:dyDescent="0.25">
      <c r="A2394" s="10" t="s">
        <v>861</v>
      </c>
      <c r="B2394" s="18">
        <v>46340.375196759262</v>
      </c>
      <c r="C2394" s="11" t="s">
        <v>1411</v>
      </c>
      <c r="D2394" s="10">
        <v>4</v>
      </c>
      <c r="E2394" s="12">
        <v>139.16288</v>
      </c>
      <c r="F2394" s="12">
        <v>74.312977920000009</v>
      </c>
      <c r="G2394" s="20">
        <v>0.46599999999999997</v>
      </c>
    </row>
    <row r="2395" spans="1:7" x14ac:dyDescent="0.25">
      <c r="A2395" s="10" t="s">
        <v>862</v>
      </c>
      <c r="B2395" s="18">
        <v>46340.508298611108</v>
      </c>
      <c r="C2395" s="11" t="s">
        <v>1410</v>
      </c>
      <c r="D2395" s="10">
        <v>2</v>
      </c>
      <c r="E2395" s="12">
        <v>95.608399999999989</v>
      </c>
      <c r="F2395" s="12">
        <v>52.489011599999991</v>
      </c>
      <c r="G2395" s="20">
        <v>0.45100000000000001</v>
      </c>
    </row>
    <row r="2396" spans="1:7" x14ac:dyDescent="0.25">
      <c r="A2396" s="10" t="s">
        <v>863</v>
      </c>
      <c r="B2396" s="18">
        <v>46340.641400462962</v>
      </c>
      <c r="C2396" s="11" t="s">
        <v>1412</v>
      </c>
      <c r="D2396" s="10">
        <v>2</v>
      </c>
      <c r="E2396" s="12">
        <v>34.149860000000004</v>
      </c>
      <c r="F2396" s="12">
        <v>18.338474820000002</v>
      </c>
      <c r="G2396" s="20">
        <v>0.46300000000000002</v>
      </c>
    </row>
    <row r="2397" spans="1:7" x14ac:dyDescent="0.25">
      <c r="A2397" s="10" t="s">
        <v>1384</v>
      </c>
      <c r="B2397" s="18">
        <v>46340.774502314816</v>
      </c>
      <c r="C2397" s="11" t="s">
        <v>1410</v>
      </c>
      <c r="D2397" s="10">
        <v>4</v>
      </c>
      <c r="E2397" s="12">
        <v>206.78560000000002</v>
      </c>
      <c r="F2397" s="12">
        <v>102.15208640000002</v>
      </c>
      <c r="G2397" s="20">
        <v>0.50600000000000001</v>
      </c>
    </row>
    <row r="2398" spans="1:7" x14ac:dyDescent="0.25">
      <c r="A2398" s="10" t="s">
        <v>1385</v>
      </c>
      <c r="B2398" s="18">
        <v>46340.907604166663</v>
      </c>
      <c r="C2398" s="11" t="s">
        <v>1411</v>
      </c>
      <c r="D2398" s="10">
        <v>5</v>
      </c>
      <c r="E2398" s="12">
        <v>193.44840000000002</v>
      </c>
      <c r="F2398" s="12">
        <v>100.68989220000002</v>
      </c>
      <c r="G2398" s="20">
        <v>0.47949999999999998</v>
      </c>
    </row>
    <row r="2399" spans="1:7" x14ac:dyDescent="0.25">
      <c r="A2399" s="10" t="s">
        <v>1386</v>
      </c>
      <c r="B2399" s="18">
        <v>46341.040694444448</v>
      </c>
      <c r="C2399" s="11" t="s">
        <v>1410</v>
      </c>
      <c r="D2399" s="10">
        <v>2</v>
      </c>
      <c r="E2399" s="12">
        <v>89.82</v>
      </c>
      <c r="F2399" s="12">
        <v>46.392029999999998</v>
      </c>
      <c r="G2399" s="20">
        <v>0.48349999999999999</v>
      </c>
    </row>
    <row r="2400" spans="1:7" x14ac:dyDescent="0.25">
      <c r="A2400" s="10" t="s">
        <v>1387</v>
      </c>
      <c r="B2400" s="18">
        <v>46341.173796296294</v>
      </c>
      <c r="C2400" s="11" t="s">
        <v>1413</v>
      </c>
      <c r="D2400" s="10">
        <v>2</v>
      </c>
      <c r="E2400" s="12">
        <v>24.96</v>
      </c>
      <c r="F2400" s="12">
        <v>11.53152</v>
      </c>
      <c r="G2400" s="20">
        <v>0.53800000000000003</v>
      </c>
    </row>
    <row r="2401" spans="1:7" x14ac:dyDescent="0.25">
      <c r="A2401" s="10" t="s">
        <v>1388</v>
      </c>
      <c r="B2401" s="18">
        <v>46341.306898148148</v>
      </c>
      <c r="C2401" s="11" t="s">
        <v>1413</v>
      </c>
      <c r="D2401" s="10">
        <v>4</v>
      </c>
      <c r="E2401" s="12">
        <v>44.351999999999997</v>
      </c>
      <c r="F2401" s="12">
        <v>23.861375999999996</v>
      </c>
      <c r="G2401" s="20">
        <v>0.46200000000000002</v>
      </c>
    </row>
    <row r="2402" spans="1:7" x14ac:dyDescent="0.25">
      <c r="A2402" s="10" t="s">
        <v>1389</v>
      </c>
      <c r="B2402" s="18">
        <v>46341.440000000002</v>
      </c>
      <c r="C2402" s="11" t="s">
        <v>1410</v>
      </c>
      <c r="D2402" s="10">
        <v>2</v>
      </c>
      <c r="E2402" s="12">
        <v>98.302999999999997</v>
      </c>
      <c r="F2402" s="12">
        <v>47.922712500000003</v>
      </c>
      <c r="G2402" s="20">
        <v>0.51249999999999996</v>
      </c>
    </row>
    <row r="2403" spans="1:7" x14ac:dyDescent="0.25">
      <c r="A2403" s="10" t="s">
        <v>1390</v>
      </c>
      <c r="B2403" s="18">
        <v>46341.573101851849</v>
      </c>
      <c r="C2403" s="11" t="s">
        <v>1411</v>
      </c>
      <c r="D2403" s="10">
        <v>1</v>
      </c>
      <c r="E2403" s="12">
        <v>36.590240000000009</v>
      </c>
      <c r="F2403" s="12">
        <v>17.105937200000003</v>
      </c>
      <c r="G2403" s="20">
        <v>0.53249999999999997</v>
      </c>
    </row>
    <row r="2404" spans="1:7" x14ac:dyDescent="0.25">
      <c r="A2404" s="10" t="s">
        <v>1047</v>
      </c>
      <c r="B2404" s="18">
        <v>46341.706203703703</v>
      </c>
      <c r="C2404" s="11" t="s">
        <v>1413</v>
      </c>
      <c r="D2404" s="10">
        <v>2</v>
      </c>
      <c r="E2404" s="12">
        <v>25.152000000000001</v>
      </c>
      <c r="F2404" s="12">
        <v>11.356128</v>
      </c>
      <c r="G2404" s="20">
        <v>0.54849999999999999</v>
      </c>
    </row>
    <row r="2405" spans="1:7" x14ac:dyDescent="0.25">
      <c r="A2405" s="10" t="s">
        <v>871</v>
      </c>
      <c r="B2405" s="18">
        <v>46341.839305555557</v>
      </c>
      <c r="C2405" s="11" t="s">
        <v>1413</v>
      </c>
      <c r="D2405" s="10">
        <v>2</v>
      </c>
      <c r="E2405" s="12">
        <v>23.376000000000001</v>
      </c>
      <c r="F2405" s="12">
        <v>10.928280000000001</v>
      </c>
      <c r="G2405" s="20">
        <v>0.53249999999999997</v>
      </c>
    </row>
    <row r="2406" spans="1:7" x14ac:dyDescent="0.25">
      <c r="A2406" s="10" t="s">
        <v>872</v>
      </c>
      <c r="B2406" s="18">
        <v>46341.972395833334</v>
      </c>
      <c r="C2406" s="11" t="s">
        <v>1411</v>
      </c>
      <c r="D2406" s="10">
        <v>2</v>
      </c>
      <c r="E2406" s="12">
        <v>75.204940000000008</v>
      </c>
      <c r="F2406" s="12">
        <v>36.098371200000003</v>
      </c>
      <c r="G2406" s="20">
        <v>0.52</v>
      </c>
    </row>
    <row r="2407" spans="1:7" x14ac:dyDescent="0.25">
      <c r="A2407" s="10" t="s">
        <v>873</v>
      </c>
      <c r="B2407" s="18">
        <v>46342.105497685188</v>
      </c>
      <c r="C2407" s="11" t="s">
        <v>1410</v>
      </c>
      <c r="D2407" s="10">
        <v>4</v>
      </c>
      <c r="E2407" s="12">
        <v>207.3844</v>
      </c>
      <c r="F2407" s="12">
        <v>107.63250359999999</v>
      </c>
      <c r="G2407" s="20">
        <v>0.48100000000000004</v>
      </c>
    </row>
    <row r="2408" spans="1:7" x14ac:dyDescent="0.25">
      <c r="A2408" s="10" t="s">
        <v>874</v>
      </c>
      <c r="B2408" s="18">
        <v>46342.238599537035</v>
      </c>
      <c r="C2408" s="11" t="s">
        <v>1412</v>
      </c>
      <c r="D2408" s="10">
        <v>2</v>
      </c>
      <c r="E2408" s="12">
        <v>33.081600000000002</v>
      </c>
      <c r="F2408" s="12">
        <v>15.879168000000002</v>
      </c>
      <c r="G2408" s="20">
        <v>0.52</v>
      </c>
    </row>
    <row r="2409" spans="1:7" x14ac:dyDescent="0.25">
      <c r="A2409" s="10" t="s">
        <v>875</v>
      </c>
      <c r="B2409" s="18">
        <v>46342.371701388889</v>
      </c>
      <c r="C2409" s="11" t="s">
        <v>1410</v>
      </c>
      <c r="D2409" s="10">
        <v>3</v>
      </c>
      <c r="E2409" s="12">
        <v>148.203</v>
      </c>
      <c r="F2409" s="12">
        <v>67.802872499999992</v>
      </c>
      <c r="G2409" s="20">
        <v>0.54250000000000009</v>
      </c>
    </row>
    <row r="2410" spans="1:7" x14ac:dyDescent="0.25">
      <c r="A2410" s="10" t="s">
        <v>876</v>
      </c>
      <c r="B2410" s="18">
        <v>46342.504803240743</v>
      </c>
      <c r="C2410" s="11" t="s">
        <v>1413</v>
      </c>
      <c r="D2410" s="10">
        <v>4</v>
      </c>
      <c r="E2410" s="12">
        <v>44.927999999999997</v>
      </c>
      <c r="F2410" s="12">
        <v>24.59808</v>
      </c>
      <c r="G2410" s="20">
        <v>0.45249999999999996</v>
      </c>
    </row>
    <row r="2411" spans="1:7" x14ac:dyDescent="0.25">
      <c r="A2411" s="10" t="s">
        <v>877</v>
      </c>
      <c r="B2411" s="18">
        <v>46342.63790509259</v>
      </c>
      <c r="C2411" s="11" t="s">
        <v>1413</v>
      </c>
      <c r="D2411" s="10">
        <v>3</v>
      </c>
      <c r="E2411" s="12">
        <v>36.107999999999997</v>
      </c>
      <c r="F2411" s="12">
        <v>19.462212000000001</v>
      </c>
      <c r="G2411" s="20">
        <v>0.46099999999999991</v>
      </c>
    </row>
    <row r="2412" spans="1:7" x14ac:dyDescent="0.25">
      <c r="A2412" s="10" t="s">
        <v>878</v>
      </c>
      <c r="B2412" s="18">
        <v>46342.770995370367</v>
      </c>
      <c r="C2412" s="11" t="s">
        <v>1408</v>
      </c>
      <c r="D2412" s="10">
        <v>5</v>
      </c>
      <c r="E2412" s="12">
        <v>64.487700000000004</v>
      </c>
      <c r="F2412" s="12">
        <v>30.954096</v>
      </c>
      <c r="G2412" s="20">
        <v>0.52</v>
      </c>
    </row>
    <row r="2413" spans="1:7" x14ac:dyDescent="0.25">
      <c r="A2413" s="10" t="s">
        <v>879</v>
      </c>
      <c r="B2413" s="18">
        <v>46342.904097222221</v>
      </c>
      <c r="C2413" s="11" t="s">
        <v>1410</v>
      </c>
      <c r="D2413" s="10">
        <v>1</v>
      </c>
      <c r="E2413" s="12">
        <v>45.808199999999999</v>
      </c>
      <c r="F2413" s="12">
        <v>21.255004799999998</v>
      </c>
      <c r="G2413" s="20">
        <v>0.53600000000000003</v>
      </c>
    </row>
    <row r="2414" spans="1:7" x14ac:dyDescent="0.25">
      <c r="A2414" s="10" t="s">
        <v>880</v>
      </c>
      <c r="B2414" s="18">
        <v>46343.037199074075</v>
      </c>
      <c r="C2414" s="11" t="s">
        <v>1410</v>
      </c>
      <c r="D2414" s="10">
        <v>2</v>
      </c>
      <c r="E2414" s="12">
        <v>92.813999999999993</v>
      </c>
      <c r="F2414" s="12">
        <v>47.335140000000003</v>
      </c>
      <c r="G2414" s="20">
        <v>0.48999999999999994</v>
      </c>
    </row>
    <row r="2415" spans="1:7" x14ac:dyDescent="0.25">
      <c r="A2415" s="10" t="s">
        <v>881</v>
      </c>
      <c r="B2415" s="18">
        <v>46343.170300925929</v>
      </c>
      <c r="C2415" s="11" t="s">
        <v>1412</v>
      </c>
      <c r="D2415" s="10">
        <v>2</v>
      </c>
      <c r="E2415" s="12">
        <v>31.461980000000001</v>
      </c>
      <c r="F2415" s="12">
        <v>16.28157465</v>
      </c>
      <c r="G2415" s="20">
        <v>0.48250000000000004</v>
      </c>
    </row>
    <row r="2416" spans="1:7" x14ac:dyDescent="0.25">
      <c r="A2416" s="10" t="s">
        <v>882</v>
      </c>
      <c r="B2416" s="18">
        <v>46343.303402777776</v>
      </c>
      <c r="C2416" s="11" t="s">
        <v>1411</v>
      </c>
      <c r="D2416" s="10">
        <v>4</v>
      </c>
      <c r="E2416" s="12">
        <v>152.80924000000002</v>
      </c>
      <c r="F2416" s="12">
        <v>78.925972460000011</v>
      </c>
      <c r="G2416" s="20">
        <v>0.48349999999999999</v>
      </c>
    </row>
    <row r="2417" spans="1:7" x14ac:dyDescent="0.25">
      <c r="A2417" s="10" t="s">
        <v>883</v>
      </c>
      <c r="B2417" s="18">
        <v>46343.43650462963</v>
      </c>
      <c r="C2417" s="11" t="s">
        <v>1411</v>
      </c>
      <c r="D2417" s="10">
        <v>3</v>
      </c>
      <c r="E2417" s="12">
        <v>120.68030999999999</v>
      </c>
      <c r="F2417" s="12">
        <v>59.676413294999996</v>
      </c>
      <c r="G2417" s="20">
        <v>0.50549999999999995</v>
      </c>
    </row>
    <row r="2418" spans="1:7" x14ac:dyDescent="0.25">
      <c r="A2418" s="10" t="s">
        <v>884</v>
      </c>
      <c r="B2418" s="18">
        <v>46343.569594907407</v>
      </c>
      <c r="C2418" s="11" t="s">
        <v>1411</v>
      </c>
      <c r="D2418" s="10">
        <v>3</v>
      </c>
      <c r="E2418" s="12">
        <v>111.45777000000001</v>
      </c>
      <c r="F2418" s="12">
        <v>56.174716080000003</v>
      </c>
      <c r="G2418" s="20">
        <v>0.496</v>
      </c>
    </row>
    <row r="2419" spans="1:7" x14ac:dyDescent="0.25">
      <c r="A2419" s="10" t="s">
        <v>885</v>
      </c>
      <c r="B2419" s="18">
        <v>46343.702696759261</v>
      </c>
      <c r="C2419" s="11" t="s">
        <v>1410</v>
      </c>
      <c r="D2419" s="10">
        <v>1</v>
      </c>
      <c r="E2419" s="12">
        <v>45.209400000000002</v>
      </c>
      <c r="F2419" s="12">
        <v>24.435680700000002</v>
      </c>
      <c r="G2419" s="20">
        <v>0.45949999999999996</v>
      </c>
    </row>
    <row r="2420" spans="1:7" x14ac:dyDescent="0.25">
      <c r="A2420" s="10" t="s">
        <v>886</v>
      </c>
      <c r="B2420" s="18">
        <v>46343.835798611108</v>
      </c>
      <c r="C2420" s="11" t="s">
        <v>1410</v>
      </c>
      <c r="D2420" s="10">
        <v>4</v>
      </c>
      <c r="E2420" s="12">
        <v>215.96719999999999</v>
      </c>
      <c r="F2420" s="12">
        <v>115.542452</v>
      </c>
      <c r="G2420" s="20">
        <v>0.46499999999999997</v>
      </c>
    </row>
    <row r="2421" spans="1:7" x14ac:dyDescent="0.25">
      <c r="A2421" s="10" t="s">
        <v>887</v>
      </c>
      <c r="B2421" s="18">
        <v>46343.968900462962</v>
      </c>
      <c r="C2421" s="11" t="s">
        <v>1410</v>
      </c>
      <c r="D2421" s="10">
        <v>3</v>
      </c>
      <c r="E2421" s="12">
        <v>159.13109999999998</v>
      </c>
      <c r="F2421" s="12">
        <v>85.373835149999991</v>
      </c>
      <c r="G2421" s="20">
        <v>0.46349999999999997</v>
      </c>
    </row>
    <row r="2422" spans="1:7" x14ac:dyDescent="0.25">
      <c r="A2422" s="10" t="s">
        <v>888</v>
      </c>
      <c r="B2422" s="18">
        <v>46344.102002314816</v>
      </c>
      <c r="C2422" s="11" t="s">
        <v>1411</v>
      </c>
      <c r="D2422" s="10">
        <v>4</v>
      </c>
      <c r="E2422" s="12">
        <v>161.05704</v>
      </c>
      <c r="F2422" s="12">
        <v>86.487630480000007</v>
      </c>
      <c r="G2422" s="20">
        <v>0.46299999999999997</v>
      </c>
    </row>
    <row r="2423" spans="1:7" x14ac:dyDescent="0.25">
      <c r="A2423" s="10" t="s">
        <v>889</v>
      </c>
      <c r="B2423" s="18">
        <v>46344.23510416667</v>
      </c>
      <c r="C2423" s="11" t="s">
        <v>1411</v>
      </c>
      <c r="D2423" s="10">
        <v>3</v>
      </c>
      <c r="E2423" s="12">
        <v>106.28415</v>
      </c>
      <c r="F2423" s="12">
        <v>56.490025725000002</v>
      </c>
      <c r="G2423" s="20">
        <v>0.46849999999999997</v>
      </c>
    </row>
    <row r="2424" spans="1:7" x14ac:dyDescent="0.25">
      <c r="A2424" s="10" t="s">
        <v>890</v>
      </c>
      <c r="B2424" s="18">
        <v>46344.368194444447</v>
      </c>
      <c r="C2424" s="11" t="s">
        <v>1411</v>
      </c>
      <c r="D2424" s="10">
        <v>3</v>
      </c>
      <c r="E2424" s="12">
        <v>115.84410000000001</v>
      </c>
      <c r="F2424" s="12">
        <v>54.968025450000006</v>
      </c>
      <c r="G2424" s="20">
        <v>0.52549999999999997</v>
      </c>
    </row>
    <row r="2425" spans="1:7" x14ac:dyDescent="0.25">
      <c r="A2425" s="10" t="s">
        <v>891</v>
      </c>
      <c r="B2425" s="18">
        <v>46344.501296296294</v>
      </c>
      <c r="C2425" s="11" t="s">
        <v>1411</v>
      </c>
      <c r="D2425" s="10">
        <v>3</v>
      </c>
      <c r="E2425" s="12">
        <v>102.12276</v>
      </c>
      <c r="F2425" s="12">
        <v>54.227185559999995</v>
      </c>
      <c r="G2425" s="20">
        <v>0.46900000000000003</v>
      </c>
    </row>
    <row r="2426" spans="1:7" x14ac:dyDescent="0.25">
      <c r="A2426" s="10" t="s">
        <v>892</v>
      </c>
      <c r="B2426" s="18">
        <v>46344.634398148148</v>
      </c>
      <c r="C2426" s="11" t="s">
        <v>1410</v>
      </c>
      <c r="D2426" s="10">
        <v>4</v>
      </c>
      <c r="E2426" s="12">
        <v>192.2148</v>
      </c>
      <c r="F2426" s="12">
        <v>98.990622000000002</v>
      </c>
      <c r="G2426" s="20">
        <v>0.48499999999999999</v>
      </c>
    </row>
    <row r="2427" spans="1:7" x14ac:dyDescent="0.25">
      <c r="A2427" s="10" t="s">
        <v>893</v>
      </c>
      <c r="B2427" s="18">
        <v>46344.767500000002</v>
      </c>
      <c r="C2427" s="11" t="s">
        <v>1413</v>
      </c>
      <c r="D2427" s="10">
        <v>4</v>
      </c>
      <c r="E2427" s="12">
        <v>45.456000000000003</v>
      </c>
      <c r="F2427" s="12">
        <v>23.909856000000005</v>
      </c>
      <c r="G2427" s="20">
        <v>0.47399999999999992</v>
      </c>
    </row>
    <row r="2428" spans="1:7" x14ac:dyDescent="0.25">
      <c r="A2428" s="10" t="s">
        <v>894</v>
      </c>
      <c r="B2428" s="18">
        <v>46344.900601851848</v>
      </c>
      <c r="C2428" s="11" t="s">
        <v>1410</v>
      </c>
      <c r="D2428" s="10">
        <v>1</v>
      </c>
      <c r="E2428" s="12">
        <v>52.744299999999996</v>
      </c>
      <c r="F2428" s="12">
        <v>27.005081599999997</v>
      </c>
      <c r="G2428" s="20">
        <v>0.48799999999999999</v>
      </c>
    </row>
    <row r="2429" spans="1:7" x14ac:dyDescent="0.25">
      <c r="A2429" s="10" t="s">
        <v>895</v>
      </c>
      <c r="B2429" s="18">
        <v>46345.033703703702</v>
      </c>
      <c r="C2429" s="11" t="s">
        <v>1413</v>
      </c>
      <c r="D2429" s="10">
        <v>1</v>
      </c>
      <c r="E2429" s="12">
        <v>12.648</v>
      </c>
      <c r="F2429" s="12">
        <v>6.3303239999999992</v>
      </c>
      <c r="G2429" s="20">
        <v>0.49950000000000006</v>
      </c>
    </row>
    <row r="2430" spans="1:7" x14ac:dyDescent="0.25">
      <c r="A2430" s="10" t="s">
        <v>896</v>
      </c>
      <c r="B2430" s="18">
        <v>46345.166805555556</v>
      </c>
      <c r="C2430" s="11" t="s">
        <v>1410</v>
      </c>
      <c r="D2430" s="10">
        <v>3</v>
      </c>
      <c r="E2430" s="12">
        <v>135.17909999999998</v>
      </c>
      <c r="F2430" s="12">
        <v>69.279288749999992</v>
      </c>
      <c r="G2430" s="20">
        <v>0.48749999999999999</v>
      </c>
    </row>
    <row r="2431" spans="1:7" x14ac:dyDescent="0.25">
      <c r="A2431" s="10" t="s">
        <v>897</v>
      </c>
      <c r="B2431" s="18">
        <v>46345.299895833334</v>
      </c>
      <c r="C2431" s="11" t="s">
        <v>1411</v>
      </c>
      <c r="D2431" s="10">
        <v>1</v>
      </c>
      <c r="E2431" s="12">
        <v>34.678249999999998</v>
      </c>
      <c r="F2431" s="12">
        <v>17.616551000000001</v>
      </c>
      <c r="G2431" s="20">
        <v>0.49199999999999994</v>
      </c>
    </row>
    <row r="2432" spans="1:7" x14ac:dyDescent="0.25">
      <c r="A2432" s="10" t="s">
        <v>898</v>
      </c>
      <c r="B2432" s="18">
        <v>46345.432997685188</v>
      </c>
      <c r="C2432" s="11" t="s">
        <v>1410</v>
      </c>
      <c r="D2432" s="10">
        <v>4</v>
      </c>
      <c r="E2432" s="12">
        <v>216.566</v>
      </c>
      <c r="F2432" s="12">
        <v>98.320964000000004</v>
      </c>
      <c r="G2432" s="20">
        <v>0.54600000000000004</v>
      </c>
    </row>
    <row r="2433" spans="1:7" x14ac:dyDescent="0.25">
      <c r="A2433" s="10" t="s">
        <v>899</v>
      </c>
      <c r="B2433" s="18">
        <v>46345.566099537034</v>
      </c>
      <c r="C2433" s="11" t="s">
        <v>1410</v>
      </c>
      <c r="D2433" s="10">
        <v>1</v>
      </c>
      <c r="E2433" s="12">
        <v>46.806199999999997</v>
      </c>
      <c r="F2433" s="12">
        <v>22.466975999999999</v>
      </c>
      <c r="G2433" s="20">
        <v>0.52</v>
      </c>
    </row>
    <row r="2434" spans="1:7" x14ac:dyDescent="0.25">
      <c r="A2434" s="10" t="s">
        <v>900</v>
      </c>
      <c r="B2434" s="18">
        <v>46345.699201388888</v>
      </c>
      <c r="C2434" s="11" t="s">
        <v>1410</v>
      </c>
      <c r="D2434" s="10">
        <v>2</v>
      </c>
      <c r="E2434" s="12">
        <v>94.909800000000004</v>
      </c>
      <c r="F2434" s="12">
        <v>44.512696200000001</v>
      </c>
      <c r="G2434" s="20">
        <v>0.53100000000000003</v>
      </c>
    </row>
    <row r="2435" spans="1:7" x14ac:dyDescent="0.25">
      <c r="A2435" s="10" t="s">
        <v>901</v>
      </c>
      <c r="B2435" s="18">
        <v>46345.832303240742</v>
      </c>
      <c r="C2435" s="11" t="s">
        <v>1410</v>
      </c>
      <c r="D2435" s="10">
        <v>3</v>
      </c>
      <c r="E2435" s="12">
        <v>149.69999999999999</v>
      </c>
      <c r="F2435" s="12">
        <v>75.823049999999995</v>
      </c>
      <c r="G2435" s="20">
        <v>0.49349999999999999</v>
      </c>
    </row>
    <row r="2436" spans="1:7" x14ac:dyDescent="0.25">
      <c r="A2436" s="10" t="s">
        <v>902</v>
      </c>
      <c r="B2436" s="18">
        <v>46345.965405092589</v>
      </c>
      <c r="C2436" s="11" t="s">
        <v>1411</v>
      </c>
      <c r="D2436" s="10">
        <v>3</v>
      </c>
      <c r="E2436" s="12">
        <v>118.76831999999999</v>
      </c>
      <c r="F2436" s="12">
        <v>54.098969759999996</v>
      </c>
      <c r="G2436" s="20">
        <v>0.5445000000000001</v>
      </c>
    </row>
    <row r="2437" spans="1:7" x14ac:dyDescent="0.25">
      <c r="A2437" s="10" t="s">
        <v>903</v>
      </c>
      <c r="B2437" s="18">
        <v>46346.098495370374</v>
      </c>
      <c r="C2437" s="11" t="s">
        <v>1411</v>
      </c>
      <c r="D2437" s="10">
        <v>2</v>
      </c>
      <c r="E2437" s="12">
        <v>68.606700000000004</v>
      </c>
      <c r="F2437" s="12">
        <v>36.670281150000001</v>
      </c>
      <c r="G2437" s="20">
        <v>0.46550000000000002</v>
      </c>
    </row>
    <row r="2438" spans="1:7" x14ac:dyDescent="0.25">
      <c r="A2438" s="10" t="s">
        <v>904</v>
      </c>
      <c r="B2438" s="18">
        <v>46346.23159722222</v>
      </c>
      <c r="C2438" s="11" t="s">
        <v>1411</v>
      </c>
      <c r="D2438" s="10">
        <v>2</v>
      </c>
      <c r="E2438" s="12">
        <v>76.629559999999998</v>
      </c>
      <c r="F2438" s="12">
        <v>35.326227160000002</v>
      </c>
      <c r="G2438" s="20">
        <v>0.53899999999999992</v>
      </c>
    </row>
    <row r="2439" spans="1:7" x14ac:dyDescent="0.25">
      <c r="A2439" s="10" t="s">
        <v>905</v>
      </c>
      <c r="B2439" s="18">
        <v>46346.364699074074</v>
      </c>
      <c r="C2439" s="11" t="s">
        <v>1411</v>
      </c>
      <c r="D2439" s="10">
        <v>2</v>
      </c>
      <c r="E2439" s="12">
        <v>81.953140000000005</v>
      </c>
      <c r="F2439" s="12">
        <v>39.050671209999997</v>
      </c>
      <c r="G2439" s="20">
        <v>0.52350000000000008</v>
      </c>
    </row>
    <row r="2440" spans="1:7" x14ac:dyDescent="0.25">
      <c r="A2440" s="10" t="s">
        <v>906</v>
      </c>
      <c r="B2440" s="18">
        <v>46346.497800925928</v>
      </c>
      <c r="C2440" s="11" t="s">
        <v>1410</v>
      </c>
      <c r="D2440" s="10">
        <v>2</v>
      </c>
      <c r="E2440" s="12">
        <v>93.512599999999992</v>
      </c>
      <c r="F2440" s="12">
        <v>48.860333499999996</v>
      </c>
      <c r="G2440" s="20">
        <v>0.47749999999999998</v>
      </c>
    </row>
    <row r="2441" spans="1:7" x14ac:dyDescent="0.25">
      <c r="A2441" s="10" t="s">
        <v>907</v>
      </c>
      <c r="B2441" s="18">
        <v>46346.630902777775</v>
      </c>
      <c r="C2441" s="11" t="s">
        <v>1413</v>
      </c>
      <c r="D2441" s="10">
        <v>3</v>
      </c>
      <c r="E2441" s="12">
        <v>38.304000000000002</v>
      </c>
      <c r="F2441" s="12">
        <v>17.61984</v>
      </c>
      <c r="G2441" s="20">
        <v>0.54</v>
      </c>
    </row>
    <row r="2442" spans="1:7" x14ac:dyDescent="0.25">
      <c r="A2442" s="10" t="s">
        <v>908</v>
      </c>
      <c r="B2442" s="18">
        <v>46346.764004629629</v>
      </c>
      <c r="C2442" s="11" t="s">
        <v>1413</v>
      </c>
      <c r="D2442" s="10">
        <v>4</v>
      </c>
      <c r="E2442" s="12">
        <v>50.015999999999998</v>
      </c>
      <c r="F2442" s="12">
        <v>26.708543999999996</v>
      </c>
      <c r="G2442" s="20">
        <v>0.46600000000000008</v>
      </c>
    </row>
    <row r="2443" spans="1:7" x14ac:dyDescent="0.25">
      <c r="A2443" s="10" t="s">
        <v>909</v>
      </c>
      <c r="B2443" s="18">
        <v>46346.897094907406</v>
      </c>
      <c r="C2443" s="11" t="s">
        <v>1410</v>
      </c>
      <c r="D2443" s="10">
        <v>1</v>
      </c>
      <c r="E2443" s="12">
        <v>52.295199999999994</v>
      </c>
      <c r="F2443" s="12">
        <v>27.638013199999996</v>
      </c>
      <c r="G2443" s="20">
        <v>0.47150000000000003</v>
      </c>
    </row>
    <row r="2444" spans="1:7" x14ac:dyDescent="0.25">
      <c r="A2444" s="10" t="s">
        <v>910</v>
      </c>
      <c r="B2444" s="18">
        <v>46347.03019675926</v>
      </c>
      <c r="C2444" s="11" t="s">
        <v>1408</v>
      </c>
      <c r="D2444" s="10">
        <v>2</v>
      </c>
      <c r="E2444" s="12">
        <v>27.64368</v>
      </c>
      <c r="F2444" s="12">
        <v>13.97388024</v>
      </c>
      <c r="G2444" s="20">
        <v>0.4945</v>
      </c>
    </row>
    <row r="2445" spans="1:7" x14ac:dyDescent="0.25">
      <c r="A2445" s="10" t="s">
        <v>911</v>
      </c>
      <c r="B2445" s="18">
        <v>46347.163298611114</v>
      </c>
      <c r="C2445" s="11" t="s">
        <v>1408</v>
      </c>
      <c r="D2445" s="10">
        <v>3</v>
      </c>
      <c r="E2445" s="12">
        <v>39.247200000000007</v>
      </c>
      <c r="F2445" s="12">
        <v>17.700487200000005</v>
      </c>
      <c r="G2445" s="20">
        <v>0.54899999999999993</v>
      </c>
    </row>
    <row r="2446" spans="1:7" x14ac:dyDescent="0.25">
      <c r="A2446" s="10" t="s">
        <v>912</v>
      </c>
      <c r="B2446" s="18">
        <v>46347.296400462961</v>
      </c>
      <c r="C2446" s="11" t="s">
        <v>1411</v>
      </c>
      <c r="D2446" s="10">
        <v>5</v>
      </c>
      <c r="E2446" s="12">
        <v>176.57790000000003</v>
      </c>
      <c r="F2446" s="12">
        <v>95.705221800000018</v>
      </c>
      <c r="G2446" s="20">
        <v>0.45799999999999996</v>
      </c>
    </row>
    <row r="2447" spans="1:7" x14ac:dyDescent="0.25">
      <c r="A2447" s="10" t="s">
        <v>913</v>
      </c>
      <c r="B2447" s="18">
        <v>46347.429502314815</v>
      </c>
      <c r="C2447" s="11" t="s">
        <v>1411</v>
      </c>
      <c r="D2447" s="10">
        <v>1</v>
      </c>
      <c r="E2447" s="12">
        <v>37.302550000000004</v>
      </c>
      <c r="F2447" s="12">
        <v>18.875090300000004</v>
      </c>
      <c r="G2447" s="20">
        <v>0.49399999999999994</v>
      </c>
    </row>
    <row r="2448" spans="1:7" x14ac:dyDescent="0.25">
      <c r="A2448" s="10" t="s">
        <v>914</v>
      </c>
      <c r="B2448" s="18">
        <v>46347.562604166669</v>
      </c>
      <c r="C2448" s="11" t="s">
        <v>1410</v>
      </c>
      <c r="D2448" s="10">
        <v>3</v>
      </c>
      <c r="E2448" s="12">
        <v>137.72399999999999</v>
      </c>
      <c r="F2448" s="12">
        <v>71.891927999999993</v>
      </c>
      <c r="G2448" s="20">
        <v>0.47800000000000004</v>
      </c>
    </row>
    <row r="2449" spans="1:7" x14ac:dyDescent="0.25">
      <c r="A2449" s="10" t="s">
        <v>915</v>
      </c>
      <c r="B2449" s="18">
        <v>46347.695694444446</v>
      </c>
      <c r="C2449" s="11" t="s">
        <v>1410</v>
      </c>
      <c r="D2449" s="10">
        <v>4</v>
      </c>
      <c r="E2449" s="12">
        <v>197.60400000000001</v>
      </c>
      <c r="F2449" s="12">
        <v>105.915744</v>
      </c>
      <c r="G2449" s="20">
        <v>0.46400000000000002</v>
      </c>
    </row>
    <row r="2450" spans="1:7" x14ac:dyDescent="0.25">
      <c r="A2450" s="10" t="s">
        <v>916</v>
      </c>
      <c r="B2450" s="18">
        <v>46347.828796296293</v>
      </c>
      <c r="C2450" s="11" t="s">
        <v>1410</v>
      </c>
      <c r="D2450" s="10">
        <v>2</v>
      </c>
      <c r="E2450" s="12">
        <v>96.706199999999995</v>
      </c>
      <c r="F2450" s="12">
        <v>51.4476984</v>
      </c>
      <c r="G2450" s="20">
        <v>0.46799999999999997</v>
      </c>
    </row>
    <row r="2451" spans="1:7" x14ac:dyDescent="0.25">
      <c r="A2451" s="10" t="s">
        <v>917</v>
      </c>
      <c r="B2451" s="18">
        <v>46347.961898148147</v>
      </c>
      <c r="C2451" s="11" t="s">
        <v>1411</v>
      </c>
      <c r="D2451" s="10">
        <v>2</v>
      </c>
      <c r="E2451" s="12">
        <v>78.80398000000001</v>
      </c>
      <c r="F2451" s="12">
        <v>40.426441740000001</v>
      </c>
      <c r="G2451" s="20">
        <v>0.48700000000000004</v>
      </c>
    </row>
    <row r="2452" spans="1:7" x14ac:dyDescent="0.25">
      <c r="A2452" s="10" t="s">
        <v>918</v>
      </c>
      <c r="B2452" s="18">
        <v>46348.095000000001</v>
      </c>
      <c r="C2452" s="11" t="s">
        <v>1411</v>
      </c>
      <c r="D2452" s="10">
        <v>5</v>
      </c>
      <c r="E2452" s="12">
        <v>192.6986</v>
      </c>
      <c r="F2452" s="12">
        <v>100.68501850000001</v>
      </c>
      <c r="G2452" s="20">
        <v>0.47749999999999992</v>
      </c>
    </row>
    <row r="2453" spans="1:7" x14ac:dyDescent="0.25">
      <c r="A2453" s="10" t="s">
        <v>919</v>
      </c>
      <c r="B2453" s="18">
        <v>46348.228101851855</v>
      </c>
      <c r="C2453" s="11" t="s">
        <v>1410</v>
      </c>
      <c r="D2453" s="10">
        <v>3</v>
      </c>
      <c r="E2453" s="12">
        <v>159.58019999999999</v>
      </c>
      <c r="F2453" s="12">
        <v>74.922903899999994</v>
      </c>
      <c r="G2453" s="20">
        <v>0.53049999999999997</v>
      </c>
    </row>
    <row r="2454" spans="1:7" x14ac:dyDescent="0.25">
      <c r="A2454" s="10" t="s">
        <v>920</v>
      </c>
      <c r="B2454" s="18">
        <v>46348.361203703702</v>
      </c>
      <c r="C2454" s="11" t="s">
        <v>1410</v>
      </c>
      <c r="D2454" s="10">
        <v>4</v>
      </c>
      <c r="E2454" s="12">
        <v>191.01719999999997</v>
      </c>
      <c r="F2454" s="12">
        <v>99.615469799999985</v>
      </c>
      <c r="G2454" s="20">
        <v>0.47849999999999998</v>
      </c>
    </row>
    <row r="2455" spans="1:7" x14ac:dyDescent="0.25">
      <c r="A2455" s="10" t="s">
        <v>921</v>
      </c>
      <c r="B2455" s="18">
        <v>46348.494305555556</v>
      </c>
      <c r="C2455" s="11" t="s">
        <v>1411</v>
      </c>
      <c r="D2455" s="10">
        <v>2</v>
      </c>
      <c r="E2455" s="12">
        <v>78.579040000000006</v>
      </c>
      <c r="F2455" s="12">
        <v>40.821811279999999</v>
      </c>
      <c r="G2455" s="20">
        <v>0.48050000000000004</v>
      </c>
    </row>
    <row r="2456" spans="1:7" x14ac:dyDescent="0.25">
      <c r="A2456" s="10" t="s">
        <v>922</v>
      </c>
      <c r="B2456" s="18">
        <v>46348.627395833333</v>
      </c>
      <c r="C2456" s="11" t="s">
        <v>1412</v>
      </c>
      <c r="D2456" s="10">
        <v>2</v>
      </c>
      <c r="E2456" s="12">
        <v>35.631639999999997</v>
      </c>
      <c r="F2456" s="12">
        <v>19.437059619999999</v>
      </c>
      <c r="G2456" s="20">
        <v>0.45449999999999996</v>
      </c>
    </row>
    <row r="2457" spans="1:7" x14ac:dyDescent="0.25">
      <c r="A2457" s="10" t="s">
        <v>923</v>
      </c>
      <c r="B2457" s="18">
        <v>46348.760497685187</v>
      </c>
      <c r="C2457" s="11" t="s">
        <v>1411</v>
      </c>
      <c r="D2457" s="10">
        <v>4</v>
      </c>
      <c r="E2457" s="12">
        <v>161.35696000000002</v>
      </c>
      <c r="F2457" s="12">
        <v>80.436444559999998</v>
      </c>
      <c r="G2457" s="20">
        <v>0.50150000000000006</v>
      </c>
    </row>
    <row r="2458" spans="1:7" x14ac:dyDescent="0.25">
      <c r="A2458" s="10" t="s">
        <v>924</v>
      </c>
      <c r="B2458" s="18">
        <v>46348.893599537034</v>
      </c>
      <c r="C2458" s="11" t="s">
        <v>1410</v>
      </c>
      <c r="D2458" s="10">
        <v>4</v>
      </c>
      <c r="E2458" s="12">
        <v>219.16079999999999</v>
      </c>
      <c r="F2458" s="12">
        <v>113.8540356</v>
      </c>
      <c r="G2458" s="20">
        <v>0.48049999999999998</v>
      </c>
    </row>
    <row r="2459" spans="1:7" x14ac:dyDescent="0.25">
      <c r="A2459" s="10" t="s">
        <v>925</v>
      </c>
      <c r="B2459" s="18">
        <v>46349.026701388888</v>
      </c>
      <c r="C2459" s="11" t="s">
        <v>1410</v>
      </c>
      <c r="D2459" s="10">
        <v>2</v>
      </c>
      <c r="E2459" s="12">
        <v>108.1832</v>
      </c>
      <c r="F2459" s="12">
        <v>53.875233600000001</v>
      </c>
      <c r="G2459" s="20">
        <v>0.502</v>
      </c>
    </row>
    <row r="2460" spans="1:7" x14ac:dyDescent="0.25">
      <c r="A2460" s="10" t="s">
        <v>926</v>
      </c>
      <c r="B2460" s="18">
        <v>46349.159803240742</v>
      </c>
      <c r="C2460" s="11" t="s">
        <v>1411</v>
      </c>
      <c r="D2460" s="10">
        <v>2</v>
      </c>
      <c r="E2460" s="12">
        <v>79.70374000000001</v>
      </c>
      <c r="F2460" s="12">
        <v>36.14564609</v>
      </c>
      <c r="G2460" s="20">
        <v>0.5465000000000001</v>
      </c>
    </row>
    <row r="2461" spans="1:7" x14ac:dyDescent="0.25">
      <c r="A2461" s="10" t="s">
        <v>927</v>
      </c>
      <c r="B2461" s="18">
        <v>46349.292905092596</v>
      </c>
      <c r="C2461" s="11" t="s">
        <v>1411</v>
      </c>
      <c r="D2461" s="10">
        <v>5</v>
      </c>
      <c r="E2461" s="12">
        <v>173.5787</v>
      </c>
      <c r="F2461" s="12">
        <v>93.558919299999999</v>
      </c>
      <c r="G2461" s="20">
        <v>0.46100000000000002</v>
      </c>
    </row>
    <row r="2462" spans="1:7" x14ac:dyDescent="0.25">
      <c r="A2462" s="10" t="s">
        <v>928</v>
      </c>
      <c r="B2462" s="18">
        <v>46349.425995370373</v>
      </c>
      <c r="C2462" s="11" t="s">
        <v>1408</v>
      </c>
      <c r="D2462" s="10">
        <v>2</v>
      </c>
      <c r="E2462" s="12">
        <v>26.306999999999999</v>
      </c>
      <c r="F2462" s="12">
        <v>12.285368999999999</v>
      </c>
      <c r="G2462" s="20">
        <v>0.53300000000000003</v>
      </c>
    </row>
    <row r="2463" spans="1:7" x14ac:dyDescent="0.25">
      <c r="A2463" s="10" t="s">
        <v>929</v>
      </c>
      <c r="B2463" s="18">
        <v>46349.55909722222</v>
      </c>
      <c r="C2463" s="11" t="s">
        <v>1410</v>
      </c>
      <c r="D2463" s="10">
        <v>3</v>
      </c>
      <c r="E2463" s="12">
        <v>149.69999999999999</v>
      </c>
      <c r="F2463" s="12">
        <v>72.00569999999999</v>
      </c>
      <c r="G2463" s="20">
        <v>0.51900000000000002</v>
      </c>
    </row>
    <row r="2464" spans="1:7" x14ac:dyDescent="0.25">
      <c r="A2464" s="10" t="s">
        <v>930</v>
      </c>
      <c r="B2464" s="18">
        <v>46349.692199074074</v>
      </c>
      <c r="C2464" s="11" t="s">
        <v>1411</v>
      </c>
      <c r="D2464" s="10">
        <v>5</v>
      </c>
      <c r="E2464" s="12">
        <v>173.39125000000004</v>
      </c>
      <c r="F2464" s="12">
        <v>90.163450000000026</v>
      </c>
      <c r="G2464" s="20">
        <v>0.48</v>
      </c>
    </row>
    <row r="2465" spans="1:7" x14ac:dyDescent="0.25">
      <c r="A2465" s="10" t="s">
        <v>931</v>
      </c>
      <c r="B2465" s="18">
        <v>46349.825300925928</v>
      </c>
      <c r="C2465" s="11" t="s">
        <v>1410</v>
      </c>
      <c r="D2465" s="10">
        <v>4</v>
      </c>
      <c r="E2465" s="12">
        <v>205.7876</v>
      </c>
      <c r="F2465" s="12">
        <v>97.234640999999996</v>
      </c>
      <c r="G2465" s="20">
        <v>0.52749999999999997</v>
      </c>
    </row>
    <row r="2466" spans="1:7" x14ac:dyDescent="0.25">
      <c r="A2466" s="10" t="s">
        <v>932</v>
      </c>
      <c r="B2466" s="18">
        <v>46349.958402777775</v>
      </c>
      <c r="C2466" s="11" t="s">
        <v>1411</v>
      </c>
      <c r="D2466" s="10">
        <v>5</v>
      </c>
      <c r="E2466" s="12">
        <v>178.07750000000004</v>
      </c>
      <c r="F2466" s="12">
        <v>93.22357125000002</v>
      </c>
      <c r="G2466" s="20">
        <v>0.47650000000000003</v>
      </c>
    </row>
    <row r="2467" spans="1:7" x14ac:dyDescent="0.25">
      <c r="A2467" s="10" t="s">
        <v>933</v>
      </c>
      <c r="B2467" s="18">
        <v>46350.091504629629</v>
      </c>
      <c r="C2467" s="11" t="s">
        <v>1410</v>
      </c>
      <c r="D2467" s="10">
        <v>2</v>
      </c>
      <c r="E2467" s="12">
        <v>98.402799999999999</v>
      </c>
      <c r="F2467" s="12">
        <v>48.266573399999999</v>
      </c>
      <c r="G2467" s="20">
        <v>0.50950000000000006</v>
      </c>
    </row>
    <row r="2468" spans="1:7" x14ac:dyDescent="0.25">
      <c r="A2468" s="10" t="s">
        <v>934</v>
      </c>
      <c r="B2468" s="18">
        <v>46350.224594907406</v>
      </c>
      <c r="C2468" s="11" t="s">
        <v>1413</v>
      </c>
      <c r="D2468" s="10">
        <v>4</v>
      </c>
      <c r="E2468" s="12">
        <v>51.695999999999998</v>
      </c>
      <c r="F2468" s="12">
        <v>25.822151999999999</v>
      </c>
      <c r="G2468" s="20">
        <v>0.50049999999999994</v>
      </c>
    </row>
    <row r="2469" spans="1:7" x14ac:dyDescent="0.25">
      <c r="A2469" s="10" t="s">
        <v>935</v>
      </c>
      <c r="B2469" s="18">
        <v>46350.35769675926</v>
      </c>
      <c r="C2469" s="11" t="s">
        <v>1410</v>
      </c>
      <c r="D2469" s="10">
        <v>4</v>
      </c>
      <c r="E2469" s="12">
        <v>188.02319999999997</v>
      </c>
      <c r="F2469" s="12">
        <v>92.507414399999988</v>
      </c>
      <c r="G2469" s="20">
        <v>0.50800000000000001</v>
      </c>
    </row>
    <row r="2470" spans="1:7" x14ac:dyDescent="0.25">
      <c r="A2470" s="10" t="s">
        <v>936</v>
      </c>
      <c r="B2470" s="18">
        <v>46350.490798611114</v>
      </c>
      <c r="C2470" s="11" t="s">
        <v>1411</v>
      </c>
      <c r="D2470" s="10">
        <v>1</v>
      </c>
      <c r="E2470" s="12">
        <v>35.802950000000003</v>
      </c>
      <c r="F2470" s="12">
        <v>18.707041374999999</v>
      </c>
      <c r="G2470" s="20">
        <v>0.47750000000000004</v>
      </c>
    </row>
    <row r="2471" spans="1:7" x14ac:dyDescent="0.25">
      <c r="A2471" s="10" t="s">
        <v>937</v>
      </c>
      <c r="B2471" s="18">
        <v>46350.623900462961</v>
      </c>
      <c r="C2471" s="11" t="s">
        <v>1410</v>
      </c>
      <c r="D2471" s="10">
        <v>1</v>
      </c>
      <c r="E2471" s="12">
        <v>52.993799999999993</v>
      </c>
      <c r="F2471" s="12">
        <v>24.509632499999995</v>
      </c>
      <c r="G2471" s="20">
        <v>0.53750000000000009</v>
      </c>
    </row>
    <row r="2472" spans="1:7" x14ac:dyDescent="0.25">
      <c r="A2472" s="10" t="s">
        <v>938</v>
      </c>
      <c r="B2472" s="18">
        <v>46350.757002314815</v>
      </c>
      <c r="C2472" s="11" t="s">
        <v>1411</v>
      </c>
      <c r="D2472" s="10">
        <v>3</v>
      </c>
      <c r="E2472" s="12">
        <v>110.10813</v>
      </c>
      <c r="F2472" s="12">
        <v>59.898822720000005</v>
      </c>
      <c r="G2472" s="20">
        <v>0.45599999999999996</v>
      </c>
    </row>
    <row r="2473" spans="1:7" x14ac:dyDescent="0.25">
      <c r="A2473" s="10" t="s">
        <v>939</v>
      </c>
      <c r="B2473" s="18">
        <v>46350.890104166669</v>
      </c>
      <c r="C2473" s="11" t="s">
        <v>1411</v>
      </c>
      <c r="D2473" s="10">
        <v>5</v>
      </c>
      <c r="E2473" s="12">
        <v>176.39045000000002</v>
      </c>
      <c r="F2473" s="12">
        <v>92.604986249999996</v>
      </c>
      <c r="G2473" s="20">
        <v>0.47500000000000009</v>
      </c>
    </row>
    <row r="2474" spans="1:7" x14ac:dyDescent="0.25">
      <c r="A2474" s="10" t="s">
        <v>940</v>
      </c>
      <c r="B2474" s="18">
        <v>46351.023194444446</v>
      </c>
      <c r="C2474" s="11" t="s">
        <v>1413</v>
      </c>
      <c r="D2474" s="10">
        <v>1</v>
      </c>
      <c r="E2474" s="12">
        <v>12.468</v>
      </c>
      <c r="F2474" s="12">
        <v>6.464658</v>
      </c>
      <c r="G2474" s="20">
        <v>0.48149999999999998</v>
      </c>
    </row>
    <row r="2475" spans="1:7" x14ac:dyDescent="0.25">
      <c r="A2475" s="10" t="s">
        <v>941</v>
      </c>
      <c r="B2475" s="18">
        <v>46351.1562962963</v>
      </c>
      <c r="C2475" s="11" t="s">
        <v>1410</v>
      </c>
      <c r="D2475" s="10">
        <v>4</v>
      </c>
      <c r="E2475" s="12">
        <v>195.4084</v>
      </c>
      <c r="F2475" s="12">
        <v>95.847820200000001</v>
      </c>
      <c r="G2475" s="20">
        <v>0.50949999999999995</v>
      </c>
    </row>
    <row r="2476" spans="1:7" x14ac:dyDescent="0.25">
      <c r="A2476" s="10" t="s">
        <v>942</v>
      </c>
      <c r="B2476" s="18">
        <v>46351.289398148147</v>
      </c>
      <c r="C2476" s="11" t="s">
        <v>1410</v>
      </c>
      <c r="D2476" s="10">
        <v>2</v>
      </c>
      <c r="E2476" s="12">
        <v>98.802000000000007</v>
      </c>
      <c r="F2476" s="12">
        <v>48.511782000000004</v>
      </c>
      <c r="G2476" s="20">
        <v>0.50900000000000001</v>
      </c>
    </row>
    <row r="2477" spans="1:7" x14ac:dyDescent="0.25">
      <c r="A2477" s="10" t="s">
        <v>943</v>
      </c>
      <c r="B2477" s="18">
        <v>46351.422500000001</v>
      </c>
      <c r="C2477" s="11" t="s">
        <v>1413</v>
      </c>
      <c r="D2477" s="10">
        <v>2</v>
      </c>
      <c r="E2477" s="12">
        <v>25.463999999999999</v>
      </c>
      <c r="F2477" s="12">
        <v>12.604679999999998</v>
      </c>
      <c r="G2477" s="20">
        <v>0.505</v>
      </c>
    </row>
    <row r="2478" spans="1:7" x14ac:dyDescent="0.25">
      <c r="A2478" s="10" t="s">
        <v>944</v>
      </c>
      <c r="B2478" s="18">
        <v>46351.555601851855</v>
      </c>
      <c r="C2478" s="11" t="s">
        <v>1410</v>
      </c>
      <c r="D2478" s="10">
        <v>3</v>
      </c>
      <c r="E2478" s="12">
        <v>152.69399999999999</v>
      </c>
      <c r="F2478" s="12">
        <v>76.270652999999996</v>
      </c>
      <c r="G2478" s="20">
        <v>0.50049999999999994</v>
      </c>
    </row>
    <row r="2479" spans="1:7" x14ac:dyDescent="0.25">
      <c r="A2479" s="10" t="s">
        <v>945</v>
      </c>
      <c r="B2479" s="18">
        <v>46351.688703703701</v>
      </c>
      <c r="C2479" s="11" t="s">
        <v>1410</v>
      </c>
      <c r="D2479" s="10">
        <v>4</v>
      </c>
      <c r="E2479" s="12">
        <v>195.4084</v>
      </c>
      <c r="F2479" s="12">
        <v>95.945524399999996</v>
      </c>
      <c r="G2479" s="20">
        <v>0.50900000000000001</v>
      </c>
    </row>
    <row r="2480" spans="1:7" x14ac:dyDescent="0.25">
      <c r="A2480" s="10" t="s">
        <v>946</v>
      </c>
      <c r="B2480" s="18">
        <v>46351.821805555555</v>
      </c>
      <c r="C2480" s="11" t="s">
        <v>1411</v>
      </c>
      <c r="D2480" s="10">
        <v>1</v>
      </c>
      <c r="E2480" s="12">
        <v>40.826610000000002</v>
      </c>
      <c r="F2480" s="12">
        <v>22.311742365000001</v>
      </c>
      <c r="G2480" s="20">
        <v>0.45350000000000001</v>
      </c>
    </row>
    <row r="2481" spans="1:7" x14ac:dyDescent="0.25">
      <c r="A2481" s="10" t="s">
        <v>947</v>
      </c>
      <c r="B2481" s="18">
        <v>46351.954895833333</v>
      </c>
      <c r="C2481" s="11" t="s">
        <v>1411</v>
      </c>
      <c r="D2481" s="10">
        <v>1</v>
      </c>
      <c r="E2481" s="12">
        <v>39.739400000000003</v>
      </c>
      <c r="F2481" s="12">
        <v>20.585009200000002</v>
      </c>
      <c r="G2481" s="20">
        <v>0.48199999999999998</v>
      </c>
    </row>
    <row r="2482" spans="1:7" x14ac:dyDescent="0.25">
      <c r="A2482" s="10" t="s">
        <v>948</v>
      </c>
      <c r="B2482" s="18">
        <v>46352.087997685187</v>
      </c>
      <c r="C2482" s="11" t="s">
        <v>1413</v>
      </c>
      <c r="D2482" s="10">
        <v>2</v>
      </c>
      <c r="E2482" s="12">
        <v>25.056000000000001</v>
      </c>
      <c r="F2482" s="12">
        <v>12.415248</v>
      </c>
      <c r="G2482" s="20">
        <v>0.50450000000000006</v>
      </c>
    </row>
    <row r="2483" spans="1:7" x14ac:dyDescent="0.25">
      <c r="A2483" s="10" t="s">
        <v>949</v>
      </c>
      <c r="B2483" s="18">
        <v>46352.221099537041</v>
      </c>
      <c r="C2483" s="11" t="s">
        <v>1410</v>
      </c>
      <c r="D2483" s="10">
        <v>1</v>
      </c>
      <c r="E2483" s="12">
        <v>52.295199999999994</v>
      </c>
      <c r="F2483" s="12">
        <v>27.585717999999996</v>
      </c>
      <c r="G2483" s="20">
        <v>0.47250000000000003</v>
      </c>
    </row>
    <row r="2484" spans="1:7" x14ac:dyDescent="0.25">
      <c r="A2484" s="10" t="s">
        <v>950</v>
      </c>
      <c r="B2484" s="18">
        <v>46352.354201388887</v>
      </c>
      <c r="C2484" s="11" t="s">
        <v>1410</v>
      </c>
      <c r="D2484" s="10">
        <v>4</v>
      </c>
      <c r="E2484" s="12">
        <v>196.40639999999999</v>
      </c>
      <c r="F2484" s="12">
        <v>91.230772799999997</v>
      </c>
      <c r="G2484" s="20">
        <v>0.53549999999999998</v>
      </c>
    </row>
    <row r="2485" spans="1:7" x14ac:dyDescent="0.25">
      <c r="A2485" s="10" t="s">
        <v>951</v>
      </c>
      <c r="B2485" s="18">
        <v>46352.487303240741</v>
      </c>
      <c r="C2485" s="11" t="s">
        <v>1411</v>
      </c>
      <c r="D2485" s="10">
        <v>5</v>
      </c>
      <c r="E2485" s="12">
        <v>173.5787</v>
      </c>
      <c r="F2485" s="12">
        <v>79.759412650000002</v>
      </c>
      <c r="G2485" s="20">
        <v>0.54049999999999998</v>
      </c>
    </row>
    <row r="2486" spans="1:7" x14ac:dyDescent="0.25">
      <c r="A2486" s="10" t="s">
        <v>952</v>
      </c>
      <c r="B2486" s="18">
        <v>46352.620405092595</v>
      </c>
      <c r="C2486" s="11" t="s">
        <v>1408</v>
      </c>
      <c r="D2486" s="10">
        <v>4</v>
      </c>
      <c r="E2486" s="12">
        <v>57.846959999999996</v>
      </c>
      <c r="F2486" s="12">
        <v>27.477305999999995</v>
      </c>
      <c r="G2486" s="20">
        <v>0.52500000000000002</v>
      </c>
    </row>
    <row r="2487" spans="1:7" x14ac:dyDescent="0.25">
      <c r="A2487" s="10" t="s">
        <v>953</v>
      </c>
      <c r="B2487" s="18">
        <v>46352.753495370373</v>
      </c>
      <c r="C2487" s="11" t="s">
        <v>1412</v>
      </c>
      <c r="D2487" s="10">
        <v>1</v>
      </c>
      <c r="E2487" s="12">
        <v>17.626290000000001</v>
      </c>
      <c r="F2487" s="12">
        <v>9.0951656400000012</v>
      </c>
      <c r="G2487" s="20">
        <v>0.48399999999999999</v>
      </c>
    </row>
    <row r="2488" spans="1:7" x14ac:dyDescent="0.25">
      <c r="A2488" s="10" t="s">
        <v>954</v>
      </c>
      <c r="B2488" s="18">
        <v>46352.886597222219</v>
      </c>
      <c r="C2488" s="11" t="s">
        <v>1411</v>
      </c>
      <c r="D2488" s="10">
        <v>3</v>
      </c>
      <c r="E2488" s="12">
        <v>103.47239999999999</v>
      </c>
      <c r="F2488" s="12">
        <v>54.581690999999999</v>
      </c>
      <c r="G2488" s="20">
        <v>0.47249999999999998</v>
      </c>
    </row>
    <row r="2489" spans="1:7" x14ac:dyDescent="0.25">
      <c r="A2489" s="10" t="s">
        <v>955</v>
      </c>
      <c r="B2489" s="18">
        <v>46353.019699074073</v>
      </c>
      <c r="C2489" s="11" t="s">
        <v>1413</v>
      </c>
      <c r="D2489" s="10">
        <v>3</v>
      </c>
      <c r="E2489" s="12">
        <v>37.764000000000003</v>
      </c>
      <c r="F2489" s="12">
        <v>19.316286000000002</v>
      </c>
      <c r="G2489" s="20">
        <v>0.48849999999999999</v>
      </c>
    </row>
    <row r="2490" spans="1:7" x14ac:dyDescent="0.25">
      <c r="A2490" s="10" t="s">
        <v>956</v>
      </c>
      <c r="B2490" s="18">
        <v>46353.152800925927</v>
      </c>
      <c r="C2490" s="11" t="s">
        <v>1408</v>
      </c>
      <c r="D2490" s="10">
        <v>1</v>
      </c>
      <c r="E2490" s="12">
        <v>13.722300000000001</v>
      </c>
      <c r="F2490" s="12">
        <v>6.6210097499999998</v>
      </c>
      <c r="G2490" s="20">
        <v>0.51750000000000007</v>
      </c>
    </row>
    <row r="2491" spans="1:7" x14ac:dyDescent="0.25">
      <c r="A2491" s="10" t="s">
        <v>957</v>
      </c>
      <c r="B2491" s="18">
        <v>46353.285902777781</v>
      </c>
      <c r="C2491" s="11" t="s">
        <v>1410</v>
      </c>
      <c r="D2491" s="10">
        <v>4</v>
      </c>
      <c r="E2491" s="12">
        <v>211.97519999999997</v>
      </c>
      <c r="F2491" s="12">
        <v>106.72951319999999</v>
      </c>
      <c r="G2491" s="20">
        <v>0.4965</v>
      </c>
    </row>
    <row r="2492" spans="1:7" x14ac:dyDescent="0.25">
      <c r="A2492" s="10" t="s">
        <v>958</v>
      </c>
      <c r="B2492" s="18">
        <v>46353.419004629628</v>
      </c>
      <c r="C2492" s="11" t="s">
        <v>1410</v>
      </c>
      <c r="D2492" s="10">
        <v>1</v>
      </c>
      <c r="E2492" s="12">
        <v>46.905999999999999</v>
      </c>
      <c r="F2492" s="12">
        <v>25.165068999999999</v>
      </c>
      <c r="G2492" s="20">
        <v>0.46350000000000002</v>
      </c>
    </row>
    <row r="2493" spans="1:7" x14ac:dyDescent="0.25">
      <c r="A2493" s="10" t="s">
        <v>959</v>
      </c>
      <c r="B2493" s="18">
        <v>46353.552094907405</v>
      </c>
      <c r="C2493" s="11" t="s">
        <v>1411</v>
      </c>
      <c r="D2493" s="10">
        <v>4</v>
      </c>
      <c r="E2493" s="12">
        <v>160.4572</v>
      </c>
      <c r="F2493" s="12">
        <v>82.475000799999989</v>
      </c>
      <c r="G2493" s="20">
        <v>0.48600000000000004</v>
      </c>
    </row>
    <row r="2494" spans="1:7" x14ac:dyDescent="0.25">
      <c r="A2494" s="10" t="s">
        <v>960</v>
      </c>
      <c r="B2494" s="18">
        <v>46353.685196759259</v>
      </c>
      <c r="C2494" s="11" t="s">
        <v>1408</v>
      </c>
      <c r="D2494" s="10">
        <v>1</v>
      </c>
      <c r="E2494" s="12">
        <v>14.589720000000002</v>
      </c>
      <c r="F2494" s="12">
        <v>6.6820917600000014</v>
      </c>
      <c r="G2494" s="20">
        <v>0.54199999999999993</v>
      </c>
    </row>
    <row r="2495" spans="1:7" x14ac:dyDescent="0.25">
      <c r="A2495" s="10" t="s">
        <v>961</v>
      </c>
      <c r="B2495" s="18">
        <v>46353.818298611113</v>
      </c>
      <c r="C2495" s="11" t="s">
        <v>1411</v>
      </c>
      <c r="D2495" s="10">
        <v>4</v>
      </c>
      <c r="E2495" s="12">
        <v>159.70740000000001</v>
      </c>
      <c r="F2495" s="12">
        <v>75.062477999999999</v>
      </c>
      <c r="G2495" s="20">
        <v>0.53</v>
      </c>
    </row>
    <row r="2496" spans="1:7" x14ac:dyDescent="0.25">
      <c r="A2496" s="10" t="s">
        <v>962</v>
      </c>
      <c r="B2496" s="18">
        <v>46353.95140046296</v>
      </c>
      <c r="C2496" s="11" t="s">
        <v>1410</v>
      </c>
      <c r="D2496" s="10">
        <v>1</v>
      </c>
      <c r="E2496" s="12">
        <v>48.652500000000003</v>
      </c>
      <c r="F2496" s="12">
        <v>26.466960000000004</v>
      </c>
      <c r="G2496" s="20">
        <v>0.45599999999999996</v>
      </c>
    </row>
    <row r="2497" spans="1:7" x14ac:dyDescent="0.25">
      <c r="A2497" s="10" t="s">
        <v>963</v>
      </c>
      <c r="B2497" s="18">
        <v>46354.084502314814</v>
      </c>
      <c r="C2497" s="11" t="s">
        <v>1413</v>
      </c>
      <c r="D2497" s="10">
        <v>4</v>
      </c>
      <c r="E2497" s="12">
        <v>51.408000000000001</v>
      </c>
      <c r="F2497" s="12">
        <v>24.444504000000002</v>
      </c>
      <c r="G2497" s="20">
        <v>0.52449999999999997</v>
      </c>
    </row>
    <row r="2498" spans="1:7" x14ac:dyDescent="0.25">
      <c r="A2498" s="10" t="s">
        <v>964</v>
      </c>
      <c r="B2498" s="18">
        <v>46354.217604166668</v>
      </c>
      <c r="C2498" s="11" t="s">
        <v>1411</v>
      </c>
      <c r="D2498" s="10">
        <v>3</v>
      </c>
      <c r="E2498" s="12">
        <v>111.45777000000001</v>
      </c>
      <c r="F2498" s="12">
        <v>59.295533640000009</v>
      </c>
      <c r="G2498" s="20">
        <v>0.46799999999999997</v>
      </c>
    </row>
    <row r="2499" spans="1:7" x14ac:dyDescent="0.25">
      <c r="A2499" s="10" t="s">
        <v>965</v>
      </c>
      <c r="B2499" s="18">
        <v>46354.350694444445</v>
      </c>
      <c r="C2499" s="11" t="s">
        <v>1410</v>
      </c>
      <c r="D2499" s="10">
        <v>3</v>
      </c>
      <c r="E2499" s="12">
        <v>140.41859999999997</v>
      </c>
      <c r="F2499" s="12">
        <v>65.786114099999992</v>
      </c>
      <c r="G2499" s="20">
        <v>0.53149999999999997</v>
      </c>
    </row>
    <row r="2500" spans="1:7" x14ac:dyDescent="0.25">
      <c r="A2500" s="10" t="s">
        <v>966</v>
      </c>
      <c r="B2500" s="18">
        <v>46354.483796296299</v>
      </c>
      <c r="C2500" s="11" t="s">
        <v>1408</v>
      </c>
      <c r="D2500" s="10">
        <v>5</v>
      </c>
      <c r="E2500" s="12">
        <v>77.356800000000007</v>
      </c>
      <c r="F2500" s="12">
        <v>41.463244799999998</v>
      </c>
      <c r="G2500" s="20">
        <v>0.46400000000000008</v>
      </c>
    </row>
    <row r="2501" spans="1:7" x14ac:dyDescent="0.25">
      <c r="A2501" s="10" t="s">
        <v>967</v>
      </c>
      <c r="B2501" s="18">
        <v>46354.616898148146</v>
      </c>
      <c r="C2501" s="11" t="s">
        <v>1411</v>
      </c>
      <c r="D2501" s="10">
        <v>5</v>
      </c>
      <c r="E2501" s="12">
        <v>203.94560000000001</v>
      </c>
      <c r="F2501" s="12">
        <v>95.242595200000011</v>
      </c>
      <c r="G2501" s="20">
        <v>0.53300000000000003</v>
      </c>
    </row>
    <row r="2502" spans="1:7" x14ac:dyDescent="0.25">
      <c r="A2502" s="10" t="s">
        <v>968</v>
      </c>
      <c r="B2502" s="18">
        <v>46354.75</v>
      </c>
      <c r="C2502" s="11" t="s">
        <v>1413</v>
      </c>
      <c r="D2502" s="10">
        <v>1</v>
      </c>
      <c r="E2502" s="12">
        <v>12.948</v>
      </c>
      <c r="F2502" s="12">
        <v>6.0855600000000001</v>
      </c>
      <c r="G2502" s="20">
        <v>0.53</v>
      </c>
    </row>
    <row r="2503" spans="1:7" x14ac:dyDescent="0.25">
      <c r="A2503" s="10" t="s">
        <v>969</v>
      </c>
      <c r="B2503" s="18">
        <v>46354.883101851854</v>
      </c>
      <c r="C2503" s="11" t="s">
        <v>1410</v>
      </c>
      <c r="D2503" s="10">
        <v>2</v>
      </c>
      <c r="E2503" s="12">
        <v>101.1972</v>
      </c>
      <c r="F2503" s="12">
        <v>45.791733000000001</v>
      </c>
      <c r="G2503" s="20">
        <v>0.54749999999999999</v>
      </c>
    </row>
    <row r="2504" spans="1:7" x14ac:dyDescent="0.25">
      <c r="A2504" s="10" t="s">
        <v>970</v>
      </c>
      <c r="B2504" s="18">
        <v>46355.016203703701</v>
      </c>
      <c r="C2504" s="11" t="s">
        <v>1411</v>
      </c>
      <c r="D2504" s="10">
        <v>5</v>
      </c>
      <c r="E2504" s="12">
        <v>198.50955000000002</v>
      </c>
      <c r="F2504" s="12">
        <v>103.52273032500001</v>
      </c>
      <c r="G2504" s="20">
        <v>0.47849999999999998</v>
      </c>
    </row>
    <row r="2505" spans="1:7" x14ac:dyDescent="0.25">
      <c r="A2505" s="10" t="s">
        <v>971</v>
      </c>
      <c r="B2505" s="18">
        <v>46355.149305555555</v>
      </c>
      <c r="C2505" s="11" t="s">
        <v>1411</v>
      </c>
      <c r="D2505" s="10">
        <v>5</v>
      </c>
      <c r="E2505" s="12">
        <v>180.13945000000001</v>
      </c>
      <c r="F2505" s="12">
        <v>88.628609400000002</v>
      </c>
      <c r="G2505" s="20">
        <v>0.50800000000000001</v>
      </c>
    </row>
    <row r="2506" spans="1:7" x14ac:dyDescent="0.25">
      <c r="A2506" s="10" t="s">
        <v>972</v>
      </c>
      <c r="B2506" s="18">
        <v>46355.282395833332</v>
      </c>
      <c r="C2506" s="11" t="s">
        <v>1411</v>
      </c>
      <c r="D2506" s="10">
        <v>4</v>
      </c>
      <c r="E2506" s="12">
        <v>140.21260000000001</v>
      </c>
      <c r="F2506" s="12">
        <v>70.316618899999995</v>
      </c>
      <c r="G2506" s="20">
        <v>0.49850000000000005</v>
      </c>
    </row>
    <row r="2507" spans="1:7" x14ac:dyDescent="0.25">
      <c r="A2507" s="10" t="s">
        <v>973</v>
      </c>
      <c r="B2507" s="18">
        <v>46355.415497685186</v>
      </c>
      <c r="C2507" s="11" t="s">
        <v>1410</v>
      </c>
      <c r="D2507" s="10">
        <v>1</v>
      </c>
      <c r="E2507" s="12">
        <v>48.053699999999999</v>
      </c>
      <c r="F2507" s="12">
        <v>25.444434149999999</v>
      </c>
      <c r="G2507" s="20">
        <v>0.47050000000000003</v>
      </c>
    </row>
    <row r="2508" spans="1:7" x14ac:dyDescent="0.25">
      <c r="A2508" s="10" t="s">
        <v>974</v>
      </c>
      <c r="B2508" s="18">
        <v>46355.54859953704</v>
      </c>
      <c r="C2508" s="11" t="s">
        <v>1408</v>
      </c>
      <c r="D2508" s="10">
        <v>1</v>
      </c>
      <c r="E2508" s="12">
        <v>13.679640000000001</v>
      </c>
      <c r="F2508" s="12">
        <v>7.496442720000001</v>
      </c>
      <c r="G2508" s="20">
        <v>0.45199999999999996</v>
      </c>
    </row>
    <row r="2509" spans="1:7" x14ac:dyDescent="0.25">
      <c r="A2509" s="10" t="s">
        <v>975</v>
      </c>
      <c r="B2509" s="18">
        <v>46355.681701388887</v>
      </c>
      <c r="C2509" s="11" t="s">
        <v>1410</v>
      </c>
      <c r="D2509" s="10">
        <v>1</v>
      </c>
      <c r="E2509" s="12">
        <v>45.209400000000002</v>
      </c>
      <c r="F2509" s="12">
        <v>22.491676500000001</v>
      </c>
      <c r="G2509" s="20">
        <v>0.50250000000000006</v>
      </c>
    </row>
    <row r="2510" spans="1:7" x14ac:dyDescent="0.25">
      <c r="A2510" s="10" t="s">
        <v>976</v>
      </c>
      <c r="B2510" s="18">
        <v>46355.814803240741</v>
      </c>
      <c r="C2510" s="11" t="s">
        <v>1410</v>
      </c>
      <c r="D2510" s="10">
        <v>4</v>
      </c>
      <c r="E2510" s="12">
        <v>212.17479999999998</v>
      </c>
      <c r="F2510" s="12">
        <v>114.36221719999999</v>
      </c>
      <c r="G2510" s="20">
        <v>0.46099999999999997</v>
      </c>
    </row>
    <row r="2511" spans="1:7" x14ac:dyDescent="0.25">
      <c r="A2511" s="10" t="s">
        <v>977</v>
      </c>
      <c r="B2511" s="18">
        <v>46355.947905092595</v>
      </c>
      <c r="C2511" s="11" t="s">
        <v>1408</v>
      </c>
      <c r="D2511" s="10">
        <v>4</v>
      </c>
      <c r="E2511" s="12">
        <v>56.936880000000002</v>
      </c>
      <c r="F2511" s="12">
        <v>28.639250640000004</v>
      </c>
      <c r="G2511" s="20">
        <v>0.49699999999999994</v>
      </c>
    </row>
    <row r="2512" spans="1:7" x14ac:dyDescent="0.25">
      <c r="A2512" s="10" t="s">
        <v>978</v>
      </c>
      <c r="B2512" s="18">
        <v>46356.080995370372</v>
      </c>
      <c r="C2512" s="11" t="s">
        <v>1410</v>
      </c>
      <c r="D2512" s="10">
        <v>3</v>
      </c>
      <c r="E2512" s="12">
        <v>155.08919999999998</v>
      </c>
      <c r="F2512" s="12">
        <v>70.488041399999986</v>
      </c>
      <c r="G2512" s="20">
        <v>0.54549999999999998</v>
      </c>
    </row>
    <row r="2513" spans="1:7" x14ac:dyDescent="0.25">
      <c r="A2513" s="10" t="s">
        <v>979</v>
      </c>
      <c r="B2513" s="18">
        <v>46356.214097222219</v>
      </c>
      <c r="C2513" s="11" t="s">
        <v>1411</v>
      </c>
      <c r="D2513" s="10">
        <v>3</v>
      </c>
      <c r="E2513" s="12">
        <v>107.29638</v>
      </c>
      <c r="F2513" s="12">
        <v>55.579524839999998</v>
      </c>
      <c r="G2513" s="20">
        <v>0.48200000000000004</v>
      </c>
    </row>
    <row r="2514" spans="1:7" x14ac:dyDescent="0.25">
      <c r="A2514" s="10" t="s">
        <v>980</v>
      </c>
      <c r="B2514" s="18">
        <v>46356.347199074073</v>
      </c>
      <c r="C2514" s="11" t="s">
        <v>1411</v>
      </c>
      <c r="D2514" s="10">
        <v>4</v>
      </c>
      <c r="E2514" s="12">
        <v>146.21100000000001</v>
      </c>
      <c r="F2514" s="12">
        <v>70.473702000000003</v>
      </c>
      <c r="G2514" s="20">
        <v>0.51800000000000002</v>
      </c>
    </row>
    <row r="2515" spans="1:7" x14ac:dyDescent="0.25">
      <c r="A2515" s="10" t="s">
        <v>981</v>
      </c>
      <c r="B2515" s="18">
        <v>46356.480300925927</v>
      </c>
      <c r="C2515" s="11" t="s">
        <v>1411</v>
      </c>
      <c r="D2515" s="10">
        <v>1</v>
      </c>
      <c r="E2515" s="12">
        <v>39.889360000000003</v>
      </c>
      <c r="F2515" s="12">
        <v>21.101471440000001</v>
      </c>
      <c r="G2515" s="20">
        <v>0.47100000000000003</v>
      </c>
    </row>
    <row r="2516" spans="1:7" x14ac:dyDescent="0.25">
      <c r="A2516" s="10" t="s">
        <v>982</v>
      </c>
      <c r="B2516" s="18">
        <v>46356.613402777781</v>
      </c>
      <c r="C2516" s="11" t="s">
        <v>1413</v>
      </c>
      <c r="D2516" s="10">
        <v>1</v>
      </c>
      <c r="E2516" s="12">
        <v>11.016</v>
      </c>
      <c r="F2516" s="12">
        <v>5.8825440000000002</v>
      </c>
      <c r="G2516" s="20">
        <v>0.46599999999999997</v>
      </c>
    </row>
    <row r="2517" spans="1:7" x14ac:dyDescent="0.25">
      <c r="A2517" s="10" t="s">
        <v>983</v>
      </c>
      <c r="B2517" s="18">
        <v>46356.746504629627</v>
      </c>
      <c r="C2517" s="11" t="s">
        <v>1408</v>
      </c>
      <c r="D2517" s="10">
        <v>2</v>
      </c>
      <c r="E2517" s="12">
        <v>30.459240000000001</v>
      </c>
      <c r="F2517" s="12">
        <v>15.50375316</v>
      </c>
      <c r="G2517" s="20">
        <v>0.49099999999999999</v>
      </c>
    </row>
    <row r="2518" spans="1:7" x14ac:dyDescent="0.25">
      <c r="A2518" s="10" t="s">
        <v>984</v>
      </c>
      <c r="B2518" s="18">
        <v>46356.879594907405</v>
      </c>
      <c r="C2518" s="11" t="s">
        <v>1411</v>
      </c>
      <c r="D2518" s="10">
        <v>4</v>
      </c>
      <c r="E2518" s="12">
        <v>160.90708000000001</v>
      </c>
      <c r="F2518" s="12">
        <v>74.741338660000011</v>
      </c>
      <c r="G2518" s="20">
        <v>0.53549999999999998</v>
      </c>
    </row>
    <row r="2519" spans="1:7" x14ac:dyDescent="0.25">
      <c r="A2519" s="10" t="s">
        <v>985</v>
      </c>
      <c r="B2519" s="18">
        <v>46357.012696759259</v>
      </c>
      <c r="C2519" s="11" t="s">
        <v>1411</v>
      </c>
      <c r="D2519" s="10">
        <v>4</v>
      </c>
      <c r="E2519" s="12">
        <v>138.71299999999999</v>
      </c>
      <c r="F2519" s="12">
        <v>70.466204000000005</v>
      </c>
      <c r="G2519" s="20">
        <v>0.49199999999999994</v>
      </c>
    </row>
    <row r="2520" spans="1:7" x14ac:dyDescent="0.25">
      <c r="A2520" s="10" t="s">
        <v>986</v>
      </c>
      <c r="B2520" s="18">
        <v>46357.145798611113</v>
      </c>
      <c r="C2520" s="11" t="s">
        <v>1410</v>
      </c>
      <c r="D2520" s="10">
        <v>3</v>
      </c>
      <c r="E2520" s="12">
        <v>145.209</v>
      </c>
      <c r="F2520" s="12">
        <v>69.4825065</v>
      </c>
      <c r="G2520" s="20">
        <v>0.52149999999999996</v>
      </c>
    </row>
    <row r="2521" spans="1:7" x14ac:dyDescent="0.25">
      <c r="A2521" s="10" t="s">
        <v>987</v>
      </c>
      <c r="B2521" s="18">
        <v>46357.278900462959</v>
      </c>
      <c r="C2521" s="11" t="s">
        <v>1408</v>
      </c>
      <c r="D2521" s="10">
        <v>3</v>
      </c>
      <c r="E2521" s="12">
        <v>44.067780000000006</v>
      </c>
      <c r="F2521" s="12">
        <v>23.950838430000005</v>
      </c>
      <c r="G2521" s="20">
        <v>0.45649999999999996</v>
      </c>
    </row>
    <row r="2522" spans="1:7" x14ac:dyDescent="0.25">
      <c r="A2522" s="10" t="s">
        <v>988</v>
      </c>
      <c r="B2522" s="18">
        <v>46357.412002314813</v>
      </c>
      <c r="C2522" s="11" t="s">
        <v>1410</v>
      </c>
      <c r="D2522" s="10">
        <v>2</v>
      </c>
      <c r="E2522" s="12">
        <v>109.28100000000001</v>
      </c>
      <c r="F2522" s="12">
        <v>55.624029</v>
      </c>
      <c r="G2522" s="20">
        <v>0.49100000000000005</v>
      </c>
    </row>
    <row r="2523" spans="1:7" x14ac:dyDescent="0.25">
      <c r="A2523" s="10" t="s">
        <v>989</v>
      </c>
      <c r="B2523" s="18">
        <v>46357.545104166667</v>
      </c>
      <c r="C2523" s="11" t="s">
        <v>1410</v>
      </c>
      <c r="D2523" s="10">
        <v>2</v>
      </c>
      <c r="E2523" s="12">
        <v>92.4148</v>
      </c>
      <c r="F2523" s="12">
        <v>42.695637600000005</v>
      </c>
      <c r="G2523" s="20">
        <v>0.53799999999999992</v>
      </c>
    </row>
    <row r="2524" spans="1:7" x14ac:dyDescent="0.25">
      <c r="A2524" s="10" t="s">
        <v>990</v>
      </c>
      <c r="B2524" s="18">
        <v>46357.678194444445</v>
      </c>
      <c r="C2524" s="11" t="s">
        <v>1411</v>
      </c>
      <c r="D2524" s="10">
        <v>3</v>
      </c>
      <c r="E2524" s="12">
        <v>123.15464999999999</v>
      </c>
      <c r="F2524" s="12">
        <v>66.688242974999994</v>
      </c>
      <c r="G2524" s="20">
        <v>0.45850000000000002</v>
      </c>
    </row>
    <row r="2525" spans="1:7" x14ac:dyDescent="0.25">
      <c r="A2525" s="10" t="s">
        <v>991</v>
      </c>
      <c r="B2525" s="18">
        <v>46357.811296296299</v>
      </c>
      <c r="C2525" s="11" t="s">
        <v>1413</v>
      </c>
      <c r="D2525" s="10">
        <v>2</v>
      </c>
      <c r="E2525" s="12">
        <v>25.103999999999999</v>
      </c>
      <c r="F2525" s="12">
        <v>12.30096</v>
      </c>
      <c r="G2525" s="20">
        <v>0.51</v>
      </c>
    </row>
    <row r="2526" spans="1:7" x14ac:dyDescent="0.25">
      <c r="A2526" s="10" t="s">
        <v>992</v>
      </c>
      <c r="B2526" s="18">
        <v>46357.944398148145</v>
      </c>
      <c r="C2526" s="11" t="s">
        <v>1412</v>
      </c>
      <c r="D2526" s="10">
        <v>1</v>
      </c>
      <c r="E2526" s="12">
        <v>15.868829999999999</v>
      </c>
      <c r="F2526" s="12">
        <v>7.3472682899999997</v>
      </c>
      <c r="G2526" s="20">
        <v>0.53700000000000003</v>
      </c>
    </row>
    <row r="2527" spans="1:7" x14ac:dyDescent="0.25">
      <c r="A2527" s="10" t="s">
        <v>993</v>
      </c>
      <c r="B2527" s="18">
        <v>46358.077499999999</v>
      </c>
      <c r="C2527" s="11" t="s">
        <v>1411</v>
      </c>
      <c r="D2527" s="10">
        <v>4</v>
      </c>
      <c r="E2527" s="12">
        <v>149.66008000000002</v>
      </c>
      <c r="F2527" s="12">
        <v>70.26540756</v>
      </c>
      <c r="G2527" s="20">
        <v>0.53050000000000008</v>
      </c>
    </row>
    <row r="2528" spans="1:7" x14ac:dyDescent="0.25">
      <c r="A2528" s="10" t="s">
        <v>994</v>
      </c>
      <c r="B2528" s="18">
        <v>46358.210601851853</v>
      </c>
      <c r="C2528" s="11" t="s">
        <v>1411</v>
      </c>
      <c r="D2528" s="10">
        <v>2</v>
      </c>
      <c r="E2528" s="12">
        <v>74.080240000000003</v>
      </c>
      <c r="F2528" s="12">
        <v>39.558848160000004</v>
      </c>
      <c r="G2528" s="20">
        <v>0.46599999999999997</v>
      </c>
    </row>
    <row r="2529" spans="1:7" x14ac:dyDescent="0.25">
      <c r="A2529" s="10" t="s">
        <v>995</v>
      </c>
      <c r="B2529" s="18">
        <v>46358.3437037037</v>
      </c>
      <c r="C2529" s="11" t="s">
        <v>1408</v>
      </c>
      <c r="D2529" s="10">
        <v>3</v>
      </c>
      <c r="E2529" s="12">
        <v>39.759120000000003</v>
      </c>
      <c r="F2529" s="12">
        <v>18.587388600000001</v>
      </c>
      <c r="G2529" s="20">
        <v>0.53249999999999997</v>
      </c>
    </row>
    <row r="2530" spans="1:7" x14ac:dyDescent="0.25">
      <c r="A2530" s="10" t="s">
        <v>996</v>
      </c>
      <c r="B2530" s="18">
        <v>46358.476805555554</v>
      </c>
      <c r="C2530" s="11" t="s">
        <v>1410</v>
      </c>
      <c r="D2530" s="10">
        <v>3</v>
      </c>
      <c r="E2530" s="12">
        <v>134.72999999999999</v>
      </c>
      <c r="F2530" s="12">
        <v>69.251220000000004</v>
      </c>
      <c r="G2530" s="20">
        <v>0.48599999999999993</v>
      </c>
    </row>
    <row r="2531" spans="1:7" x14ac:dyDescent="0.25">
      <c r="A2531" s="10" t="s">
        <v>997</v>
      </c>
      <c r="B2531" s="18">
        <v>46358.609895833331</v>
      </c>
      <c r="C2531" s="11" t="s">
        <v>1410</v>
      </c>
      <c r="D2531" s="10">
        <v>2</v>
      </c>
      <c r="E2531" s="12">
        <v>91.516599999999997</v>
      </c>
      <c r="F2531" s="12">
        <v>48.137731600000002</v>
      </c>
      <c r="G2531" s="20">
        <v>0.47399999999999998</v>
      </c>
    </row>
    <row r="2532" spans="1:7" x14ac:dyDescent="0.25">
      <c r="A2532" s="10" t="s">
        <v>998</v>
      </c>
      <c r="B2532" s="18">
        <v>46358.742997685185</v>
      </c>
      <c r="C2532" s="11" t="s">
        <v>1413</v>
      </c>
      <c r="D2532" s="10">
        <v>3</v>
      </c>
      <c r="E2532" s="12">
        <v>37.692</v>
      </c>
      <c r="F2532" s="12">
        <v>17.225244</v>
      </c>
      <c r="G2532" s="20">
        <v>0.54300000000000004</v>
      </c>
    </row>
    <row r="2533" spans="1:7" x14ac:dyDescent="0.25">
      <c r="A2533" s="10" t="s">
        <v>65</v>
      </c>
      <c r="B2533" s="18">
        <v>46358.876099537039</v>
      </c>
      <c r="C2533" s="11" t="s">
        <v>1408</v>
      </c>
      <c r="D2533" s="10">
        <v>5</v>
      </c>
      <c r="E2533" s="12">
        <v>75.508200000000016</v>
      </c>
      <c r="F2533" s="12">
        <v>41.038706700000013</v>
      </c>
      <c r="G2533" s="20">
        <v>0.45649999999999996</v>
      </c>
    </row>
    <row r="2534" spans="1:7" x14ac:dyDescent="0.25">
      <c r="A2534" s="10" t="s">
        <v>66</v>
      </c>
      <c r="B2534" s="18">
        <v>46359.009201388886</v>
      </c>
      <c r="C2534" s="11" t="s">
        <v>1410</v>
      </c>
      <c r="D2534" s="10">
        <v>2</v>
      </c>
      <c r="E2534" s="12">
        <v>108.48259999999999</v>
      </c>
      <c r="F2534" s="12">
        <v>49.522306899999997</v>
      </c>
      <c r="G2534" s="20">
        <v>0.54349999999999998</v>
      </c>
    </row>
    <row r="2535" spans="1:7" x14ac:dyDescent="0.25">
      <c r="A2535" s="10" t="s">
        <v>67</v>
      </c>
      <c r="B2535" s="18">
        <v>46359.14230324074</v>
      </c>
      <c r="C2535" s="11" t="s">
        <v>1410</v>
      </c>
      <c r="D2535" s="10">
        <v>4</v>
      </c>
      <c r="E2535" s="12">
        <v>196.00719999999998</v>
      </c>
      <c r="F2535" s="12">
        <v>101.1397152</v>
      </c>
      <c r="G2535" s="20">
        <v>0.48399999999999999</v>
      </c>
    </row>
    <row r="2536" spans="1:7" x14ac:dyDescent="0.25">
      <c r="A2536" s="10" t="s">
        <v>68</v>
      </c>
      <c r="B2536" s="18">
        <v>46359.275405092594</v>
      </c>
      <c r="C2536" s="11" t="s">
        <v>1411</v>
      </c>
      <c r="D2536" s="10">
        <v>1</v>
      </c>
      <c r="E2536" s="12">
        <v>39.139560000000003</v>
      </c>
      <c r="F2536" s="12">
        <v>18.219465180000004</v>
      </c>
      <c r="G2536" s="20">
        <v>0.53449999999999998</v>
      </c>
    </row>
    <row r="2537" spans="1:7" x14ac:dyDescent="0.25">
      <c r="A2537" s="10" t="s">
        <v>69</v>
      </c>
      <c r="B2537" s="18">
        <v>46359.408495370371</v>
      </c>
      <c r="C2537" s="11" t="s">
        <v>1410</v>
      </c>
      <c r="D2537" s="10">
        <v>3</v>
      </c>
      <c r="E2537" s="12">
        <v>148.80179999999999</v>
      </c>
      <c r="F2537" s="12">
        <v>81.543386399999989</v>
      </c>
      <c r="G2537" s="20">
        <v>0.45200000000000001</v>
      </c>
    </row>
    <row r="2538" spans="1:7" x14ac:dyDescent="0.25">
      <c r="A2538" s="10" t="s">
        <v>70</v>
      </c>
      <c r="B2538" s="18">
        <v>46359.541597222225</v>
      </c>
      <c r="C2538" s="11" t="s">
        <v>1408</v>
      </c>
      <c r="D2538" s="10">
        <v>2</v>
      </c>
      <c r="E2538" s="12">
        <v>30.601440000000004</v>
      </c>
      <c r="F2538" s="12">
        <v>14.566285440000001</v>
      </c>
      <c r="G2538" s="20">
        <v>0.52400000000000002</v>
      </c>
    </row>
    <row r="2539" spans="1:7" x14ac:dyDescent="0.25">
      <c r="A2539" s="10" t="s">
        <v>71</v>
      </c>
      <c r="B2539" s="18">
        <v>46359.674699074072</v>
      </c>
      <c r="C2539" s="11" t="s">
        <v>1410</v>
      </c>
      <c r="D2539" s="10">
        <v>2</v>
      </c>
      <c r="E2539" s="12">
        <v>96.2072</v>
      </c>
      <c r="F2539" s="12">
        <v>48.392221599999999</v>
      </c>
      <c r="G2539" s="20">
        <v>0.497</v>
      </c>
    </row>
    <row r="2540" spans="1:7" x14ac:dyDescent="0.25">
      <c r="A2540" s="10" t="s">
        <v>72</v>
      </c>
      <c r="B2540" s="18">
        <v>46359.807800925926</v>
      </c>
      <c r="C2540" s="11" t="s">
        <v>1411</v>
      </c>
      <c r="D2540" s="10">
        <v>4</v>
      </c>
      <c r="E2540" s="12">
        <v>146.51092</v>
      </c>
      <c r="F2540" s="12">
        <v>71.936861719999996</v>
      </c>
      <c r="G2540" s="20">
        <v>0.50900000000000001</v>
      </c>
    </row>
    <row r="2541" spans="1:7" x14ac:dyDescent="0.25">
      <c r="A2541" s="10" t="s">
        <v>277</v>
      </c>
      <c r="B2541" s="18">
        <v>46359.94090277778</v>
      </c>
      <c r="C2541" s="11" t="s">
        <v>1411</v>
      </c>
      <c r="D2541" s="10">
        <v>3</v>
      </c>
      <c r="E2541" s="12">
        <v>122.02995</v>
      </c>
      <c r="F2541" s="12">
        <v>63.577603949999997</v>
      </c>
      <c r="G2541" s="20">
        <v>0.47900000000000004</v>
      </c>
    </row>
    <row r="2542" spans="1:7" x14ac:dyDescent="0.25">
      <c r="A2542" s="10" t="s">
        <v>1375</v>
      </c>
      <c r="B2542" s="18">
        <v>46360.074004629627</v>
      </c>
      <c r="C2542" s="11" t="s">
        <v>1408</v>
      </c>
      <c r="D2542" s="10">
        <v>2</v>
      </c>
      <c r="E2542" s="12">
        <v>25.738199999999999</v>
      </c>
      <c r="F2542" s="12">
        <v>12.856230899999998</v>
      </c>
      <c r="G2542" s="20">
        <v>0.50050000000000006</v>
      </c>
    </row>
    <row r="2543" spans="1:7" x14ac:dyDescent="0.25">
      <c r="A2543" s="10" t="s">
        <v>1391</v>
      </c>
      <c r="B2543" s="18">
        <v>46360.207094907404</v>
      </c>
      <c r="C2543" s="11" t="s">
        <v>1408</v>
      </c>
      <c r="D2543" s="10">
        <v>1</v>
      </c>
      <c r="E2543" s="12">
        <v>15.51402</v>
      </c>
      <c r="F2543" s="12">
        <v>7.4467296000000003</v>
      </c>
      <c r="G2543" s="20">
        <v>0.52</v>
      </c>
    </row>
    <row r="2544" spans="1:7" x14ac:dyDescent="0.25">
      <c r="A2544" s="10" t="s">
        <v>1392</v>
      </c>
      <c r="B2544" s="18">
        <v>46360.340196759258</v>
      </c>
      <c r="C2544" s="11" t="s">
        <v>1411</v>
      </c>
      <c r="D2544" s="10">
        <v>2</v>
      </c>
      <c r="E2544" s="12">
        <v>82.103100000000012</v>
      </c>
      <c r="F2544" s="12">
        <v>44.212519350000008</v>
      </c>
      <c r="G2544" s="20">
        <v>0.46149999999999997</v>
      </c>
    </row>
    <row r="2545" spans="1:7" x14ac:dyDescent="0.25">
      <c r="A2545" s="10" t="s">
        <v>1393</v>
      </c>
      <c r="B2545" s="18">
        <v>46360.473298611112</v>
      </c>
      <c r="C2545" s="11" t="s">
        <v>1410</v>
      </c>
      <c r="D2545" s="10">
        <v>2</v>
      </c>
      <c r="E2545" s="12">
        <v>92.813999999999993</v>
      </c>
      <c r="F2545" s="12">
        <v>50.398001999999991</v>
      </c>
      <c r="G2545" s="20">
        <v>0.45700000000000007</v>
      </c>
    </row>
    <row r="2546" spans="1:7" x14ac:dyDescent="0.25">
      <c r="A2546" s="10" t="s">
        <v>1394</v>
      </c>
      <c r="B2546" s="18">
        <v>46360.606400462966</v>
      </c>
      <c r="C2546" s="11" t="s">
        <v>1410</v>
      </c>
      <c r="D2546" s="10">
        <v>1</v>
      </c>
      <c r="E2546" s="12">
        <v>46.406999999999996</v>
      </c>
      <c r="F2546" s="12">
        <v>22.693022999999997</v>
      </c>
      <c r="G2546" s="20">
        <v>0.51100000000000001</v>
      </c>
    </row>
    <row r="2547" spans="1:7" x14ac:dyDescent="0.25">
      <c r="A2547" s="10" t="s">
        <v>1395</v>
      </c>
      <c r="B2547" s="18">
        <v>46360.739502314813</v>
      </c>
      <c r="C2547" s="11" t="s">
        <v>1410</v>
      </c>
      <c r="D2547" s="10">
        <v>1</v>
      </c>
      <c r="E2547" s="12">
        <v>48.053699999999999</v>
      </c>
      <c r="F2547" s="12">
        <v>23.4021519</v>
      </c>
      <c r="G2547" s="20">
        <v>0.51300000000000001</v>
      </c>
    </row>
    <row r="2548" spans="1:7" x14ac:dyDescent="0.25">
      <c r="A2548" s="10" t="s">
        <v>1396</v>
      </c>
      <c r="B2548" s="18">
        <v>46360.872604166667</v>
      </c>
      <c r="C2548" s="11" t="s">
        <v>1410</v>
      </c>
      <c r="D2548" s="10">
        <v>2</v>
      </c>
      <c r="E2548" s="12">
        <v>98.702199999999991</v>
      </c>
      <c r="F2548" s="12">
        <v>49.203046699999994</v>
      </c>
      <c r="G2548" s="20">
        <v>0.50150000000000006</v>
      </c>
    </row>
    <row r="2549" spans="1:7" x14ac:dyDescent="0.25">
      <c r="A2549" s="10" t="s">
        <v>1397</v>
      </c>
      <c r="B2549" s="18">
        <v>46361.005694444444</v>
      </c>
      <c r="C2549" s="11" t="s">
        <v>1411</v>
      </c>
      <c r="D2549" s="10">
        <v>4</v>
      </c>
      <c r="E2549" s="12">
        <v>162.85656</v>
      </c>
      <c r="F2549" s="12">
        <v>83.952556680000001</v>
      </c>
      <c r="G2549" s="20">
        <v>0.48449999999999999</v>
      </c>
    </row>
    <row r="2550" spans="1:7" x14ac:dyDescent="0.25">
      <c r="A2550" s="10" t="s">
        <v>1376</v>
      </c>
      <c r="B2550" s="18">
        <v>46361.138796296298</v>
      </c>
      <c r="C2550" s="11" t="s">
        <v>1411</v>
      </c>
      <c r="D2550" s="10">
        <v>4</v>
      </c>
      <c r="E2550" s="12">
        <v>159.70740000000001</v>
      </c>
      <c r="F2550" s="12">
        <v>86.082288599999998</v>
      </c>
      <c r="G2550" s="20">
        <v>0.46100000000000002</v>
      </c>
    </row>
    <row r="2551" spans="1:7" x14ac:dyDescent="0.25">
      <c r="A2551" s="10" t="s">
        <v>1398</v>
      </c>
      <c r="B2551" s="18">
        <v>46361.271898148145</v>
      </c>
      <c r="C2551" s="11" t="s">
        <v>1410</v>
      </c>
      <c r="D2551" s="10">
        <v>1</v>
      </c>
      <c r="E2551" s="12">
        <v>51.546699999999994</v>
      </c>
      <c r="F2551" s="12">
        <v>27.577484499999997</v>
      </c>
      <c r="G2551" s="20">
        <v>0.46499999999999997</v>
      </c>
    </row>
    <row r="2552" spans="1:7" x14ac:dyDescent="0.25">
      <c r="A2552" s="10" t="s">
        <v>1399</v>
      </c>
      <c r="B2552" s="18">
        <v>46361.404999999999</v>
      </c>
      <c r="C2552" s="11" t="s">
        <v>1411</v>
      </c>
      <c r="D2552" s="10">
        <v>2</v>
      </c>
      <c r="E2552" s="12">
        <v>76.404620000000008</v>
      </c>
      <c r="F2552" s="12">
        <v>37.973096140000003</v>
      </c>
      <c r="G2552" s="20">
        <v>0.503</v>
      </c>
    </row>
    <row r="2553" spans="1:7" x14ac:dyDescent="0.25">
      <c r="A2553" s="10" t="s">
        <v>1400</v>
      </c>
      <c r="B2553" s="18">
        <v>46361.538101851853</v>
      </c>
      <c r="C2553" s="11" t="s">
        <v>1410</v>
      </c>
      <c r="D2553" s="10">
        <v>1</v>
      </c>
      <c r="E2553" s="12">
        <v>50.898000000000003</v>
      </c>
      <c r="F2553" s="12">
        <v>24.227447999999999</v>
      </c>
      <c r="G2553" s="20">
        <v>0.52400000000000002</v>
      </c>
    </row>
    <row r="2554" spans="1:7" x14ac:dyDescent="0.25">
      <c r="A2554" s="10" t="s">
        <v>1401</v>
      </c>
      <c r="B2554" s="18">
        <v>46361.671203703707</v>
      </c>
      <c r="C2554" s="11" t="s">
        <v>1413</v>
      </c>
      <c r="D2554" s="10">
        <v>2</v>
      </c>
      <c r="E2554" s="12">
        <v>23.04</v>
      </c>
      <c r="F2554" s="12">
        <v>11.62368</v>
      </c>
      <c r="G2554" s="20">
        <v>0.4955</v>
      </c>
    </row>
    <row r="2555" spans="1:7" x14ac:dyDescent="0.25">
      <c r="A2555" s="10" t="s">
        <v>1402</v>
      </c>
      <c r="B2555" s="18">
        <v>46361.804305555554</v>
      </c>
      <c r="C2555" s="11" t="s">
        <v>1411</v>
      </c>
      <c r="D2555" s="10">
        <v>2</v>
      </c>
      <c r="E2555" s="12">
        <v>68.15682000000001</v>
      </c>
      <c r="F2555" s="12">
        <v>34.351037280000007</v>
      </c>
      <c r="G2555" s="20">
        <v>0.496</v>
      </c>
    </row>
    <row r="2556" spans="1:7" x14ac:dyDescent="0.25">
      <c r="A2556" s="10" t="s">
        <v>1403</v>
      </c>
      <c r="B2556" s="18">
        <v>46361.937395833331</v>
      </c>
      <c r="C2556" s="11" t="s">
        <v>1410</v>
      </c>
      <c r="D2556" s="10">
        <v>1</v>
      </c>
      <c r="E2556" s="12">
        <v>47.454900000000002</v>
      </c>
      <c r="F2556" s="12">
        <v>24.439273499999999</v>
      </c>
      <c r="G2556" s="20">
        <v>0.48500000000000004</v>
      </c>
    </row>
    <row r="2557" spans="1:7" x14ac:dyDescent="0.25">
      <c r="A2557" s="10" t="s">
        <v>1333</v>
      </c>
      <c r="B2557" s="18">
        <v>46362.070497685185</v>
      </c>
      <c r="C2557" s="11" t="s">
        <v>1408</v>
      </c>
      <c r="D2557" s="10">
        <v>3</v>
      </c>
      <c r="E2557" s="12">
        <v>41.934780000000003</v>
      </c>
      <c r="F2557" s="12">
        <v>20.338368300000003</v>
      </c>
      <c r="G2557" s="20">
        <v>0.51500000000000001</v>
      </c>
    </row>
    <row r="2558" spans="1:7" x14ac:dyDescent="0.25">
      <c r="A2558" s="10" t="s">
        <v>1334</v>
      </c>
      <c r="B2558" s="18">
        <v>46362.203599537039</v>
      </c>
      <c r="C2558" s="11" t="s">
        <v>1413</v>
      </c>
      <c r="D2558" s="10">
        <v>2</v>
      </c>
      <c r="E2558" s="12">
        <v>22.056000000000001</v>
      </c>
      <c r="F2558" s="12">
        <v>10.608936</v>
      </c>
      <c r="G2558" s="20">
        <v>0.51900000000000002</v>
      </c>
    </row>
    <row r="2559" spans="1:7" x14ac:dyDescent="0.25">
      <c r="A2559" s="10" t="s">
        <v>1335</v>
      </c>
      <c r="B2559" s="18">
        <v>46362.336701388886</v>
      </c>
      <c r="C2559" s="11" t="s">
        <v>1408</v>
      </c>
      <c r="D2559" s="10">
        <v>3</v>
      </c>
      <c r="E2559" s="12">
        <v>45.134280000000004</v>
      </c>
      <c r="F2559" s="12">
        <v>21.371081580000002</v>
      </c>
      <c r="G2559" s="20">
        <v>0.52649999999999997</v>
      </c>
    </row>
    <row r="2560" spans="1:7" x14ac:dyDescent="0.25">
      <c r="A2560" s="10" t="s">
        <v>1336</v>
      </c>
      <c r="B2560" s="18">
        <v>46362.46980324074</v>
      </c>
      <c r="C2560" s="11" t="s">
        <v>1413</v>
      </c>
      <c r="D2560" s="10">
        <v>1</v>
      </c>
      <c r="E2560" s="12">
        <v>10.944000000000001</v>
      </c>
      <c r="F2560" s="12">
        <v>6.0027840000000001</v>
      </c>
      <c r="G2560" s="20">
        <v>0.45150000000000001</v>
      </c>
    </row>
    <row r="2561" spans="1:7" x14ac:dyDescent="0.25">
      <c r="A2561" s="10" t="s">
        <v>1337</v>
      </c>
      <c r="B2561" s="18">
        <v>46362.602905092594</v>
      </c>
      <c r="C2561" s="11" t="s">
        <v>1408</v>
      </c>
      <c r="D2561" s="10">
        <v>4</v>
      </c>
      <c r="E2561" s="12">
        <v>53.751600000000003</v>
      </c>
      <c r="F2561" s="12">
        <v>29.375249400000001</v>
      </c>
      <c r="G2561" s="20">
        <v>0.45350000000000001</v>
      </c>
    </row>
    <row r="2562" spans="1:7" x14ac:dyDescent="0.25">
      <c r="A2562" s="10" t="s">
        <v>1338</v>
      </c>
      <c r="B2562" s="18">
        <v>46362.735995370371</v>
      </c>
      <c r="C2562" s="11" t="s">
        <v>1411</v>
      </c>
      <c r="D2562" s="10">
        <v>3</v>
      </c>
      <c r="E2562" s="12">
        <v>111.12036000000001</v>
      </c>
      <c r="F2562" s="12">
        <v>58.171508460000005</v>
      </c>
      <c r="G2562" s="20">
        <v>0.47649999999999998</v>
      </c>
    </row>
    <row r="2563" spans="1:7" x14ac:dyDescent="0.25">
      <c r="A2563" s="10" t="s">
        <v>1339</v>
      </c>
      <c r="B2563" s="18">
        <v>46362.869097222225</v>
      </c>
      <c r="C2563" s="11" t="s">
        <v>1412</v>
      </c>
      <c r="D2563" s="10">
        <v>2</v>
      </c>
      <c r="E2563" s="12">
        <v>35.3215</v>
      </c>
      <c r="F2563" s="12">
        <v>16.583444249999999</v>
      </c>
      <c r="G2563" s="20">
        <v>0.53049999999999997</v>
      </c>
    </row>
    <row r="2564" spans="1:7" x14ac:dyDescent="0.25">
      <c r="A2564" s="10" t="s">
        <v>1346</v>
      </c>
      <c r="B2564" s="18">
        <v>46363.002199074072</v>
      </c>
      <c r="C2564" s="11" t="s">
        <v>1410</v>
      </c>
      <c r="D2564" s="10">
        <v>1</v>
      </c>
      <c r="E2564" s="12">
        <v>52.744299999999996</v>
      </c>
      <c r="F2564" s="12">
        <v>24.473355199999997</v>
      </c>
      <c r="G2564" s="20">
        <v>0.53600000000000003</v>
      </c>
    </row>
    <row r="2565" spans="1:7" x14ac:dyDescent="0.25">
      <c r="A2565" s="10" t="s">
        <v>1377</v>
      </c>
      <c r="B2565" s="18">
        <v>46363.135300925926</v>
      </c>
      <c r="C2565" s="11" t="s">
        <v>1410</v>
      </c>
      <c r="D2565" s="10">
        <v>1</v>
      </c>
      <c r="E2565" s="12">
        <v>49.101599999999998</v>
      </c>
      <c r="F2565" s="12">
        <v>23.9861316</v>
      </c>
      <c r="G2565" s="20">
        <v>0.51149999999999995</v>
      </c>
    </row>
    <row r="2566" spans="1:7" x14ac:dyDescent="0.25">
      <c r="A2566" s="10" t="s">
        <v>1378</v>
      </c>
      <c r="B2566" s="18">
        <v>46363.26840277778</v>
      </c>
      <c r="C2566" s="11" t="s">
        <v>1411</v>
      </c>
      <c r="D2566" s="10">
        <v>4</v>
      </c>
      <c r="E2566" s="12">
        <v>141.71220000000002</v>
      </c>
      <c r="F2566" s="12">
        <v>71.564661000000001</v>
      </c>
      <c r="G2566" s="20">
        <v>0.49500000000000011</v>
      </c>
    </row>
    <row r="2567" spans="1:7" x14ac:dyDescent="0.25">
      <c r="A2567" s="10" t="s">
        <v>1379</v>
      </c>
      <c r="B2567" s="18">
        <v>46363.401504629626</v>
      </c>
      <c r="C2567" s="11" t="s">
        <v>1410</v>
      </c>
      <c r="D2567" s="10">
        <v>1</v>
      </c>
      <c r="E2567" s="12">
        <v>54.341099999999997</v>
      </c>
      <c r="F2567" s="12">
        <v>28.882294649999999</v>
      </c>
      <c r="G2567" s="20">
        <v>0.46849999999999997</v>
      </c>
    </row>
    <row r="2568" spans="1:7" x14ac:dyDescent="0.25">
      <c r="A2568" s="10" t="s">
        <v>1380</v>
      </c>
      <c r="B2568" s="18">
        <v>46363.534594907411</v>
      </c>
      <c r="C2568" s="11" t="s">
        <v>1411</v>
      </c>
      <c r="D2568" s="10">
        <v>2</v>
      </c>
      <c r="E2568" s="12">
        <v>81.353300000000004</v>
      </c>
      <c r="F2568" s="12">
        <v>36.690338300000001</v>
      </c>
      <c r="G2568" s="20">
        <v>0.54900000000000004</v>
      </c>
    </row>
    <row r="2569" spans="1:7" x14ac:dyDescent="0.25">
      <c r="A2569" s="10" t="s">
        <v>1381</v>
      </c>
      <c r="B2569" s="18">
        <v>46363.667696759258</v>
      </c>
      <c r="C2569" s="11" t="s">
        <v>1410</v>
      </c>
      <c r="D2569" s="10">
        <v>1</v>
      </c>
      <c r="E2569" s="12">
        <v>50.249299999999998</v>
      </c>
      <c r="F2569" s="12">
        <v>24.622156999999998</v>
      </c>
      <c r="G2569" s="20">
        <v>0.51</v>
      </c>
    </row>
    <row r="2570" spans="1:7" x14ac:dyDescent="0.25">
      <c r="A2570" s="10" t="s">
        <v>1382</v>
      </c>
      <c r="B2570" s="18">
        <v>46363.800798611112</v>
      </c>
      <c r="C2570" s="11" t="s">
        <v>1410</v>
      </c>
      <c r="D2570" s="10">
        <v>2</v>
      </c>
      <c r="E2570" s="12">
        <v>89.82</v>
      </c>
      <c r="F2570" s="12">
        <v>41.496839999999999</v>
      </c>
      <c r="G2570" s="20">
        <v>0.53799999999999992</v>
      </c>
    </row>
    <row r="2571" spans="1:7" x14ac:dyDescent="0.25">
      <c r="A2571" s="10" t="s">
        <v>1383</v>
      </c>
      <c r="B2571" s="18">
        <v>46363.933900462966</v>
      </c>
      <c r="C2571" s="11" t="s">
        <v>1410</v>
      </c>
      <c r="D2571" s="10">
        <v>1</v>
      </c>
      <c r="E2571" s="12">
        <v>46.756299999999996</v>
      </c>
      <c r="F2571" s="12">
        <v>22.302755099999999</v>
      </c>
      <c r="G2571" s="20">
        <v>0.52300000000000002</v>
      </c>
    </row>
    <row r="2572" spans="1:7" x14ac:dyDescent="0.25">
      <c r="A2572" s="10" t="s">
        <v>1347</v>
      </c>
      <c r="B2572" s="18">
        <v>46364.067002314812</v>
      </c>
      <c r="C2572" s="11" t="s">
        <v>1413</v>
      </c>
      <c r="D2572" s="10">
        <v>3</v>
      </c>
      <c r="E2572" s="12">
        <v>36.143999999999998</v>
      </c>
      <c r="F2572" s="12">
        <v>18.270791999999997</v>
      </c>
      <c r="G2572" s="20">
        <v>0.49450000000000005</v>
      </c>
    </row>
    <row r="2573" spans="1:7" x14ac:dyDescent="0.25">
      <c r="A2573" s="10" t="s">
        <v>1348</v>
      </c>
      <c r="B2573" s="18">
        <v>46364.200104166666</v>
      </c>
      <c r="C2573" s="11" t="s">
        <v>1410</v>
      </c>
      <c r="D2573" s="10">
        <v>1</v>
      </c>
      <c r="E2573" s="12">
        <v>51.396999999999998</v>
      </c>
      <c r="F2573" s="12">
        <v>26.2381685</v>
      </c>
      <c r="G2573" s="20">
        <v>0.48949999999999999</v>
      </c>
    </row>
    <row r="2574" spans="1:7" x14ac:dyDescent="0.25">
      <c r="A2574" s="10" t="s">
        <v>1349</v>
      </c>
      <c r="B2574" s="18">
        <v>46364.333194444444</v>
      </c>
      <c r="C2574" s="11" t="s">
        <v>1411</v>
      </c>
      <c r="D2574" s="10">
        <v>1</v>
      </c>
      <c r="E2574" s="12">
        <v>40.226770000000002</v>
      </c>
      <c r="F2574" s="12">
        <v>20.053044844999999</v>
      </c>
      <c r="G2574" s="20">
        <v>0.50150000000000006</v>
      </c>
    </row>
    <row r="2575" spans="1:7" x14ac:dyDescent="0.25">
      <c r="A2575" s="10" t="s">
        <v>1350</v>
      </c>
      <c r="B2575" s="18">
        <v>46364.466296296298</v>
      </c>
      <c r="C2575" s="11" t="s">
        <v>1411</v>
      </c>
      <c r="D2575" s="10">
        <v>2</v>
      </c>
      <c r="E2575" s="12">
        <v>70.781120000000016</v>
      </c>
      <c r="F2575" s="12">
        <v>33.621032000000007</v>
      </c>
      <c r="G2575" s="20">
        <v>0.52500000000000002</v>
      </c>
    </row>
    <row r="2576" spans="1:7" x14ac:dyDescent="0.25">
      <c r="A2576" s="10" t="s">
        <v>1351</v>
      </c>
      <c r="B2576" s="18">
        <v>46364.599398148152</v>
      </c>
      <c r="C2576" s="11" t="s">
        <v>1411</v>
      </c>
      <c r="D2576" s="10">
        <v>3</v>
      </c>
      <c r="E2576" s="12">
        <v>115.73163000000001</v>
      </c>
      <c r="F2576" s="12">
        <v>54.856792620000007</v>
      </c>
      <c r="G2576" s="20">
        <v>0.52600000000000002</v>
      </c>
    </row>
    <row r="2577" spans="1:7" x14ac:dyDescent="0.25">
      <c r="A2577" s="10" t="s">
        <v>1352</v>
      </c>
      <c r="B2577" s="18">
        <v>46364.732499999998</v>
      </c>
      <c r="C2577" s="11" t="s">
        <v>1410</v>
      </c>
      <c r="D2577" s="10">
        <v>1</v>
      </c>
      <c r="E2577" s="12">
        <v>53.842100000000002</v>
      </c>
      <c r="F2577" s="12">
        <v>28.886286650000002</v>
      </c>
      <c r="G2577" s="20">
        <v>0.46349999999999997</v>
      </c>
    </row>
    <row r="2578" spans="1:7" x14ac:dyDescent="0.25">
      <c r="A2578" s="10" t="s">
        <v>1353</v>
      </c>
      <c r="B2578" s="18">
        <v>46364.865601851852</v>
      </c>
      <c r="C2578" s="11" t="s">
        <v>1410</v>
      </c>
      <c r="D2578" s="10">
        <v>1</v>
      </c>
      <c r="E2578" s="12">
        <v>52.844099999999997</v>
      </c>
      <c r="F2578" s="12">
        <v>24.387552150000001</v>
      </c>
      <c r="G2578" s="20">
        <v>0.53849999999999998</v>
      </c>
    </row>
    <row r="2579" spans="1:7" x14ac:dyDescent="0.25">
      <c r="A2579" s="10" t="s">
        <v>1360</v>
      </c>
      <c r="B2579" s="18">
        <v>46364.998703703706</v>
      </c>
      <c r="C2579" s="11" t="s">
        <v>1411</v>
      </c>
      <c r="D2579" s="10">
        <v>1</v>
      </c>
      <c r="E2579" s="12">
        <v>40.151789999999998</v>
      </c>
      <c r="F2579" s="12">
        <v>20.698247745</v>
      </c>
      <c r="G2579" s="20">
        <v>0.48449999999999999</v>
      </c>
    </row>
    <row r="2580" spans="1:7" x14ac:dyDescent="0.25">
      <c r="A2580" s="10" t="s">
        <v>1384</v>
      </c>
      <c r="B2580" s="18">
        <v>46365.131805555553</v>
      </c>
      <c r="C2580" s="11" t="s">
        <v>1410</v>
      </c>
      <c r="D2580" s="10">
        <v>1</v>
      </c>
      <c r="E2580" s="12">
        <v>51.197400000000002</v>
      </c>
      <c r="F2580" s="12">
        <v>26.725042800000001</v>
      </c>
      <c r="G2580" s="20">
        <v>0.47799999999999998</v>
      </c>
    </row>
    <row r="2581" spans="1:7" x14ac:dyDescent="0.25">
      <c r="A2581" s="10" t="s">
        <v>1385</v>
      </c>
      <c r="B2581" s="18">
        <v>46365.26489583333</v>
      </c>
      <c r="C2581" s="11" t="s">
        <v>1411</v>
      </c>
      <c r="D2581" s="10">
        <v>2</v>
      </c>
      <c r="E2581" s="12">
        <v>76.929480000000012</v>
      </c>
      <c r="F2581" s="12">
        <v>41.618848680000013</v>
      </c>
      <c r="G2581" s="20">
        <v>0.45899999999999991</v>
      </c>
    </row>
    <row r="2582" spans="1:7" x14ac:dyDescent="0.25">
      <c r="A2582" s="10" t="s">
        <v>1386</v>
      </c>
      <c r="B2582" s="18">
        <v>46365.397997685184</v>
      </c>
      <c r="C2582" s="11" t="s">
        <v>1410</v>
      </c>
      <c r="D2582" s="10">
        <v>1</v>
      </c>
      <c r="E2582" s="12">
        <v>49.351099999999995</v>
      </c>
      <c r="F2582" s="12">
        <v>22.33137275</v>
      </c>
      <c r="G2582" s="20">
        <v>0.54749999999999999</v>
      </c>
    </row>
    <row r="2583" spans="1:7" x14ac:dyDescent="0.25">
      <c r="A2583" s="10" t="s">
        <v>1387</v>
      </c>
      <c r="B2583" s="18">
        <v>46365.531099537038</v>
      </c>
      <c r="C2583" s="11" t="s">
        <v>1413</v>
      </c>
      <c r="D2583" s="10">
        <v>2</v>
      </c>
      <c r="E2583" s="12">
        <v>22.271999999999998</v>
      </c>
      <c r="F2583" s="12">
        <v>11.737343999999998</v>
      </c>
      <c r="G2583" s="20">
        <v>0.47300000000000003</v>
      </c>
    </row>
    <row r="2584" spans="1:7" x14ac:dyDescent="0.25">
      <c r="A2584" s="10" t="s">
        <v>1388</v>
      </c>
      <c r="B2584" s="18">
        <v>46365.664201388892</v>
      </c>
      <c r="C2584" s="11" t="s">
        <v>1413</v>
      </c>
      <c r="D2584" s="10">
        <v>2</v>
      </c>
      <c r="E2584" s="12">
        <v>24.216000000000001</v>
      </c>
      <c r="F2584" s="12">
        <v>12.495456000000001</v>
      </c>
      <c r="G2584" s="20">
        <v>0.48399999999999999</v>
      </c>
    </row>
    <row r="2585" spans="1:7" x14ac:dyDescent="0.25">
      <c r="A2585" s="10" t="s">
        <v>1389</v>
      </c>
      <c r="B2585" s="18">
        <v>46365.797303240739</v>
      </c>
      <c r="C2585" s="11" t="s">
        <v>1410</v>
      </c>
      <c r="D2585" s="10">
        <v>1</v>
      </c>
      <c r="E2585" s="12">
        <v>48.353099999999998</v>
      </c>
      <c r="F2585" s="12">
        <v>22.991899050000001</v>
      </c>
      <c r="G2585" s="20">
        <v>0.52449999999999997</v>
      </c>
    </row>
    <row r="2586" spans="1:7" x14ac:dyDescent="0.25">
      <c r="A2586" s="10" t="s">
        <v>1390</v>
      </c>
      <c r="B2586" s="18">
        <v>46365.930405092593</v>
      </c>
      <c r="C2586" s="11" t="s">
        <v>1411</v>
      </c>
      <c r="D2586" s="10">
        <v>1</v>
      </c>
      <c r="E2586" s="12">
        <v>40.676650000000002</v>
      </c>
      <c r="F2586" s="12">
        <v>20.195956724999998</v>
      </c>
      <c r="G2586" s="20">
        <v>0.50350000000000006</v>
      </c>
    </row>
    <row r="2587" spans="1:7" x14ac:dyDescent="0.25">
      <c r="A2587" s="10" t="s">
        <v>1391</v>
      </c>
      <c r="B2587" s="18">
        <v>46366.06349537037</v>
      </c>
      <c r="C2587" s="11" t="s">
        <v>1408</v>
      </c>
      <c r="D2587" s="10">
        <v>2</v>
      </c>
      <c r="E2587" s="12">
        <v>29.890440000000002</v>
      </c>
      <c r="F2587" s="12">
        <v>15.976440180000001</v>
      </c>
      <c r="G2587" s="20">
        <v>0.46550000000000002</v>
      </c>
    </row>
    <row r="2588" spans="1:7" x14ac:dyDescent="0.25">
      <c r="A2588" s="10" t="s">
        <v>1392</v>
      </c>
      <c r="B2588" s="18">
        <v>46366.196597222224</v>
      </c>
      <c r="C2588" s="11" t="s">
        <v>1411</v>
      </c>
      <c r="D2588" s="10">
        <v>5</v>
      </c>
      <c r="E2588" s="12">
        <v>181.07670000000002</v>
      </c>
      <c r="F2588" s="12">
        <v>98.05303305000001</v>
      </c>
      <c r="G2588" s="20">
        <v>0.45850000000000002</v>
      </c>
    </row>
    <row r="2589" spans="1:7" x14ac:dyDescent="0.25">
      <c r="A2589" s="10" t="s">
        <v>1393</v>
      </c>
      <c r="B2589" s="18">
        <v>46366.329699074071</v>
      </c>
      <c r="C2589" s="11" t="s">
        <v>1410</v>
      </c>
      <c r="D2589" s="10">
        <v>2</v>
      </c>
      <c r="E2589" s="12">
        <v>102.3948</v>
      </c>
      <c r="F2589" s="12">
        <v>46.128857400000001</v>
      </c>
      <c r="G2589" s="20">
        <v>0.54949999999999999</v>
      </c>
    </row>
    <row r="2590" spans="1:7" x14ac:dyDescent="0.25">
      <c r="A2590" s="10" t="s">
        <v>1394</v>
      </c>
      <c r="B2590" s="18">
        <v>46366.462800925925</v>
      </c>
      <c r="C2590" s="11" t="s">
        <v>1410</v>
      </c>
      <c r="D2590" s="10">
        <v>2</v>
      </c>
      <c r="E2590" s="12">
        <v>91.217199999999991</v>
      </c>
      <c r="F2590" s="12">
        <v>47.022466599999994</v>
      </c>
      <c r="G2590" s="20">
        <v>0.48449999999999999</v>
      </c>
    </row>
    <row r="2591" spans="1:7" x14ac:dyDescent="0.25">
      <c r="A2591" s="10" t="s">
        <v>1395</v>
      </c>
      <c r="B2591" s="18">
        <v>46366.595902777779</v>
      </c>
      <c r="C2591" s="11" t="s">
        <v>1410</v>
      </c>
      <c r="D2591" s="10">
        <v>2</v>
      </c>
      <c r="E2591" s="12">
        <v>91.017599999999987</v>
      </c>
      <c r="F2591" s="12">
        <v>41.822587199999994</v>
      </c>
      <c r="G2591" s="20">
        <v>0.54049999999999998</v>
      </c>
    </row>
    <row r="2592" spans="1:7" x14ac:dyDescent="0.25">
      <c r="A2592" s="10" t="s">
        <v>1396</v>
      </c>
      <c r="B2592" s="18">
        <v>46366.729004629633</v>
      </c>
      <c r="C2592" s="11" t="s">
        <v>1410</v>
      </c>
      <c r="D2592" s="10">
        <v>1</v>
      </c>
      <c r="E2592" s="12">
        <v>50.149500000000003</v>
      </c>
      <c r="F2592" s="12">
        <v>24.849077250000001</v>
      </c>
      <c r="G2592" s="20">
        <v>0.50450000000000006</v>
      </c>
    </row>
    <row r="2593" spans="1:7" x14ac:dyDescent="0.25">
      <c r="A2593" s="10" t="s">
        <v>1397</v>
      </c>
      <c r="B2593" s="18">
        <v>46366.86209490741</v>
      </c>
      <c r="C2593" s="11" t="s">
        <v>1411</v>
      </c>
      <c r="D2593" s="10">
        <v>1</v>
      </c>
      <c r="E2593" s="12">
        <v>38.464740000000006</v>
      </c>
      <c r="F2593" s="12">
        <v>20.886353820000004</v>
      </c>
      <c r="G2593" s="20">
        <v>0.45700000000000002</v>
      </c>
    </row>
    <row r="2594" spans="1:7" x14ac:dyDescent="0.25">
      <c r="A2594" s="10" t="s">
        <v>1398</v>
      </c>
      <c r="B2594" s="18">
        <v>46366.995196759257</v>
      </c>
      <c r="C2594" s="11" t="s">
        <v>1410</v>
      </c>
      <c r="D2594" s="10">
        <v>3</v>
      </c>
      <c r="E2594" s="12">
        <v>152.84369999999998</v>
      </c>
      <c r="F2594" s="12">
        <v>75.504787799999988</v>
      </c>
      <c r="G2594" s="20">
        <v>0.50600000000000001</v>
      </c>
    </row>
    <row r="2595" spans="1:7" x14ac:dyDescent="0.25">
      <c r="A2595" s="10" t="s">
        <v>1399</v>
      </c>
      <c r="B2595" s="18">
        <v>46367.128298611111</v>
      </c>
      <c r="C2595" s="11" t="s">
        <v>1411</v>
      </c>
      <c r="D2595" s="10">
        <v>4</v>
      </c>
      <c r="E2595" s="12">
        <v>162.40668000000002</v>
      </c>
      <c r="F2595" s="12">
        <v>87.862013880000006</v>
      </c>
      <c r="G2595" s="20">
        <v>0.45900000000000002</v>
      </c>
    </row>
    <row r="2596" spans="1:7" x14ac:dyDescent="0.25">
      <c r="A2596" s="10" t="s">
        <v>1400</v>
      </c>
      <c r="B2596" s="18">
        <v>46367.261400462965</v>
      </c>
      <c r="C2596" s="11" t="s">
        <v>1410</v>
      </c>
      <c r="D2596" s="10">
        <v>3</v>
      </c>
      <c r="E2596" s="12">
        <v>137.42459999999997</v>
      </c>
      <c r="F2596" s="12">
        <v>69.811696799999993</v>
      </c>
      <c r="G2596" s="20">
        <v>0.49199999999999994</v>
      </c>
    </row>
    <row r="2597" spans="1:7" x14ac:dyDescent="0.25">
      <c r="A2597" s="10" t="s">
        <v>1401</v>
      </c>
      <c r="B2597" s="18">
        <v>46367.394502314812</v>
      </c>
      <c r="C2597" s="11" t="s">
        <v>1413</v>
      </c>
      <c r="D2597" s="10">
        <v>2</v>
      </c>
      <c r="E2597" s="12">
        <v>24.504000000000001</v>
      </c>
      <c r="F2597" s="12">
        <v>11.492376</v>
      </c>
      <c r="G2597" s="20">
        <v>0.53100000000000003</v>
      </c>
    </row>
    <row r="2598" spans="1:7" x14ac:dyDescent="0.25">
      <c r="A2598" s="10" t="s">
        <v>1402</v>
      </c>
      <c r="B2598" s="18">
        <v>46367.527604166666</v>
      </c>
      <c r="C2598" s="11" t="s">
        <v>1411</v>
      </c>
      <c r="D2598" s="10">
        <v>4</v>
      </c>
      <c r="E2598" s="12">
        <v>138.86296000000002</v>
      </c>
      <c r="F2598" s="12">
        <v>64.224119000000002</v>
      </c>
      <c r="G2598" s="20">
        <v>0.53750000000000009</v>
      </c>
    </row>
    <row r="2599" spans="1:7" x14ac:dyDescent="0.25">
      <c r="A2599" s="10" t="s">
        <v>1403</v>
      </c>
      <c r="B2599" s="18">
        <v>46367.660694444443</v>
      </c>
      <c r="C2599" s="11" t="s">
        <v>1410</v>
      </c>
      <c r="D2599" s="10">
        <v>2</v>
      </c>
      <c r="E2599" s="12">
        <v>90.9178</v>
      </c>
      <c r="F2599" s="12">
        <v>45.413441099999993</v>
      </c>
      <c r="G2599" s="20">
        <v>0.50050000000000006</v>
      </c>
    </row>
    <row r="2600" spans="1:7" x14ac:dyDescent="0.25">
      <c r="A2600" s="10" t="s">
        <v>309</v>
      </c>
      <c r="B2600" s="18">
        <v>46367.793796296297</v>
      </c>
      <c r="C2600" s="11" t="s">
        <v>1410</v>
      </c>
      <c r="D2600" s="10">
        <v>1</v>
      </c>
      <c r="E2600" s="12">
        <v>49.2014</v>
      </c>
      <c r="F2600" s="12">
        <v>22.731046800000001</v>
      </c>
      <c r="G2600" s="20">
        <v>0.53799999999999992</v>
      </c>
    </row>
    <row r="2601" spans="1:7" x14ac:dyDescent="0.25">
      <c r="A2601" s="10" t="s">
        <v>493</v>
      </c>
      <c r="B2601" s="18">
        <v>46367.926898148151</v>
      </c>
      <c r="C2601" s="11" t="s">
        <v>1411</v>
      </c>
      <c r="D2601" s="10">
        <v>5</v>
      </c>
      <c r="E2601" s="12">
        <v>196.26015000000001</v>
      </c>
      <c r="F2601" s="12">
        <v>95.186172749999997</v>
      </c>
      <c r="G2601" s="20">
        <v>0.51500000000000001</v>
      </c>
    </row>
    <row r="2602" spans="1:7" x14ac:dyDescent="0.25">
      <c r="A2602" s="10" t="s">
        <v>494</v>
      </c>
      <c r="B2602" s="18">
        <v>46368.06</v>
      </c>
      <c r="C2602" s="11" t="s">
        <v>1408</v>
      </c>
      <c r="D2602" s="10">
        <v>3</v>
      </c>
      <c r="E2602" s="12">
        <v>41.550840000000001</v>
      </c>
      <c r="F2602" s="12">
        <v>20.463788700000002</v>
      </c>
      <c r="G2602" s="20">
        <v>0.50749999999999995</v>
      </c>
    </row>
    <row r="2603" spans="1:7" x14ac:dyDescent="0.25">
      <c r="A2603" s="10" t="s">
        <v>495</v>
      </c>
      <c r="B2603" s="18">
        <v>46368.193101851852</v>
      </c>
      <c r="C2603" s="11" t="s">
        <v>1413</v>
      </c>
      <c r="D2603" s="10">
        <v>3</v>
      </c>
      <c r="E2603" s="12">
        <v>36.576000000000001</v>
      </c>
      <c r="F2603" s="12">
        <v>17.154143999999999</v>
      </c>
      <c r="G2603" s="20">
        <v>0.53100000000000003</v>
      </c>
    </row>
    <row r="2604" spans="1:7" x14ac:dyDescent="0.25">
      <c r="A2604" s="10" t="s">
        <v>496</v>
      </c>
      <c r="B2604" s="18">
        <v>46368.326203703706</v>
      </c>
      <c r="C2604" s="11" t="s">
        <v>1410</v>
      </c>
      <c r="D2604" s="10">
        <v>3</v>
      </c>
      <c r="E2604" s="12">
        <v>161.67599999999999</v>
      </c>
      <c r="F2604" s="12">
        <v>86.173307999999992</v>
      </c>
      <c r="G2604" s="20">
        <v>0.46700000000000003</v>
      </c>
    </row>
    <row r="2605" spans="1:7" x14ac:dyDescent="0.25">
      <c r="A2605" s="10" t="s">
        <v>497</v>
      </c>
      <c r="B2605" s="18">
        <v>46368.459305555552</v>
      </c>
      <c r="C2605" s="11" t="s">
        <v>1408</v>
      </c>
      <c r="D2605" s="10">
        <v>1</v>
      </c>
      <c r="E2605" s="12">
        <v>14.916780000000001</v>
      </c>
      <c r="F2605" s="12">
        <v>7.0332617700000002</v>
      </c>
      <c r="G2605" s="20">
        <v>0.52849999999999997</v>
      </c>
    </row>
    <row r="2606" spans="1:7" x14ac:dyDescent="0.25">
      <c r="A2606" s="10" t="s">
        <v>498</v>
      </c>
      <c r="B2606" s="18">
        <v>46368.592395833337</v>
      </c>
      <c r="C2606" s="11" t="s">
        <v>1410</v>
      </c>
      <c r="D2606" s="10">
        <v>2</v>
      </c>
      <c r="E2606" s="12">
        <v>95.308999999999997</v>
      </c>
      <c r="F2606" s="12">
        <v>48.226354000000001</v>
      </c>
      <c r="G2606" s="20">
        <v>0.49399999999999999</v>
      </c>
    </row>
    <row r="2607" spans="1:7" x14ac:dyDescent="0.25">
      <c r="A2607" s="10" t="s">
        <v>499</v>
      </c>
      <c r="B2607" s="18">
        <v>46368.725497685184</v>
      </c>
      <c r="C2607" s="11" t="s">
        <v>1410</v>
      </c>
      <c r="D2607" s="10">
        <v>4</v>
      </c>
      <c r="E2607" s="12">
        <v>185.02919999999997</v>
      </c>
      <c r="F2607" s="12">
        <v>86.963723999999985</v>
      </c>
      <c r="G2607" s="20">
        <v>0.53</v>
      </c>
    </row>
    <row r="2608" spans="1:7" x14ac:dyDescent="0.25">
      <c r="A2608" s="10" t="s">
        <v>500</v>
      </c>
      <c r="B2608" s="18">
        <v>46368.858599537038</v>
      </c>
      <c r="C2608" s="11" t="s">
        <v>1411</v>
      </c>
      <c r="D2608" s="10">
        <v>4</v>
      </c>
      <c r="E2608" s="12">
        <v>153.25912</v>
      </c>
      <c r="F2608" s="12">
        <v>82.989813479999995</v>
      </c>
      <c r="G2608" s="20">
        <v>0.45850000000000002</v>
      </c>
    </row>
    <row r="2609" spans="1:7" x14ac:dyDescent="0.25">
      <c r="A2609" s="10" t="s">
        <v>677</v>
      </c>
      <c r="B2609" s="18">
        <v>46368.991701388892</v>
      </c>
      <c r="C2609" s="11" t="s">
        <v>1410</v>
      </c>
      <c r="D2609" s="10">
        <v>3</v>
      </c>
      <c r="E2609" s="12">
        <v>164.37059999999997</v>
      </c>
      <c r="F2609" s="12">
        <v>89.253235799999985</v>
      </c>
      <c r="G2609" s="20">
        <v>0.45699999999999996</v>
      </c>
    </row>
    <row r="2610" spans="1:7" x14ac:dyDescent="0.25">
      <c r="A2610" s="10" t="s">
        <v>678</v>
      </c>
      <c r="B2610" s="18">
        <v>46369.124803240738</v>
      </c>
      <c r="C2610" s="11" t="s">
        <v>1410</v>
      </c>
      <c r="D2610" s="10">
        <v>2</v>
      </c>
      <c r="E2610" s="12">
        <v>105.58839999999999</v>
      </c>
      <c r="F2610" s="12">
        <v>54.694791199999997</v>
      </c>
      <c r="G2610" s="20">
        <v>0.48199999999999998</v>
      </c>
    </row>
    <row r="2611" spans="1:7" x14ac:dyDescent="0.25">
      <c r="A2611" s="10" t="s">
        <v>679</v>
      </c>
      <c r="B2611" s="18">
        <v>46369.257905092592</v>
      </c>
      <c r="C2611" s="11" t="s">
        <v>1411</v>
      </c>
      <c r="D2611" s="10">
        <v>1</v>
      </c>
      <c r="E2611" s="12">
        <v>35.09064</v>
      </c>
      <c r="F2611" s="12">
        <v>15.948695880000001</v>
      </c>
      <c r="G2611" s="20">
        <v>0.54549999999999998</v>
      </c>
    </row>
    <row r="2612" spans="1:7" x14ac:dyDescent="0.25">
      <c r="A2612" s="10" t="s">
        <v>680</v>
      </c>
      <c r="B2612" s="18">
        <v>46369.39099537037</v>
      </c>
      <c r="C2612" s="11" t="s">
        <v>1411</v>
      </c>
      <c r="D2612" s="10">
        <v>1</v>
      </c>
      <c r="E2612" s="12">
        <v>36.852670000000003</v>
      </c>
      <c r="F2612" s="12">
        <v>16.749538515000001</v>
      </c>
      <c r="G2612" s="20">
        <v>0.54549999999999998</v>
      </c>
    </row>
    <row r="2613" spans="1:7" x14ac:dyDescent="0.25">
      <c r="A2613" s="10" t="s">
        <v>681</v>
      </c>
      <c r="B2613" s="18">
        <v>46369.524097222224</v>
      </c>
      <c r="C2613" s="11" t="s">
        <v>1413</v>
      </c>
      <c r="D2613" s="10">
        <v>4</v>
      </c>
      <c r="E2613" s="12">
        <v>52.08</v>
      </c>
      <c r="F2613" s="12">
        <v>26.404559999999996</v>
      </c>
      <c r="G2613" s="20">
        <v>0.49300000000000005</v>
      </c>
    </row>
    <row r="2614" spans="1:7" x14ac:dyDescent="0.25">
      <c r="A2614" s="10" t="s">
        <v>682</v>
      </c>
      <c r="B2614" s="18">
        <v>46369.657199074078</v>
      </c>
      <c r="C2614" s="11" t="s">
        <v>1411</v>
      </c>
      <c r="D2614" s="10">
        <v>3</v>
      </c>
      <c r="E2614" s="12">
        <v>110.55801</v>
      </c>
      <c r="F2614" s="12">
        <v>59.922441419999998</v>
      </c>
      <c r="G2614" s="20">
        <v>0.45800000000000002</v>
      </c>
    </row>
    <row r="2615" spans="1:7" x14ac:dyDescent="0.25">
      <c r="A2615" s="10" t="s">
        <v>683</v>
      </c>
      <c r="B2615" s="18">
        <v>46369.790300925924</v>
      </c>
      <c r="C2615" s="11" t="s">
        <v>1410</v>
      </c>
      <c r="D2615" s="10">
        <v>1</v>
      </c>
      <c r="E2615" s="12">
        <v>50.548699999999997</v>
      </c>
      <c r="F2615" s="12">
        <v>27.473218449999997</v>
      </c>
      <c r="G2615" s="20">
        <v>0.45650000000000002</v>
      </c>
    </row>
    <row r="2616" spans="1:7" x14ac:dyDescent="0.25">
      <c r="A2616" s="10" t="s">
        <v>864</v>
      </c>
      <c r="B2616" s="18">
        <v>46369.923402777778</v>
      </c>
      <c r="C2616" s="11" t="s">
        <v>1413</v>
      </c>
      <c r="D2616" s="10">
        <v>2</v>
      </c>
      <c r="E2616" s="12">
        <v>23.568000000000001</v>
      </c>
      <c r="F2616" s="12">
        <v>10.864848</v>
      </c>
      <c r="G2616" s="20">
        <v>0.53900000000000003</v>
      </c>
    </row>
    <row r="2617" spans="1:7" x14ac:dyDescent="0.25">
      <c r="A2617" s="10" t="s">
        <v>865</v>
      </c>
      <c r="B2617" s="18">
        <v>46370.056504629632</v>
      </c>
      <c r="C2617" s="11" t="s">
        <v>1410</v>
      </c>
      <c r="D2617" s="10">
        <v>4</v>
      </c>
      <c r="E2617" s="12">
        <v>186.02719999999999</v>
      </c>
      <c r="F2617" s="12">
        <v>93.664695199999997</v>
      </c>
      <c r="G2617" s="20">
        <v>0.4965</v>
      </c>
    </row>
    <row r="2618" spans="1:7" x14ac:dyDescent="0.25">
      <c r="A2618" s="10" t="s">
        <v>866</v>
      </c>
      <c r="B2618" s="18">
        <v>46370.18959490741</v>
      </c>
      <c r="C2618" s="11" t="s">
        <v>1410</v>
      </c>
      <c r="D2618" s="10">
        <v>4</v>
      </c>
      <c r="E2618" s="12">
        <v>211.97519999999997</v>
      </c>
      <c r="F2618" s="12">
        <v>107.25945119999999</v>
      </c>
      <c r="G2618" s="20">
        <v>0.49399999999999999</v>
      </c>
    </row>
    <row r="2619" spans="1:7" x14ac:dyDescent="0.25">
      <c r="A2619" s="10" t="s">
        <v>867</v>
      </c>
      <c r="B2619" s="18">
        <v>46370.322696759256</v>
      </c>
      <c r="C2619" s="11" t="s">
        <v>1411</v>
      </c>
      <c r="D2619" s="10">
        <v>5</v>
      </c>
      <c r="E2619" s="12">
        <v>191.38645000000002</v>
      </c>
      <c r="F2619" s="12">
        <v>97.128623375000004</v>
      </c>
      <c r="G2619" s="20">
        <v>0.49250000000000005</v>
      </c>
    </row>
    <row r="2620" spans="1:7" x14ac:dyDescent="0.25">
      <c r="A2620" s="10" t="s">
        <v>868</v>
      </c>
      <c r="B2620" s="18">
        <v>46370.45579861111</v>
      </c>
      <c r="C2620" s="11" t="s">
        <v>1411</v>
      </c>
      <c r="D2620" s="10">
        <v>4</v>
      </c>
      <c r="E2620" s="12">
        <v>153.85896000000002</v>
      </c>
      <c r="F2620" s="12">
        <v>77.929563240000022</v>
      </c>
      <c r="G2620" s="20">
        <v>0.49349999999999994</v>
      </c>
    </row>
    <row r="2621" spans="1:7" x14ac:dyDescent="0.25">
      <c r="A2621" s="10" t="s">
        <v>869</v>
      </c>
      <c r="B2621" s="18">
        <v>46370.588900462964</v>
      </c>
      <c r="C2621" s="11" t="s">
        <v>1412</v>
      </c>
      <c r="D2621" s="10">
        <v>1</v>
      </c>
      <c r="E2621" s="12">
        <v>17.212769999999999</v>
      </c>
      <c r="F2621" s="12">
        <v>7.9609061249999993</v>
      </c>
      <c r="G2621" s="20">
        <v>0.53749999999999998</v>
      </c>
    </row>
    <row r="2622" spans="1:7" x14ac:dyDescent="0.25">
      <c r="A2622" s="10" t="s">
        <v>870</v>
      </c>
      <c r="B2622" s="18">
        <v>46370.722002314818</v>
      </c>
      <c r="C2622" s="11" t="s">
        <v>1408</v>
      </c>
      <c r="D2622" s="10">
        <v>5</v>
      </c>
      <c r="E2622" s="12">
        <v>66.051900000000003</v>
      </c>
      <c r="F2622" s="12">
        <v>33.0920019</v>
      </c>
      <c r="G2622" s="20">
        <v>0.49900000000000005</v>
      </c>
    </row>
    <row r="2623" spans="1:7" x14ac:dyDescent="0.25">
      <c r="A2623" s="10" t="s">
        <v>1048</v>
      </c>
      <c r="B2623" s="18">
        <v>46370.855104166665</v>
      </c>
      <c r="C2623" s="11" t="s">
        <v>1412</v>
      </c>
      <c r="D2623" s="10">
        <v>1</v>
      </c>
      <c r="E2623" s="12">
        <v>16.368500000000001</v>
      </c>
      <c r="F2623" s="12">
        <v>7.9550910000000004</v>
      </c>
      <c r="G2623" s="20">
        <v>0.51400000000000001</v>
      </c>
    </row>
    <row r="2624" spans="1:7" x14ac:dyDescent="0.25">
      <c r="A2624" s="10" t="s">
        <v>1049</v>
      </c>
      <c r="B2624" s="18">
        <v>46370.988194444442</v>
      </c>
      <c r="C2624" s="11" t="s">
        <v>1408</v>
      </c>
      <c r="D2624" s="10">
        <v>5</v>
      </c>
      <c r="E2624" s="12">
        <v>68.184900000000013</v>
      </c>
      <c r="F2624" s="12">
        <v>33.001491600000008</v>
      </c>
      <c r="G2624" s="20">
        <v>0.51600000000000001</v>
      </c>
    </row>
    <row r="2625" spans="1:7" x14ac:dyDescent="0.25">
      <c r="A2625" s="10" t="s">
        <v>1050</v>
      </c>
      <c r="B2625" s="18">
        <v>46371.121296296296</v>
      </c>
      <c r="C2625" s="11" t="s">
        <v>1411</v>
      </c>
      <c r="D2625" s="10">
        <v>1</v>
      </c>
      <c r="E2625" s="12">
        <v>34.828209999999999</v>
      </c>
      <c r="F2625" s="12">
        <v>18.52860772</v>
      </c>
      <c r="G2625" s="20">
        <v>0.46799999999999997</v>
      </c>
    </row>
    <row r="2626" spans="1:7" x14ac:dyDescent="0.25">
      <c r="A2626" s="10" t="s">
        <v>1051</v>
      </c>
      <c r="B2626" s="18">
        <v>46371.25439814815</v>
      </c>
      <c r="C2626" s="11" t="s">
        <v>1410</v>
      </c>
      <c r="D2626" s="10">
        <v>1</v>
      </c>
      <c r="E2626" s="12">
        <v>53.442900000000002</v>
      </c>
      <c r="F2626" s="12">
        <v>28.137686850000001</v>
      </c>
      <c r="G2626" s="20">
        <v>0.47349999999999998</v>
      </c>
    </row>
    <row r="2627" spans="1:7" x14ac:dyDescent="0.25">
      <c r="A2627" s="10" t="s">
        <v>1052</v>
      </c>
      <c r="B2627" s="18">
        <v>46371.387499999997</v>
      </c>
      <c r="C2627" s="11" t="s">
        <v>1412</v>
      </c>
      <c r="D2627" s="10">
        <v>2</v>
      </c>
      <c r="E2627" s="12">
        <v>36.320840000000004</v>
      </c>
      <c r="F2627" s="12">
        <v>16.780228080000001</v>
      </c>
      <c r="G2627" s="20">
        <v>0.53800000000000003</v>
      </c>
    </row>
    <row r="2628" spans="1:7" x14ac:dyDescent="0.25">
      <c r="A2628" s="10" t="s">
        <v>1053</v>
      </c>
      <c r="B2628" s="18">
        <v>46371.520601851851</v>
      </c>
      <c r="C2628" s="11" t="s">
        <v>1413</v>
      </c>
      <c r="D2628" s="10">
        <v>3</v>
      </c>
      <c r="E2628" s="12">
        <v>37.44</v>
      </c>
      <c r="F2628" s="12">
        <v>19.094399999999997</v>
      </c>
      <c r="G2628" s="20">
        <v>0.49000000000000005</v>
      </c>
    </row>
    <row r="2629" spans="1:7" x14ac:dyDescent="0.25">
      <c r="A2629" s="10" t="s">
        <v>1054</v>
      </c>
      <c r="B2629" s="18">
        <v>46371.653703703705</v>
      </c>
      <c r="C2629" s="11" t="s">
        <v>1410</v>
      </c>
      <c r="D2629" s="10">
        <v>2</v>
      </c>
      <c r="E2629" s="12">
        <v>103.792</v>
      </c>
      <c r="F2629" s="12">
        <v>54.646487999999998</v>
      </c>
      <c r="G2629" s="20">
        <v>0.47350000000000003</v>
      </c>
    </row>
    <row r="2630" spans="1:7" x14ac:dyDescent="0.25">
      <c r="A2630" s="10" t="s">
        <v>1055</v>
      </c>
      <c r="B2630" s="18">
        <v>46371.786805555559</v>
      </c>
      <c r="C2630" s="11" t="s">
        <v>1410</v>
      </c>
      <c r="D2630" s="10">
        <v>1</v>
      </c>
      <c r="E2630" s="12">
        <v>48.003799999999998</v>
      </c>
      <c r="F2630" s="12">
        <v>23.137831599999998</v>
      </c>
      <c r="G2630" s="20">
        <v>0.51800000000000002</v>
      </c>
    </row>
    <row r="2631" spans="1:7" x14ac:dyDescent="0.25">
      <c r="A2631" s="10" t="s">
        <v>1056</v>
      </c>
      <c r="B2631" s="18">
        <v>46371.919895833336</v>
      </c>
      <c r="C2631" s="11" t="s">
        <v>1410</v>
      </c>
      <c r="D2631" s="10">
        <v>2</v>
      </c>
      <c r="E2631" s="12">
        <v>105.0894</v>
      </c>
      <c r="F2631" s="12">
        <v>51.283627199999998</v>
      </c>
      <c r="G2631" s="20">
        <v>0.51200000000000001</v>
      </c>
    </row>
    <row r="2632" spans="1:7" x14ac:dyDescent="0.25">
      <c r="A2632" s="10" t="s">
        <v>1057</v>
      </c>
      <c r="B2632" s="18">
        <v>46372.052997685183</v>
      </c>
      <c r="C2632" s="11" t="s">
        <v>1412</v>
      </c>
      <c r="D2632" s="10">
        <v>2</v>
      </c>
      <c r="E2632" s="12">
        <v>35.045819999999999</v>
      </c>
      <c r="F2632" s="12">
        <v>18.486670050000001</v>
      </c>
      <c r="G2632" s="20">
        <v>0.47249999999999998</v>
      </c>
    </row>
    <row r="2633" spans="1:7" x14ac:dyDescent="0.25">
      <c r="A2633" s="10" t="s">
        <v>1058</v>
      </c>
      <c r="B2633" s="18">
        <v>46372.186099537037</v>
      </c>
      <c r="C2633" s="11" t="s">
        <v>1410</v>
      </c>
      <c r="D2633" s="10">
        <v>3</v>
      </c>
      <c r="E2633" s="12">
        <v>164.37059999999997</v>
      </c>
      <c r="F2633" s="12">
        <v>74.048955299999989</v>
      </c>
      <c r="G2633" s="20">
        <v>0.54949999999999999</v>
      </c>
    </row>
    <row r="2634" spans="1:7" x14ac:dyDescent="0.25">
      <c r="A2634" s="10" t="s">
        <v>1059</v>
      </c>
      <c r="B2634" s="18">
        <v>46372.319201388891</v>
      </c>
      <c r="C2634" s="11" t="s">
        <v>1412</v>
      </c>
      <c r="D2634" s="10">
        <v>2</v>
      </c>
      <c r="E2634" s="12">
        <v>34.115400000000001</v>
      </c>
      <c r="F2634" s="12">
        <v>15.693084000000001</v>
      </c>
      <c r="G2634" s="20">
        <v>0.54</v>
      </c>
    </row>
    <row r="2635" spans="1:7" x14ac:dyDescent="0.25">
      <c r="A2635" s="10" t="s">
        <v>1060</v>
      </c>
      <c r="B2635" s="18">
        <v>46372.452303240738</v>
      </c>
      <c r="C2635" s="11" t="s">
        <v>1411</v>
      </c>
      <c r="D2635" s="10">
        <v>2</v>
      </c>
      <c r="E2635" s="12">
        <v>76.779520000000005</v>
      </c>
      <c r="F2635" s="12">
        <v>34.589173760000008</v>
      </c>
      <c r="G2635" s="20">
        <v>0.54949999999999988</v>
      </c>
    </row>
    <row r="2636" spans="1:7" x14ac:dyDescent="0.25">
      <c r="A2636" s="10" t="s">
        <v>1061</v>
      </c>
      <c r="B2636" s="18">
        <v>46372.585405092592</v>
      </c>
      <c r="C2636" s="11" t="s">
        <v>1410</v>
      </c>
      <c r="D2636" s="10">
        <v>1</v>
      </c>
      <c r="E2636" s="12">
        <v>46.6066</v>
      </c>
      <c r="F2636" s="12">
        <v>23.9557924</v>
      </c>
      <c r="G2636" s="20">
        <v>0.48599999999999999</v>
      </c>
    </row>
    <row r="2637" spans="1:7" x14ac:dyDescent="0.25">
      <c r="A2637" s="10" t="s">
        <v>1062</v>
      </c>
      <c r="B2637" s="18">
        <v>46372.718495370369</v>
      </c>
      <c r="C2637" s="11" t="s">
        <v>1413</v>
      </c>
      <c r="D2637" s="10">
        <v>1</v>
      </c>
      <c r="E2637" s="12">
        <v>11.388</v>
      </c>
      <c r="F2637" s="12">
        <v>5.870514</v>
      </c>
      <c r="G2637" s="20">
        <v>0.48449999999999999</v>
      </c>
    </row>
    <row r="2638" spans="1:7" x14ac:dyDescent="0.25">
      <c r="A2638" s="10" t="s">
        <v>1063</v>
      </c>
      <c r="B2638" s="18">
        <v>46372.851597222223</v>
      </c>
      <c r="C2638" s="11" t="s">
        <v>1410</v>
      </c>
      <c r="D2638" s="10">
        <v>4</v>
      </c>
      <c r="E2638" s="12">
        <v>206.78560000000002</v>
      </c>
      <c r="F2638" s="12">
        <v>101.53172960000001</v>
      </c>
      <c r="G2638" s="20">
        <v>0.50900000000000001</v>
      </c>
    </row>
    <row r="2639" spans="1:7" x14ac:dyDescent="0.25">
      <c r="A2639" s="10" t="s">
        <v>1064</v>
      </c>
      <c r="B2639" s="18">
        <v>46372.984699074077</v>
      </c>
      <c r="C2639" s="11" t="s">
        <v>1411</v>
      </c>
      <c r="D2639" s="10">
        <v>2</v>
      </c>
      <c r="E2639" s="12">
        <v>80.453540000000004</v>
      </c>
      <c r="F2639" s="12">
        <v>39.382007829999999</v>
      </c>
      <c r="G2639" s="20">
        <v>0.51050000000000006</v>
      </c>
    </row>
    <row r="2640" spans="1:7" x14ac:dyDescent="0.25">
      <c r="A2640" s="10" t="s">
        <v>1065</v>
      </c>
      <c r="B2640" s="18">
        <v>46373.117800925924</v>
      </c>
      <c r="C2640" s="11" t="s">
        <v>1412</v>
      </c>
      <c r="D2640" s="10">
        <v>1</v>
      </c>
      <c r="E2640" s="12">
        <v>17.557369999999999</v>
      </c>
      <c r="F2640" s="12">
        <v>9.6389961299999989</v>
      </c>
      <c r="G2640" s="20">
        <v>0.45100000000000001</v>
      </c>
    </row>
    <row r="2641" spans="1:7" x14ac:dyDescent="0.25">
      <c r="A2641" s="10" t="s">
        <v>1066</v>
      </c>
      <c r="B2641" s="18">
        <v>46373.250902777778</v>
      </c>
      <c r="C2641" s="11" t="s">
        <v>1408</v>
      </c>
      <c r="D2641" s="10">
        <v>5</v>
      </c>
      <c r="E2641" s="12">
        <v>65.127600000000001</v>
      </c>
      <c r="F2641" s="12">
        <v>34.843266</v>
      </c>
      <c r="G2641" s="20">
        <v>0.46500000000000002</v>
      </c>
    </row>
    <row r="2642" spans="1:7" x14ac:dyDescent="0.25">
      <c r="A2642" s="10" t="s">
        <v>1067</v>
      </c>
      <c r="B2642" s="18">
        <v>46373.384004629632</v>
      </c>
      <c r="C2642" s="11" t="s">
        <v>1413</v>
      </c>
      <c r="D2642" s="10">
        <v>3</v>
      </c>
      <c r="E2642" s="12">
        <v>32.652000000000001</v>
      </c>
      <c r="F2642" s="12">
        <v>16.423956</v>
      </c>
      <c r="G2642" s="20">
        <v>0.497</v>
      </c>
    </row>
    <row r="2643" spans="1:7" x14ac:dyDescent="0.25">
      <c r="A2643" s="10" t="s">
        <v>1068</v>
      </c>
      <c r="B2643" s="18">
        <v>46373.517094907409</v>
      </c>
      <c r="C2643" s="11" t="s">
        <v>1410</v>
      </c>
      <c r="D2643" s="10">
        <v>3</v>
      </c>
      <c r="E2643" s="12">
        <v>164.67</v>
      </c>
      <c r="F2643" s="12">
        <v>78.135914999999997</v>
      </c>
      <c r="G2643" s="20">
        <v>0.52549999999999997</v>
      </c>
    </row>
    <row r="2644" spans="1:7" x14ac:dyDescent="0.25">
      <c r="A2644" s="10" t="s">
        <v>1069</v>
      </c>
      <c r="B2644" s="18">
        <v>46373.650196759256</v>
      </c>
      <c r="C2644" s="11" t="s">
        <v>1410</v>
      </c>
      <c r="D2644" s="10">
        <v>2</v>
      </c>
      <c r="E2644" s="12">
        <v>91.716200000000001</v>
      </c>
      <c r="F2644" s="12">
        <v>46.500113400000004</v>
      </c>
      <c r="G2644" s="20">
        <v>0.49299999999999994</v>
      </c>
    </row>
    <row r="2645" spans="1:7" x14ac:dyDescent="0.25">
      <c r="A2645" s="10" t="s">
        <v>1070</v>
      </c>
      <c r="B2645" s="18">
        <v>46373.78329861111</v>
      </c>
      <c r="C2645" s="11" t="s">
        <v>1410</v>
      </c>
      <c r="D2645" s="10">
        <v>1</v>
      </c>
      <c r="E2645" s="12">
        <v>53.842100000000002</v>
      </c>
      <c r="F2645" s="12">
        <v>28.347865649999999</v>
      </c>
      <c r="G2645" s="20">
        <v>0.47350000000000003</v>
      </c>
    </row>
    <row r="2646" spans="1:7" x14ac:dyDescent="0.25">
      <c r="A2646" s="10" t="s">
        <v>1071</v>
      </c>
      <c r="B2646" s="18">
        <v>46373.916400462964</v>
      </c>
      <c r="C2646" s="11" t="s">
        <v>1408</v>
      </c>
      <c r="D2646" s="10">
        <v>2</v>
      </c>
      <c r="E2646" s="12">
        <v>28.752839999999999</v>
      </c>
      <c r="F2646" s="12">
        <v>15.29651088</v>
      </c>
      <c r="G2646" s="20">
        <v>0.46799999999999997</v>
      </c>
    </row>
    <row r="2647" spans="1:7" x14ac:dyDescent="0.25">
      <c r="A2647" s="10" t="s">
        <v>1072</v>
      </c>
      <c r="B2647" s="18">
        <v>46374.049502314818</v>
      </c>
      <c r="C2647" s="11" t="s">
        <v>1413</v>
      </c>
      <c r="D2647" s="10">
        <v>1</v>
      </c>
      <c r="E2647" s="12">
        <v>12.708</v>
      </c>
      <c r="F2647" s="12">
        <v>6.3349380000000002</v>
      </c>
      <c r="G2647" s="20">
        <v>0.50149999999999995</v>
      </c>
    </row>
    <row r="2648" spans="1:7" x14ac:dyDescent="0.25">
      <c r="A2648" s="10" t="s">
        <v>1073</v>
      </c>
      <c r="B2648" s="18">
        <v>46374.182604166665</v>
      </c>
      <c r="C2648" s="11" t="s">
        <v>1410</v>
      </c>
      <c r="D2648" s="10">
        <v>1</v>
      </c>
      <c r="E2648" s="12">
        <v>51.696400000000004</v>
      </c>
      <c r="F2648" s="12">
        <v>27.812663200000003</v>
      </c>
      <c r="G2648" s="20">
        <v>0.46199999999999997</v>
      </c>
    </row>
    <row r="2649" spans="1:7" x14ac:dyDescent="0.25">
      <c r="A2649" s="10" t="s">
        <v>1074</v>
      </c>
      <c r="B2649" s="18">
        <v>46374.315694444442</v>
      </c>
      <c r="C2649" s="11" t="s">
        <v>1411</v>
      </c>
      <c r="D2649" s="10">
        <v>2</v>
      </c>
      <c r="E2649" s="12">
        <v>77.154420000000002</v>
      </c>
      <c r="F2649" s="12">
        <v>34.912375050000001</v>
      </c>
      <c r="G2649" s="20">
        <v>0.54749999999999999</v>
      </c>
    </row>
    <row r="2650" spans="1:7" x14ac:dyDescent="0.25">
      <c r="A2650" s="10" t="s">
        <v>1075</v>
      </c>
      <c r="B2650" s="18">
        <v>46374.448796296296</v>
      </c>
      <c r="C2650" s="11" t="s">
        <v>1408</v>
      </c>
      <c r="D2650" s="10">
        <v>5</v>
      </c>
      <c r="E2650" s="12">
        <v>71.455500000000015</v>
      </c>
      <c r="F2650" s="12">
        <v>36.013572000000011</v>
      </c>
      <c r="G2650" s="20">
        <v>0.49599999999999994</v>
      </c>
    </row>
    <row r="2651" spans="1:7" x14ac:dyDescent="0.25">
      <c r="A2651" s="10" t="s">
        <v>1076</v>
      </c>
      <c r="B2651" s="18">
        <v>46374.58189814815</v>
      </c>
      <c r="C2651" s="11" t="s">
        <v>1408</v>
      </c>
      <c r="D2651" s="10">
        <v>5</v>
      </c>
      <c r="E2651" s="12">
        <v>66.620700000000014</v>
      </c>
      <c r="F2651" s="12">
        <v>36.10841940000001</v>
      </c>
      <c r="G2651" s="20">
        <v>0.45799999999999996</v>
      </c>
    </row>
    <row r="2652" spans="1:7" x14ac:dyDescent="0.25">
      <c r="A2652" s="10" t="s">
        <v>1077</v>
      </c>
      <c r="B2652" s="18">
        <v>46374.714999999997</v>
      </c>
      <c r="C2652" s="11" t="s">
        <v>1411</v>
      </c>
      <c r="D2652" s="10">
        <v>3</v>
      </c>
      <c r="E2652" s="12">
        <v>116.85633</v>
      </c>
      <c r="F2652" s="12">
        <v>61.466429579999996</v>
      </c>
      <c r="G2652" s="20">
        <v>0.47400000000000003</v>
      </c>
    </row>
    <row r="2653" spans="1:7" x14ac:dyDescent="0.25">
      <c r="A2653" s="10" t="s">
        <v>1078</v>
      </c>
      <c r="B2653" s="18">
        <v>46374.848101851851</v>
      </c>
      <c r="C2653" s="11" t="s">
        <v>1410</v>
      </c>
      <c r="D2653" s="10">
        <v>1</v>
      </c>
      <c r="E2653" s="12">
        <v>51.646500000000003</v>
      </c>
      <c r="F2653" s="12">
        <v>23.989799250000001</v>
      </c>
      <c r="G2653" s="20">
        <v>0.53549999999999998</v>
      </c>
    </row>
    <row r="2654" spans="1:7" x14ac:dyDescent="0.25">
      <c r="A2654" s="10" t="s">
        <v>1079</v>
      </c>
      <c r="B2654" s="18">
        <v>46374.981203703705</v>
      </c>
      <c r="C2654" s="11" t="s">
        <v>1410</v>
      </c>
      <c r="D2654" s="10">
        <v>2</v>
      </c>
      <c r="E2654" s="12">
        <v>104.19119999999999</v>
      </c>
      <c r="F2654" s="12">
        <v>48.448907999999996</v>
      </c>
      <c r="G2654" s="20">
        <v>0.53500000000000003</v>
      </c>
    </row>
    <row r="2655" spans="1:7" x14ac:dyDescent="0.25">
      <c r="A2655" s="10" t="s">
        <v>1080</v>
      </c>
      <c r="B2655" s="18">
        <v>46375.114305555559</v>
      </c>
      <c r="C2655" s="11" t="s">
        <v>1408</v>
      </c>
      <c r="D2655" s="10">
        <v>5</v>
      </c>
      <c r="E2655" s="12">
        <v>66.194100000000006</v>
      </c>
      <c r="F2655" s="12">
        <v>29.985927300000004</v>
      </c>
      <c r="G2655" s="20">
        <v>0.54700000000000004</v>
      </c>
    </row>
    <row r="2656" spans="1:7" x14ac:dyDescent="0.25">
      <c r="A2656" s="10" t="s">
        <v>1081</v>
      </c>
      <c r="B2656" s="18">
        <v>46375.247395833336</v>
      </c>
      <c r="C2656" s="11" t="s">
        <v>1413</v>
      </c>
      <c r="D2656" s="10">
        <v>3</v>
      </c>
      <c r="E2656" s="12">
        <v>37.728000000000002</v>
      </c>
      <c r="F2656" s="12">
        <v>20.467440000000003</v>
      </c>
      <c r="G2656" s="20">
        <v>0.45749999999999991</v>
      </c>
    </row>
    <row r="2657" spans="1:7" x14ac:dyDescent="0.25">
      <c r="A2657" s="10" t="s">
        <v>1082</v>
      </c>
      <c r="B2657" s="18">
        <v>46375.380497685182</v>
      </c>
      <c r="C2657" s="11" t="s">
        <v>1411</v>
      </c>
      <c r="D2657" s="10">
        <v>3</v>
      </c>
      <c r="E2657" s="12">
        <v>110.33306999999999</v>
      </c>
      <c r="F2657" s="12">
        <v>52.077209039999993</v>
      </c>
      <c r="G2657" s="20">
        <v>0.52800000000000002</v>
      </c>
    </row>
    <row r="2658" spans="1:7" x14ac:dyDescent="0.25">
      <c r="A2658" s="10" t="s">
        <v>1083</v>
      </c>
      <c r="B2658" s="18">
        <v>46375.513599537036</v>
      </c>
      <c r="C2658" s="11" t="s">
        <v>1410</v>
      </c>
      <c r="D2658" s="10">
        <v>3</v>
      </c>
      <c r="E2658" s="12">
        <v>148.203</v>
      </c>
      <c r="F2658" s="12">
        <v>76.250443500000003</v>
      </c>
      <c r="G2658" s="20">
        <v>0.48549999999999999</v>
      </c>
    </row>
    <row r="2659" spans="1:7" x14ac:dyDescent="0.25">
      <c r="A2659" s="10" t="s">
        <v>1084</v>
      </c>
      <c r="B2659" s="18">
        <v>46375.646701388891</v>
      </c>
      <c r="C2659" s="11" t="s">
        <v>1411</v>
      </c>
      <c r="D2659" s="10">
        <v>1</v>
      </c>
      <c r="E2659" s="12">
        <v>36.702709999999996</v>
      </c>
      <c r="F2659" s="12">
        <v>16.791489824999996</v>
      </c>
      <c r="G2659" s="20">
        <v>0.54250000000000009</v>
      </c>
    </row>
    <row r="2660" spans="1:7" x14ac:dyDescent="0.25">
      <c r="A2660" s="10" t="s">
        <v>1085</v>
      </c>
      <c r="B2660" s="18">
        <v>46375.779803240737</v>
      </c>
      <c r="C2660" s="11" t="s">
        <v>1408</v>
      </c>
      <c r="D2660" s="10">
        <v>1</v>
      </c>
      <c r="E2660" s="12">
        <v>13.366800000000001</v>
      </c>
      <c r="F2660" s="12">
        <v>6.7235004000000007</v>
      </c>
      <c r="G2660" s="20">
        <v>0.497</v>
      </c>
    </row>
    <row r="2661" spans="1:7" x14ac:dyDescent="0.25">
      <c r="A2661" s="10" t="s">
        <v>1086</v>
      </c>
      <c r="B2661" s="18">
        <v>46375.912905092591</v>
      </c>
      <c r="C2661" s="11" t="s">
        <v>1413</v>
      </c>
      <c r="D2661" s="10">
        <v>3</v>
      </c>
      <c r="E2661" s="12">
        <v>33.515999999999998</v>
      </c>
      <c r="F2661" s="12">
        <v>16.33905</v>
      </c>
      <c r="G2661" s="20">
        <v>0.51249999999999996</v>
      </c>
    </row>
    <row r="2662" spans="1:7" x14ac:dyDescent="0.25">
      <c r="A2662" s="10" t="s">
        <v>1087</v>
      </c>
      <c r="B2662" s="18">
        <v>46376.045995370368</v>
      </c>
      <c r="C2662" s="11" t="s">
        <v>1408</v>
      </c>
      <c r="D2662" s="10">
        <v>4</v>
      </c>
      <c r="E2662" s="12">
        <v>53.580959999999997</v>
      </c>
      <c r="F2662" s="12">
        <v>24.191803440000001</v>
      </c>
      <c r="G2662" s="20">
        <v>0.54849999999999999</v>
      </c>
    </row>
    <row r="2663" spans="1:7" x14ac:dyDescent="0.25">
      <c r="A2663" s="10" t="s">
        <v>1088</v>
      </c>
      <c r="B2663" s="18">
        <v>46376.179097222222</v>
      </c>
      <c r="C2663" s="11" t="s">
        <v>1413</v>
      </c>
      <c r="D2663" s="10">
        <v>2</v>
      </c>
      <c r="E2663" s="12">
        <v>26.4</v>
      </c>
      <c r="F2663" s="12">
        <v>12.276</v>
      </c>
      <c r="G2663" s="20">
        <v>0.53500000000000003</v>
      </c>
    </row>
    <row r="2664" spans="1:7" x14ac:dyDescent="0.25">
      <c r="A2664" s="10" t="s">
        <v>1089</v>
      </c>
      <c r="B2664" s="18">
        <v>46376.312199074076</v>
      </c>
      <c r="C2664" s="11" t="s">
        <v>1411</v>
      </c>
      <c r="D2664" s="10">
        <v>4</v>
      </c>
      <c r="E2664" s="12">
        <v>163.60636000000002</v>
      </c>
      <c r="F2664" s="12">
        <v>78.940068700000012</v>
      </c>
      <c r="G2664" s="20">
        <v>0.51749999999999996</v>
      </c>
    </row>
    <row r="2665" spans="1:7" x14ac:dyDescent="0.25">
      <c r="A2665" s="10" t="s">
        <v>1090</v>
      </c>
      <c r="B2665" s="18">
        <v>46376.445300925923</v>
      </c>
      <c r="C2665" s="11" t="s">
        <v>1411</v>
      </c>
      <c r="D2665" s="10">
        <v>3</v>
      </c>
      <c r="E2665" s="12">
        <v>102.3477</v>
      </c>
      <c r="F2665" s="12">
        <v>52.197327000000001</v>
      </c>
      <c r="G2665" s="20">
        <v>0.49</v>
      </c>
    </row>
    <row r="2666" spans="1:7" x14ac:dyDescent="0.25">
      <c r="A2666" s="10" t="s">
        <v>1091</v>
      </c>
      <c r="B2666" s="18">
        <v>46376.578402777777</v>
      </c>
      <c r="C2666" s="11" t="s">
        <v>1408</v>
      </c>
      <c r="D2666" s="10">
        <v>5</v>
      </c>
      <c r="E2666" s="12">
        <v>76.148099999999999</v>
      </c>
      <c r="F2666" s="12">
        <v>41.424566399999996</v>
      </c>
      <c r="G2666" s="20">
        <v>0.45600000000000007</v>
      </c>
    </row>
    <row r="2667" spans="1:7" x14ac:dyDescent="0.25">
      <c r="A2667" s="10" t="s">
        <v>1092</v>
      </c>
      <c r="B2667" s="18">
        <v>46376.711504629631</v>
      </c>
      <c r="C2667" s="11" t="s">
        <v>1411</v>
      </c>
      <c r="D2667" s="10">
        <v>1</v>
      </c>
      <c r="E2667" s="12">
        <v>35.390560000000008</v>
      </c>
      <c r="F2667" s="12">
        <v>18.137662000000002</v>
      </c>
      <c r="G2667" s="20">
        <v>0.48750000000000004</v>
      </c>
    </row>
    <row r="2668" spans="1:7" x14ac:dyDescent="0.25">
      <c r="A2668" s="10" t="s">
        <v>1093</v>
      </c>
      <c r="B2668" s="18">
        <v>46376.844594907408</v>
      </c>
      <c r="C2668" s="11" t="s">
        <v>1410</v>
      </c>
      <c r="D2668" s="10">
        <v>3</v>
      </c>
      <c r="E2668" s="12">
        <v>159.13109999999998</v>
      </c>
      <c r="F2668" s="12">
        <v>78.69032894999998</v>
      </c>
      <c r="G2668" s="20">
        <v>0.50550000000000006</v>
      </c>
    </row>
    <row r="2669" spans="1:7" x14ac:dyDescent="0.25">
      <c r="A2669" s="10" t="s">
        <v>1094</v>
      </c>
      <c r="B2669" s="18">
        <v>46376.977696759262</v>
      </c>
      <c r="C2669" s="11" t="s">
        <v>1410</v>
      </c>
      <c r="D2669" s="10">
        <v>2</v>
      </c>
      <c r="E2669" s="12">
        <v>108.3828</v>
      </c>
      <c r="F2669" s="12">
        <v>48.772260000000003</v>
      </c>
      <c r="G2669" s="20">
        <v>0.54999999999999993</v>
      </c>
    </row>
    <row r="2670" spans="1:7" x14ac:dyDescent="0.25">
      <c r="A2670" s="10" t="s">
        <v>1095</v>
      </c>
      <c r="B2670" s="18">
        <v>46377.110798611109</v>
      </c>
      <c r="C2670" s="11" t="s">
        <v>1413</v>
      </c>
      <c r="D2670" s="10">
        <v>3</v>
      </c>
      <c r="E2670" s="12">
        <v>37.332000000000001</v>
      </c>
      <c r="F2670" s="12">
        <v>19.935288</v>
      </c>
      <c r="G2670" s="20">
        <v>0.46600000000000003</v>
      </c>
    </row>
    <row r="2671" spans="1:7" x14ac:dyDescent="0.25">
      <c r="A2671" s="10" t="s">
        <v>1096</v>
      </c>
      <c r="B2671" s="18">
        <v>46377.243900462963</v>
      </c>
      <c r="C2671" s="11" t="s">
        <v>1411</v>
      </c>
      <c r="D2671" s="10">
        <v>5</v>
      </c>
      <c r="E2671" s="12">
        <v>170.01715000000002</v>
      </c>
      <c r="F2671" s="12">
        <v>84.158489250000017</v>
      </c>
      <c r="G2671" s="20">
        <v>0.50499999999999989</v>
      </c>
    </row>
    <row r="2672" spans="1:7" x14ac:dyDescent="0.25">
      <c r="A2672" s="10" t="s">
        <v>1097</v>
      </c>
      <c r="B2672" s="18">
        <v>46377.377002314817</v>
      </c>
      <c r="C2672" s="11" t="s">
        <v>1413</v>
      </c>
      <c r="D2672" s="10">
        <v>1</v>
      </c>
      <c r="E2672" s="12">
        <v>12.804</v>
      </c>
      <c r="F2672" s="12">
        <v>6.8117280000000004</v>
      </c>
      <c r="G2672" s="20">
        <v>0.46799999999999997</v>
      </c>
    </row>
    <row r="2673" spans="1:7" x14ac:dyDescent="0.25">
      <c r="A2673" s="10" t="s">
        <v>1098</v>
      </c>
      <c r="B2673" s="18">
        <v>46377.510104166664</v>
      </c>
      <c r="C2673" s="11" t="s">
        <v>1408</v>
      </c>
      <c r="D2673" s="10">
        <v>5</v>
      </c>
      <c r="E2673" s="12">
        <v>65.980800000000002</v>
      </c>
      <c r="F2673" s="12">
        <v>30.021263999999999</v>
      </c>
      <c r="G2673" s="20">
        <v>0.54499999999999993</v>
      </c>
    </row>
    <row r="2674" spans="1:7" x14ac:dyDescent="0.25">
      <c r="A2674" s="10" t="s">
        <v>1099</v>
      </c>
      <c r="B2674" s="18">
        <v>46377.643194444441</v>
      </c>
      <c r="C2674" s="11" t="s">
        <v>1411</v>
      </c>
      <c r="D2674" s="10">
        <v>4</v>
      </c>
      <c r="E2674" s="12">
        <v>154.45880000000002</v>
      </c>
      <c r="F2674" s="12">
        <v>74.912518000000006</v>
      </c>
      <c r="G2674" s="20">
        <v>0.51500000000000001</v>
      </c>
    </row>
    <row r="2675" spans="1:7" x14ac:dyDescent="0.25">
      <c r="A2675" s="10" t="s">
        <v>1100</v>
      </c>
      <c r="B2675" s="18">
        <v>46377.776296296295</v>
      </c>
      <c r="C2675" s="11" t="s">
        <v>1411</v>
      </c>
      <c r="D2675" s="10">
        <v>4</v>
      </c>
      <c r="E2675" s="12">
        <v>140.36256</v>
      </c>
      <c r="F2675" s="12">
        <v>63.514058400000003</v>
      </c>
      <c r="G2675" s="20">
        <v>0.54749999999999999</v>
      </c>
    </row>
    <row r="2676" spans="1:7" x14ac:dyDescent="0.25">
      <c r="A2676" s="10" t="s">
        <v>1101</v>
      </c>
      <c r="B2676" s="18">
        <v>46377.909398148149</v>
      </c>
      <c r="C2676" s="11" t="s">
        <v>1410</v>
      </c>
      <c r="D2676" s="10">
        <v>4</v>
      </c>
      <c r="E2676" s="12">
        <v>187.8236</v>
      </c>
      <c r="F2676" s="12">
        <v>91.376181400000007</v>
      </c>
      <c r="G2676" s="20">
        <v>0.51349999999999996</v>
      </c>
    </row>
    <row r="2677" spans="1:7" x14ac:dyDescent="0.25">
      <c r="A2677" s="10" t="s">
        <v>1102</v>
      </c>
      <c r="B2677" s="18">
        <v>46378.042500000003</v>
      </c>
      <c r="C2677" s="11" t="s">
        <v>1410</v>
      </c>
      <c r="D2677" s="10">
        <v>4</v>
      </c>
      <c r="E2677" s="12">
        <v>196.8056</v>
      </c>
      <c r="F2677" s="12">
        <v>102.04370359999999</v>
      </c>
      <c r="G2677" s="20">
        <v>0.48150000000000004</v>
      </c>
    </row>
    <row r="2678" spans="1:7" x14ac:dyDescent="0.25">
      <c r="A2678" s="10" t="s">
        <v>1103</v>
      </c>
      <c r="B2678" s="18">
        <v>46378.17560185185</v>
      </c>
      <c r="C2678" s="11" t="s">
        <v>1408</v>
      </c>
      <c r="D2678" s="10">
        <v>2</v>
      </c>
      <c r="E2678" s="12">
        <v>28.5822</v>
      </c>
      <c r="F2678" s="12">
        <v>14.462593199999999</v>
      </c>
      <c r="G2678" s="20">
        <v>0.49400000000000005</v>
      </c>
    </row>
    <row r="2679" spans="1:7" x14ac:dyDescent="0.25">
      <c r="A2679" s="10" t="s">
        <v>1104</v>
      </c>
      <c r="B2679" s="18">
        <v>46378.308703703704</v>
      </c>
      <c r="C2679" s="11" t="s">
        <v>1411</v>
      </c>
      <c r="D2679" s="10">
        <v>1</v>
      </c>
      <c r="E2679" s="12">
        <v>36.590240000000009</v>
      </c>
      <c r="F2679" s="12">
        <v>19.136695520000004</v>
      </c>
      <c r="G2679" s="20">
        <v>0.47700000000000004</v>
      </c>
    </row>
    <row r="2680" spans="1:7" x14ac:dyDescent="0.25">
      <c r="A2680" s="10" t="s">
        <v>1105</v>
      </c>
      <c r="B2680" s="18">
        <v>46378.441805555558</v>
      </c>
      <c r="C2680" s="11" t="s">
        <v>1410</v>
      </c>
      <c r="D2680" s="10">
        <v>2</v>
      </c>
      <c r="E2680" s="12">
        <v>93.612399999999994</v>
      </c>
      <c r="F2680" s="12">
        <v>47.133843399999996</v>
      </c>
      <c r="G2680" s="20">
        <v>0.4965</v>
      </c>
    </row>
    <row r="2681" spans="1:7" x14ac:dyDescent="0.25">
      <c r="A2681" s="10" t="s">
        <v>1106</v>
      </c>
      <c r="B2681" s="18">
        <v>46378.574895833335</v>
      </c>
      <c r="C2681" s="11" t="s">
        <v>1411</v>
      </c>
      <c r="D2681" s="10">
        <v>2</v>
      </c>
      <c r="E2681" s="12">
        <v>77.604300000000009</v>
      </c>
      <c r="F2681" s="12">
        <v>41.324289750000005</v>
      </c>
      <c r="G2681" s="20">
        <v>0.46749999999999997</v>
      </c>
    </row>
    <row r="2682" spans="1:7" x14ac:dyDescent="0.25">
      <c r="A2682" s="10" t="s">
        <v>1107</v>
      </c>
      <c r="B2682" s="18">
        <v>46378.707997685182</v>
      </c>
      <c r="C2682" s="11" t="s">
        <v>1410</v>
      </c>
      <c r="D2682" s="10">
        <v>4</v>
      </c>
      <c r="E2682" s="12">
        <v>188.82160000000002</v>
      </c>
      <c r="F2682" s="12">
        <v>88.934973600000006</v>
      </c>
      <c r="G2682" s="20">
        <v>0.52900000000000003</v>
      </c>
    </row>
    <row r="2683" spans="1:7" x14ac:dyDescent="0.25">
      <c r="A2683" s="10" t="s">
        <v>1108</v>
      </c>
      <c r="B2683" s="18">
        <v>46378.841099537036</v>
      </c>
      <c r="C2683" s="11" t="s">
        <v>1410</v>
      </c>
      <c r="D2683" s="10">
        <v>4</v>
      </c>
      <c r="E2683" s="12">
        <v>203.59200000000001</v>
      </c>
      <c r="F2683" s="12">
        <v>99.454692000000009</v>
      </c>
      <c r="G2683" s="20">
        <v>0.51149999999999995</v>
      </c>
    </row>
    <row r="2684" spans="1:7" x14ac:dyDescent="0.25">
      <c r="A2684" s="10" t="s">
        <v>1109</v>
      </c>
      <c r="B2684" s="18">
        <v>46378.97420138889</v>
      </c>
      <c r="C2684" s="11" t="s">
        <v>1408</v>
      </c>
      <c r="D2684" s="10">
        <v>1</v>
      </c>
      <c r="E2684" s="12">
        <v>14.347980000000002</v>
      </c>
      <c r="F2684" s="12">
        <v>7.2170339400000012</v>
      </c>
      <c r="G2684" s="20">
        <v>0.49699999999999994</v>
      </c>
    </row>
    <row r="2685" spans="1:7" x14ac:dyDescent="0.25">
      <c r="A2685" s="10" t="s">
        <v>1110</v>
      </c>
      <c r="B2685" s="18">
        <v>46379.107303240744</v>
      </c>
      <c r="C2685" s="11" t="s">
        <v>1410</v>
      </c>
      <c r="D2685" s="10">
        <v>1</v>
      </c>
      <c r="E2685" s="12">
        <v>50.598599999999998</v>
      </c>
      <c r="F2685" s="12">
        <v>27.803930699999999</v>
      </c>
      <c r="G2685" s="20">
        <v>0.45050000000000001</v>
      </c>
    </row>
    <row r="2686" spans="1:7" x14ac:dyDescent="0.25">
      <c r="A2686" s="10" t="s">
        <v>1111</v>
      </c>
      <c r="B2686" s="18">
        <v>46379.240405092591</v>
      </c>
      <c r="C2686" s="11" t="s">
        <v>1411</v>
      </c>
      <c r="D2686" s="10">
        <v>5</v>
      </c>
      <c r="E2686" s="12">
        <v>181.82650000000004</v>
      </c>
      <c r="F2686" s="12">
        <v>85.913021250000014</v>
      </c>
      <c r="G2686" s="20">
        <v>0.52749999999999997</v>
      </c>
    </row>
    <row r="2687" spans="1:7" x14ac:dyDescent="0.25">
      <c r="A2687" s="10" t="s">
        <v>1112</v>
      </c>
      <c r="B2687" s="18">
        <v>46379.373495370368</v>
      </c>
      <c r="C2687" s="11" t="s">
        <v>1413</v>
      </c>
      <c r="D2687" s="10">
        <v>2</v>
      </c>
      <c r="E2687" s="12">
        <v>24.071999999999999</v>
      </c>
      <c r="F2687" s="12">
        <v>12.685943999999999</v>
      </c>
      <c r="G2687" s="20">
        <v>0.47300000000000003</v>
      </c>
    </row>
    <row r="2688" spans="1:7" x14ac:dyDescent="0.25">
      <c r="A2688" s="10" t="s">
        <v>1113</v>
      </c>
      <c r="B2688" s="18">
        <v>46379.506597222222</v>
      </c>
      <c r="C2688" s="11" t="s">
        <v>1412</v>
      </c>
      <c r="D2688" s="10">
        <v>1</v>
      </c>
      <c r="E2688" s="12">
        <v>16.282350000000001</v>
      </c>
      <c r="F2688" s="12">
        <v>8.9227278000000005</v>
      </c>
      <c r="G2688" s="20">
        <v>0.45200000000000001</v>
      </c>
    </row>
    <row r="2689" spans="1:7" x14ac:dyDescent="0.25">
      <c r="A2689" s="10" t="s">
        <v>1114</v>
      </c>
      <c r="B2689" s="18">
        <v>46379.639699074076</v>
      </c>
      <c r="C2689" s="11" t="s">
        <v>1410</v>
      </c>
      <c r="D2689" s="10">
        <v>4</v>
      </c>
      <c r="E2689" s="12">
        <v>185.62799999999999</v>
      </c>
      <c r="F2689" s="12">
        <v>101.53851599999999</v>
      </c>
      <c r="G2689" s="20">
        <v>0.45300000000000001</v>
      </c>
    </row>
    <row r="2690" spans="1:7" x14ac:dyDescent="0.25">
      <c r="A2690" s="10" t="s">
        <v>1115</v>
      </c>
      <c r="B2690" s="18">
        <v>46379.772800925923</v>
      </c>
      <c r="C2690" s="11" t="s">
        <v>1410</v>
      </c>
      <c r="D2690" s="10">
        <v>3</v>
      </c>
      <c r="E2690" s="12">
        <v>143.41259999999997</v>
      </c>
      <c r="F2690" s="12">
        <v>78.159866999999977</v>
      </c>
      <c r="G2690" s="20">
        <v>0.45500000000000002</v>
      </c>
    </row>
    <row r="2691" spans="1:7" x14ac:dyDescent="0.25">
      <c r="A2691" s="10" t="s">
        <v>1116</v>
      </c>
      <c r="B2691" s="18">
        <v>46379.905902777777</v>
      </c>
      <c r="C2691" s="11" t="s">
        <v>1410</v>
      </c>
      <c r="D2691" s="10">
        <v>1</v>
      </c>
      <c r="E2691" s="12">
        <v>51.596599999999995</v>
      </c>
      <c r="F2691" s="12">
        <v>23.657041099999997</v>
      </c>
      <c r="G2691" s="20">
        <v>0.54149999999999998</v>
      </c>
    </row>
    <row r="2692" spans="1:7" x14ac:dyDescent="0.25">
      <c r="A2692" s="10" t="s">
        <v>1117</v>
      </c>
      <c r="B2692" s="18">
        <v>46380.039004629631</v>
      </c>
      <c r="C2692" s="11" t="s">
        <v>1411</v>
      </c>
      <c r="D2692" s="10">
        <v>2</v>
      </c>
      <c r="E2692" s="12">
        <v>78.80398000000001</v>
      </c>
      <c r="F2692" s="12">
        <v>41.450893480000005</v>
      </c>
      <c r="G2692" s="20">
        <v>0.47400000000000003</v>
      </c>
    </row>
    <row r="2693" spans="1:7" x14ac:dyDescent="0.25">
      <c r="A2693" s="10" t="s">
        <v>1118</v>
      </c>
      <c r="B2693" s="18">
        <v>46380.172094907408</v>
      </c>
      <c r="C2693" s="11" t="s">
        <v>1408</v>
      </c>
      <c r="D2693" s="10">
        <v>3</v>
      </c>
      <c r="E2693" s="12">
        <v>43.299900000000001</v>
      </c>
      <c r="F2693" s="12">
        <v>23.511845700000002</v>
      </c>
      <c r="G2693" s="20">
        <v>0.45699999999999996</v>
      </c>
    </row>
    <row r="2694" spans="1:7" x14ac:dyDescent="0.25">
      <c r="A2694" s="10" t="s">
        <v>1119</v>
      </c>
      <c r="B2694" s="18">
        <v>46380.305196759262</v>
      </c>
      <c r="C2694" s="11" t="s">
        <v>1411</v>
      </c>
      <c r="D2694" s="10">
        <v>1</v>
      </c>
      <c r="E2694" s="12">
        <v>35.690480000000001</v>
      </c>
      <c r="F2694" s="12">
        <v>17.07789468</v>
      </c>
      <c r="G2694" s="20">
        <v>0.52149999999999996</v>
      </c>
    </row>
    <row r="2695" spans="1:7" x14ac:dyDescent="0.25">
      <c r="A2695" s="10" t="s">
        <v>1120</v>
      </c>
      <c r="B2695" s="18">
        <v>46380.438298611109</v>
      </c>
      <c r="C2695" s="11" t="s">
        <v>1410</v>
      </c>
      <c r="D2695" s="10">
        <v>1</v>
      </c>
      <c r="E2695" s="12">
        <v>51.496799999999993</v>
      </c>
      <c r="F2695" s="12">
        <v>27.190310399999994</v>
      </c>
      <c r="G2695" s="20">
        <v>0.47200000000000003</v>
      </c>
    </row>
    <row r="2696" spans="1:7" x14ac:dyDescent="0.25">
      <c r="A2696" s="10" t="s">
        <v>1121</v>
      </c>
      <c r="B2696" s="18">
        <v>46380.571400462963</v>
      </c>
      <c r="C2696" s="11" t="s">
        <v>1410</v>
      </c>
      <c r="D2696" s="10">
        <v>3</v>
      </c>
      <c r="E2696" s="12">
        <v>160.32869999999997</v>
      </c>
      <c r="F2696" s="12">
        <v>85.695690149999976</v>
      </c>
      <c r="G2696" s="20">
        <v>0.46550000000000002</v>
      </c>
    </row>
    <row r="2697" spans="1:7" x14ac:dyDescent="0.25">
      <c r="A2697" s="10" t="s">
        <v>1122</v>
      </c>
      <c r="B2697" s="18">
        <v>46380.704502314817</v>
      </c>
      <c r="C2697" s="11" t="s">
        <v>1410</v>
      </c>
      <c r="D2697" s="10">
        <v>4</v>
      </c>
      <c r="E2697" s="12">
        <v>184.23079999999999</v>
      </c>
      <c r="F2697" s="12">
        <v>92.207515399999991</v>
      </c>
      <c r="G2697" s="20">
        <v>0.4995</v>
      </c>
    </row>
    <row r="2698" spans="1:7" x14ac:dyDescent="0.25">
      <c r="A2698" s="10" t="s">
        <v>1123</v>
      </c>
      <c r="B2698" s="18">
        <v>46380.837604166663</v>
      </c>
      <c r="C2698" s="11" t="s">
        <v>1410</v>
      </c>
      <c r="D2698" s="10">
        <v>4</v>
      </c>
      <c r="E2698" s="12">
        <v>183.63200000000001</v>
      </c>
      <c r="F2698" s="12">
        <v>99.528544000000011</v>
      </c>
      <c r="G2698" s="20">
        <v>0.45799999999999996</v>
      </c>
    </row>
    <row r="2699" spans="1:7" x14ac:dyDescent="0.25">
      <c r="A2699" s="10" t="s">
        <v>1124</v>
      </c>
      <c r="B2699" s="18">
        <v>46380.970694444448</v>
      </c>
      <c r="C2699" s="11" t="s">
        <v>1410</v>
      </c>
      <c r="D2699" s="10">
        <v>2</v>
      </c>
      <c r="E2699" s="12">
        <v>104.79</v>
      </c>
      <c r="F2699" s="12">
        <v>50.718360000000004</v>
      </c>
      <c r="G2699" s="20">
        <v>0.51600000000000001</v>
      </c>
    </row>
    <row r="2700" spans="1:7" x14ac:dyDescent="0.25">
      <c r="A2700" s="10" t="s">
        <v>1125</v>
      </c>
      <c r="B2700" s="18">
        <v>46381.103796296295</v>
      </c>
      <c r="C2700" s="11" t="s">
        <v>1411</v>
      </c>
      <c r="D2700" s="10">
        <v>2</v>
      </c>
      <c r="E2700" s="12">
        <v>80.078639999999993</v>
      </c>
      <c r="F2700" s="12">
        <v>36.716056440000003</v>
      </c>
      <c r="G2700" s="20">
        <v>0.54149999999999998</v>
      </c>
    </row>
    <row r="2701" spans="1:7" x14ac:dyDescent="0.25">
      <c r="A2701" s="10" t="s">
        <v>1126</v>
      </c>
      <c r="B2701" s="18">
        <v>46381.236898148149</v>
      </c>
      <c r="C2701" s="11" t="s">
        <v>1410</v>
      </c>
      <c r="D2701" s="10">
        <v>1</v>
      </c>
      <c r="E2701" s="12">
        <v>52.644500000000001</v>
      </c>
      <c r="F2701" s="12">
        <v>25.901094000000001</v>
      </c>
      <c r="G2701" s="20">
        <v>0.50800000000000001</v>
      </c>
    </row>
    <row r="2702" spans="1:7" x14ac:dyDescent="0.25">
      <c r="A2702" s="10" t="s">
        <v>1127</v>
      </c>
      <c r="B2702" s="18">
        <v>46381.37</v>
      </c>
      <c r="C2702" s="11" t="s">
        <v>1410</v>
      </c>
      <c r="D2702" s="10">
        <v>3</v>
      </c>
      <c r="E2702" s="12">
        <v>147.90359999999998</v>
      </c>
      <c r="F2702" s="12">
        <v>81.125124599999992</v>
      </c>
      <c r="G2702" s="20">
        <v>0.45150000000000001</v>
      </c>
    </row>
    <row r="2703" spans="1:7" x14ac:dyDescent="0.25">
      <c r="A2703" s="10" t="s">
        <v>1128</v>
      </c>
      <c r="B2703" s="18">
        <v>46381.503101851849</v>
      </c>
      <c r="C2703" s="11" t="s">
        <v>1408</v>
      </c>
      <c r="D2703" s="10">
        <v>5</v>
      </c>
      <c r="E2703" s="12">
        <v>66.478500000000011</v>
      </c>
      <c r="F2703" s="12">
        <v>34.003752750000004</v>
      </c>
      <c r="G2703" s="20">
        <v>0.48850000000000005</v>
      </c>
    </row>
    <row r="2704" spans="1:7" x14ac:dyDescent="0.25">
      <c r="A2704" s="10" t="s">
        <v>1129</v>
      </c>
      <c r="B2704" s="18">
        <v>46381.636203703703</v>
      </c>
      <c r="C2704" s="11" t="s">
        <v>1411</v>
      </c>
      <c r="D2704" s="10">
        <v>3</v>
      </c>
      <c r="E2704" s="12">
        <v>117.53115</v>
      </c>
      <c r="F2704" s="12">
        <v>54.240625725000001</v>
      </c>
      <c r="G2704" s="20">
        <v>0.53849999999999998</v>
      </c>
    </row>
    <row r="2705" spans="1:7" x14ac:dyDescent="0.25">
      <c r="A2705" s="10" t="s">
        <v>1130</v>
      </c>
      <c r="B2705" s="18">
        <v>46381.769305555557</v>
      </c>
      <c r="C2705" s="11" t="s">
        <v>1411</v>
      </c>
      <c r="D2705" s="10">
        <v>3</v>
      </c>
      <c r="E2705" s="12">
        <v>117.75609</v>
      </c>
      <c r="F2705" s="12">
        <v>61.233166799999999</v>
      </c>
      <c r="G2705" s="20">
        <v>0.48</v>
      </c>
    </row>
    <row r="2706" spans="1:7" x14ac:dyDescent="0.25">
      <c r="A2706" s="10" t="s">
        <v>1131</v>
      </c>
      <c r="B2706" s="18">
        <v>46381.902395833335</v>
      </c>
      <c r="C2706" s="11" t="s">
        <v>1408</v>
      </c>
      <c r="D2706" s="10">
        <v>5</v>
      </c>
      <c r="E2706" s="12">
        <v>66.905100000000004</v>
      </c>
      <c r="F2706" s="12">
        <v>32.716593900000007</v>
      </c>
      <c r="G2706" s="20">
        <v>0.5109999999999999</v>
      </c>
    </row>
    <row r="2707" spans="1:7" x14ac:dyDescent="0.25">
      <c r="A2707" s="10" t="s">
        <v>1132</v>
      </c>
      <c r="B2707" s="18">
        <v>46382.035497685189</v>
      </c>
      <c r="C2707" s="11" t="s">
        <v>1410</v>
      </c>
      <c r="D2707" s="10">
        <v>1</v>
      </c>
      <c r="E2707" s="12">
        <v>49.351099999999995</v>
      </c>
      <c r="F2707" s="12">
        <v>24.058661249999997</v>
      </c>
      <c r="G2707" s="20">
        <v>0.51250000000000007</v>
      </c>
    </row>
    <row r="2708" spans="1:7" x14ac:dyDescent="0.25">
      <c r="A2708" s="10" t="s">
        <v>1133</v>
      </c>
      <c r="B2708" s="18">
        <v>46382.168599537035</v>
      </c>
      <c r="C2708" s="11" t="s">
        <v>1410</v>
      </c>
      <c r="D2708" s="10">
        <v>1</v>
      </c>
      <c r="E2708" s="12">
        <v>53.442900000000002</v>
      </c>
      <c r="F2708" s="12">
        <v>24.877669949999998</v>
      </c>
      <c r="G2708" s="20">
        <v>0.53450000000000009</v>
      </c>
    </row>
    <row r="2709" spans="1:7" x14ac:dyDescent="0.25">
      <c r="A2709" s="10" t="s">
        <v>1134</v>
      </c>
      <c r="B2709" s="18">
        <v>46382.301701388889</v>
      </c>
      <c r="C2709" s="11" t="s">
        <v>1411</v>
      </c>
      <c r="D2709" s="10">
        <v>1</v>
      </c>
      <c r="E2709" s="12">
        <v>40.151789999999998</v>
      </c>
      <c r="F2709" s="12">
        <v>21.64181481</v>
      </c>
      <c r="G2709" s="20">
        <v>0.46099999999999997</v>
      </c>
    </row>
    <row r="2710" spans="1:7" x14ac:dyDescent="0.25">
      <c r="A2710" s="10" t="s">
        <v>1135</v>
      </c>
      <c r="B2710" s="18">
        <v>46382.434803240743</v>
      </c>
      <c r="C2710" s="11" t="s">
        <v>1410</v>
      </c>
      <c r="D2710" s="10">
        <v>3</v>
      </c>
      <c r="E2710" s="12">
        <v>146.70599999999999</v>
      </c>
      <c r="F2710" s="12">
        <v>76.360472999999999</v>
      </c>
      <c r="G2710" s="20">
        <v>0.47949999999999998</v>
      </c>
    </row>
    <row r="2711" spans="1:7" x14ac:dyDescent="0.25">
      <c r="A2711" s="10" t="s">
        <v>1136</v>
      </c>
      <c r="B2711" s="18">
        <v>46382.56790509259</v>
      </c>
      <c r="C2711" s="11" t="s">
        <v>1410</v>
      </c>
      <c r="D2711" s="10">
        <v>1</v>
      </c>
      <c r="E2711" s="12">
        <v>51.446899999999999</v>
      </c>
      <c r="F2711" s="12">
        <v>27.652708749999999</v>
      </c>
      <c r="G2711" s="20">
        <v>0.46250000000000002</v>
      </c>
    </row>
    <row r="2712" spans="1:7" x14ac:dyDescent="0.25">
      <c r="A2712" s="10" t="s">
        <v>1137</v>
      </c>
      <c r="B2712" s="18">
        <v>46382.700995370367</v>
      </c>
      <c r="C2712" s="11" t="s">
        <v>1410</v>
      </c>
      <c r="D2712" s="10">
        <v>2</v>
      </c>
      <c r="E2712" s="12">
        <v>91.217199999999991</v>
      </c>
      <c r="F2712" s="12">
        <v>48.892419199999999</v>
      </c>
      <c r="G2712" s="20">
        <v>0.46399999999999997</v>
      </c>
    </row>
    <row r="2713" spans="1:7" x14ac:dyDescent="0.25">
      <c r="A2713" s="10" t="s">
        <v>1138</v>
      </c>
      <c r="B2713" s="18">
        <v>46382.834097222221</v>
      </c>
      <c r="C2713" s="11" t="s">
        <v>1410</v>
      </c>
      <c r="D2713" s="10">
        <v>4</v>
      </c>
      <c r="E2713" s="12">
        <v>218.16279999999998</v>
      </c>
      <c r="F2713" s="12">
        <v>111.26302799999999</v>
      </c>
      <c r="G2713" s="20">
        <v>0.49</v>
      </c>
    </row>
    <row r="2714" spans="1:7" x14ac:dyDescent="0.25">
      <c r="A2714" s="10" t="s">
        <v>1139</v>
      </c>
      <c r="B2714" s="18">
        <v>46382.967199074075</v>
      </c>
      <c r="C2714" s="11" t="s">
        <v>1413</v>
      </c>
      <c r="D2714" s="10">
        <v>1</v>
      </c>
      <c r="E2714" s="12">
        <v>12.96</v>
      </c>
      <c r="F2714" s="12">
        <v>6.1819199999999999</v>
      </c>
      <c r="G2714" s="20">
        <v>0.52300000000000002</v>
      </c>
    </row>
    <row r="2715" spans="1:7" x14ac:dyDescent="0.25">
      <c r="A2715" s="10" t="s">
        <v>1140</v>
      </c>
      <c r="B2715" s="18">
        <v>46383.100300925929</v>
      </c>
      <c r="C2715" s="11" t="s">
        <v>1410</v>
      </c>
      <c r="D2715" s="10">
        <v>3</v>
      </c>
      <c r="E2715" s="12">
        <v>138.3228</v>
      </c>
      <c r="F2715" s="12">
        <v>74.625150599999998</v>
      </c>
      <c r="G2715" s="20">
        <v>0.46050000000000002</v>
      </c>
    </row>
    <row r="2716" spans="1:7" x14ac:dyDescent="0.25">
      <c r="A2716" s="10" t="s">
        <v>1141</v>
      </c>
      <c r="B2716" s="18">
        <v>46383.233402777776</v>
      </c>
      <c r="C2716" s="11" t="s">
        <v>1410</v>
      </c>
      <c r="D2716" s="10">
        <v>2</v>
      </c>
      <c r="E2716" s="12">
        <v>106.28700000000001</v>
      </c>
      <c r="F2716" s="12">
        <v>49.423455000000004</v>
      </c>
      <c r="G2716" s="20">
        <v>0.53500000000000003</v>
      </c>
    </row>
    <row r="2717" spans="1:7" x14ac:dyDescent="0.25">
      <c r="A2717" s="10" t="s">
        <v>1142</v>
      </c>
      <c r="B2717" s="18">
        <v>46383.36650462963</v>
      </c>
      <c r="C2717" s="11" t="s">
        <v>1413</v>
      </c>
      <c r="D2717" s="10">
        <v>2</v>
      </c>
      <c r="E2717" s="12">
        <v>25.68</v>
      </c>
      <c r="F2717" s="12">
        <v>13.96992</v>
      </c>
      <c r="G2717" s="20">
        <v>0.45600000000000002</v>
      </c>
    </row>
    <row r="2718" spans="1:7" x14ac:dyDescent="0.25">
      <c r="A2718" s="10" t="s">
        <v>1143</v>
      </c>
      <c r="B2718" s="18">
        <v>46383.499594907407</v>
      </c>
      <c r="C2718" s="11" t="s">
        <v>1411</v>
      </c>
      <c r="D2718" s="10">
        <v>5</v>
      </c>
      <c r="E2718" s="12">
        <v>188.57470000000001</v>
      </c>
      <c r="F2718" s="12">
        <v>101.830338</v>
      </c>
      <c r="G2718" s="20">
        <v>0.46</v>
      </c>
    </row>
    <row r="2719" spans="1:7" x14ac:dyDescent="0.25">
      <c r="A2719" s="10" t="s">
        <v>1144</v>
      </c>
      <c r="B2719" s="18">
        <v>46383.632696759261</v>
      </c>
      <c r="C2719" s="11" t="s">
        <v>1410</v>
      </c>
      <c r="D2719" s="10">
        <v>4</v>
      </c>
      <c r="E2719" s="12">
        <v>203.39239999999998</v>
      </c>
      <c r="F2719" s="12">
        <v>94.984250799999998</v>
      </c>
      <c r="G2719" s="20">
        <v>0.53299999999999992</v>
      </c>
    </row>
    <row r="2720" spans="1:7" x14ac:dyDescent="0.25">
      <c r="A2720" s="10" t="s">
        <v>1145</v>
      </c>
      <c r="B2720" s="18">
        <v>46383.765798611108</v>
      </c>
      <c r="C2720" s="11" t="s">
        <v>1410</v>
      </c>
      <c r="D2720" s="10">
        <v>3</v>
      </c>
      <c r="E2720" s="12">
        <v>151.64609999999999</v>
      </c>
      <c r="F2720" s="12">
        <v>80.0691408</v>
      </c>
      <c r="G2720" s="20">
        <v>0.47199999999999998</v>
      </c>
    </row>
    <row r="2721" spans="1:7" x14ac:dyDescent="0.25">
      <c r="A2721" s="10" t="s">
        <v>1146</v>
      </c>
      <c r="B2721" s="18">
        <v>46383.898900462962</v>
      </c>
      <c r="C2721" s="11" t="s">
        <v>1408</v>
      </c>
      <c r="D2721" s="10">
        <v>5</v>
      </c>
      <c r="E2721" s="12">
        <v>72.948599999999999</v>
      </c>
      <c r="F2721" s="12">
        <v>35.161225200000004</v>
      </c>
      <c r="G2721" s="20">
        <v>0.5179999999999999</v>
      </c>
    </row>
    <row r="2722" spans="1:7" x14ac:dyDescent="0.25">
      <c r="A2722" s="10" t="s">
        <v>1147</v>
      </c>
      <c r="B2722" s="18">
        <v>46384.032002314816</v>
      </c>
      <c r="C2722" s="11" t="s">
        <v>1411</v>
      </c>
      <c r="D2722" s="10">
        <v>4</v>
      </c>
      <c r="E2722" s="12">
        <v>154.30884</v>
      </c>
      <c r="F2722" s="12">
        <v>80.009133539999993</v>
      </c>
      <c r="G2722" s="20">
        <v>0.48150000000000004</v>
      </c>
    </row>
    <row r="2723" spans="1:7" x14ac:dyDescent="0.25">
      <c r="A2723" s="10" t="s">
        <v>1148</v>
      </c>
      <c r="B2723" s="18">
        <v>46384.16510416667</v>
      </c>
      <c r="C2723" s="11" t="s">
        <v>1410</v>
      </c>
      <c r="D2723" s="10">
        <v>4</v>
      </c>
      <c r="E2723" s="12">
        <v>211.7756</v>
      </c>
      <c r="F2723" s="12">
        <v>108.64088279999999</v>
      </c>
      <c r="G2723" s="20">
        <v>0.48700000000000004</v>
      </c>
    </row>
    <row r="2724" spans="1:7" x14ac:dyDescent="0.25">
      <c r="A2724" s="10" t="s">
        <v>1149</v>
      </c>
      <c r="B2724" s="18">
        <v>46384.298194444447</v>
      </c>
      <c r="C2724" s="11" t="s">
        <v>1412</v>
      </c>
      <c r="D2724" s="10">
        <v>2</v>
      </c>
      <c r="E2724" s="12">
        <v>34.597840000000005</v>
      </c>
      <c r="F2724" s="12">
        <v>18.56174116</v>
      </c>
      <c r="G2724" s="20">
        <v>0.46350000000000008</v>
      </c>
    </row>
    <row r="2725" spans="1:7" x14ac:dyDescent="0.25">
      <c r="A2725" s="10" t="s">
        <v>1150</v>
      </c>
      <c r="B2725" s="18">
        <v>46384.431296296294</v>
      </c>
      <c r="C2725" s="11" t="s">
        <v>1410</v>
      </c>
      <c r="D2725" s="10">
        <v>4</v>
      </c>
      <c r="E2725" s="12">
        <v>198.00319999999999</v>
      </c>
      <c r="F2725" s="12">
        <v>103.95168</v>
      </c>
      <c r="G2725" s="20">
        <v>0.47499999999999998</v>
      </c>
    </row>
    <row r="2726" spans="1:7" x14ac:dyDescent="0.25">
      <c r="A2726" s="10" t="s">
        <v>1151</v>
      </c>
      <c r="B2726" s="18">
        <v>46384.564398148148</v>
      </c>
      <c r="C2726" s="11" t="s">
        <v>1408</v>
      </c>
      <c r="D2726" s="10">
        <v>2</v>
      </c>
      <c r="E2726" s="12">
        <v>27.700560000000003</v>
      </c>
      <c r="F2726" s="12">
        <v>14.986002960000002</v>
      </c>
      <c r="G2726" s="20">
        <v>0.45899999999999996</v>
      </c>
    </row>
    <row r="2727" spans="1:7" x14ac:dyDescent="0.25">
      <c r="A2727" s="10" t="s">
        <v>1152</v>
      </c>
      <c r="B2727" s="18">
        <v>46384.697500000002</v>
      </c>
      <c r="C2727" s="11" t="s">
        <v>1412</v>
      </c>
      <c r="D2727" s="10">
        <v>2</v>
      </c>
      <c r="E2727" s="12">
        <v>31.565360000000002</v>
      </c>
      <c r="F2727" s="12">
        <v>16.03520288</v>
      </c>
      <c r="G2727" s="20">
        <v>0.49200000000000005</v>
      </c>
    </row>
    <row r="2728" spans="1:7" x14ac:dyDescent="0.25">
      <c r="A2728" s="10" t="s">
        <v>1153</v>
      </c>
      <c r="B2728" s="18">
        <v>46384.830601851849</v>
      </c>
      <c r="C2728" s="11" t="s">
        <v>1411</v>
      </c>
      <c r="D2728" s="10">
        <v>3</v>
      </c>
      <c r="E2728" s="12">
        <v>111.45777000000001</v>
      </c>
      <c r="F2728" s="12">
        <v>55.617427230000011</v>
      </c>
      <c r="G2728" s="20">
        <v>0.501</v>
      </c>
    </row>
    <row r="2729" spans="1:7" x14ac:dyDescent="0.25">
      <c r="A2729" s="10" t="s">
        <v>1154</v>
      </c>
      <c r="B2729" s="18">
        <v>46384.963703703703</v>
      </c>
      <c r="C2729" s="11" t="s">
        <v>1410</v>
      </c>
      <c r="D2729" s="10">
        <v>1</v>
      </c>
      <c r="E2729" s="12">
        <v>48.153500000000001</v>
      </c>
      <c r="F2729" s="12">
        <v>22.054303000000001</v>
      </c>
      <c r="G2729" s="20">
        <v>0.54200000000000004</v>
      </c>
    </row>
    <row r="2730" spans="1:7" x14ac:dyDescent="0.25">
      <c r="A2730" s="10" t="s">
        <v>1155</v>
      </c>
      <c r="B2730" s="18">
        <v>46385.096805555557</v>
      </c>
      <c r="C2730" s="11" t="s">
        <v>1411</v>
      </c>
      <c r="D2730" s="10">
        <v>5</v>
      </c>
      <c r="E2730" s="12">
        <v>200.75895</v>
      </c>
      <c r="F2730" s="12">
        <v>106.8037614</v>
      </c>
      <c r="G2730" s="20">
        <v>0.46800000000000003</v>
      </c>
    </row>
    <row r="2731" spans="1:7" x14ac:dyDescent="0.25">
      <c r="A2731" s="10" t="s">
        <v>1156</v>
      </c>
      <c r="B2731" s="18">
        <v>46385.229895833334</v>
      </c>
      <c r="C2731" s="11" t="s">
        <v>1408</v>
      </c>
      <c r="D2731" s="10">
        <v>1</v>
      </c>
      <c r="E2731" s="12">
        <v>14.27688</v>
      </c>
      <c r="F2731" s="12">
        <v>6.9956711999999994</v>
      </c>
      <c r="G2731" s="20">
        <v>0.51</v>
      </c>
    </row>
    <row r="2732" spans="1:7" x14ac:dyDescent="0.25">
      <c r="A2732" s="10" t="s">
        <v>1157</v>
      </c>
      <c r="B2732" s="18">
        <v>46385.362997685188</v>
      </c>
      <c r="C2732" s="11" t="s">
        <v>1410</v>
      </c>
      <c r="D2732" s="10">
        <v>1</v>
      </c>
      <c r="E2732" s="12">
        <v>46.856099999999998</v>
      </c>
      <c r="F2732" s="12">
        <v>22.397215799999998</v>
      </c>
      <c r="G2732" s="20">
        <v>0.52200000000000002</v>
      </c>
    </row>
    <row r="2733" spans="1:7" x14ac:dyDescent="0.25">
      <c r="A2733" s="10" t="s">
        <v>1158</v>
      </c>
      <c r="B2733" s="18">
        <v>46385.496099537035</v>
      </c>
      <c r="C2733" s="11" t="s">
        <v>1410</v>
      </c>
      <c r="D2733" s="10">
        <v>3</v>
      </c>
      <c r="E2733" s="12">
        <v>154.04129999999998</v>
      </c>
      <c r="F2733" s="12">
        <v>79.485310799999993</v>
      </c>
      <c r="G2733" s="20">
        <v>0.48399999999999999</v>
      </c>
    </row>
    <row r="2734" spans="1:7" x14ac:dyDescent="0.25">
      <c r="A2734" s="10" t="s">
        <v>1159</v>
      </c>
      <c r="B2734" s="18">
        <v>46385.629201388889</v>
      </c>
      <c r="C2734" s="11" t="s">
        <v>1413</v>
      </c>
      <c r="D2734" s="10">
        <v>3</v>
      </c>
      <c r="E2734" s="12">
        <v>32.975999999999999</v>
      </c>
      <c r="F2734" s="12">
        <v>16.092288</v>
      </c>
      <c r="G2734" s="20">
        <v>0.51200000000000001</v>
      </c>
    </row>
    <row r="2735" spans="1:7" x14ac:dyDescent="0.25">
      <c r="A2735" s="10" t="s">
        <v>1160</v>
      </c>
      <c r="B2735" s="18">
        <v>46385.762303240743</v>
      </c>
      <c r="C2735" s="11" t="s">
        <v>1410</v>
      </c>
      <c r="D2735" s="10">
        <v>1</v>
      </c>
      <c r="E2735" s="12">
        <v>52.644500000000001</v>
      </c>
      <c r="F2735" s="12">
        <v>24.321759</v>
      </c>
      <c r="G2735" s="20">
        <v>0.53800000000000003</v>
      </c>
    </row>
    <row r="2736" spans="1:7" x14ac:dyDescent="0.25">
      <c r="A2736" s="10" t="s">
        <v>1161</v>
      </c>
      <c r="B2736" s="18">
        <v>46385.895405092589</v>
      </c>
      <c r="C2736" s="11" t="s">
        <v>1411</v>
      </c>
      <c r="D2736" s="10">
        <v>2</v>
      </c>
      <c r="E2736" s="12">
        <v>81.953140000000005</v>
      </c>
      <c r="F2736" s="12">
        <v>41.222429419999997</v>
      </c>
      <c r="G2736" s="20">
        <v>0.49700000000000005</v>
      </c>
    </row>
    <row r="2737" spans="1:7" x14ac:dyDescent="0.25">
      <c r="A2737" s="10" t="s">
        <v>1162</v>
      </c>
      <c r="B2737" s="18">
        <v>46386.028495370374</v>
      </c>
      <c r="C2737" s="11" t="s">
        <v>1408</v>
      </c>
      <c r="D2737" s="10">
        <v>4</v>
      </c>
      <c r="E2737" s="12">
        <v>56.595600000000005</v>
      </c>
      <c r="F2737" s="12">
        <v>30.901197600000003</v>
      </c>
      <c r="G2737" s="20">
        <v>0.45399999999999996</v>
      </c>
    </row>
    <row r="2738" spans="1:7" x14ac:dyDescent="0.25">
      <c r="A2738" s="10" t="s">
        <v>1163</v>
      </c>
      <c r="B2738" s="18">
        <v>46386.161597222221</v>
      </c>
      <c r="C2738" s="11" t="s">
        <v>1413</v>
      </c>
      <c r="D2738" s="10">
        <v>2</v>
      </c>
      <c r="E2738" s="12">
        <v>25.536000000000001</v>
      </c>
      <c r="F2738" s="12">
        <v>12.819072</v>
      </c>
      <c r="G2738" s="20">
        <v>0.498</v>
      </c>
    </row>
    <row r="2739" spans="1:7" x14ac:dyDescent="0.25">
      <c r="A2739" s="10" t="s">
        <v>1164</v>
      </c>
      <c r="B2739" s="18">
        <v>46386.294699074075</v>
      </c>
      <c r="C2739" s="11" t="s">
        <v>1411</v>
      </c>
      <c r="D2739" s="10">
        <v>5</v>
      </c>
      <c r="E2739" s="12">
        <v>197.94720000000001</v>
      </c>
      <c r="F2739" s="12">
        <v>102.5366496</v>
      </c>
      <c r="G2739" s="20">
        <v>0.48199999999999998</v>
      </c>
    </row>
    <row r="2740" spans="1:7" x14ac:dyDescent="0.25">
      <c r="A2740" s="10" t="s">
        <v>1165</v>
      </c>
      <c r="B2740" s="18">
        <v>46386.427800925929</v>
      </c>
      <c r="C2740" s="11" t="s">
        <v>1411</v>
      </c>
      <c r="D2740" s="10">
        <v>5</v>
      </c>
      <c r="E2740" s="12">
        <v>185.76295000000002</v>
      </c>
      <c r="F2740" s="12">
        <v>86.472653225000002</v>
      </c>
      <c r="G2740" s="20">
        <v>0.53450000000000009</v>
      </c>
    </row>
    <row r="2741" spans="1:7" x14ac:dyDescent="0.25">
      <c r="A2741" s="10" t="s">
        <v>1166</v>
      </c>
      <c r="B2741" s="18">
        <v>46386.560902777775</v>
      </c>
      <c r="C2741" s="11" t="s">
        <v>1410</v>
      </c>
      <c r="D2741" s="10">
        <v>4</v>
      </c>
      <c r="E2741" s="12">
        <v>183.63200000000001</v>
      </c>
      <c r="F2741" s="12">
        <v>87.500647999999998</v>
      </c>
      <c r="G2741" s="20">
        <v>0.52350000000000008</v>
      </c>
    </row>
    <row r="2742" spans="1:7" x14ac:dyDescent="0.25">
      <c r="A2742" s="10" t="s">
        <v>1167</v>
      </c>
      <c r="B2742" s="18">
        <v>46386.694004629629</v>
      </c>
      <c r="C2742" s="11" t="s">
        <v>1413</v>
      </c>
      <c r="D2742" s="10">
        <v>4</v>
      </c>
      <c r="E2742" s="12">
        <v>44.015999999999998</v>
      </c>
      <c r="F2742" s="12">
        <v>23.746631999999998</v>
      </c>
      <c r="G2742" s="20">
        <v>0.46050000000000002</v>
      </c>
    </row>
    <row r="2743" spans="1:7" x14ac:dyDescent="0.25">
      <c r="A2743" s="10" t="s">
        <v>1168</v>
      </c>
      <c r="B2743" s="18">
        <v>46386.827094907407</v>
      </c>
      <c r="C2743" s="11" t="s">
        <v>1410</v>
      </c>
      <c r="D2743" s="10">
        <v>3</v>
      </c>
      <c r="E2743" s="12">
        <v>136.07729999999998</v>
      </c>
      <c r="F2743" s="12">
        <v>67.766495399999982</v>
      </c>
      <c r="G2743" s="20">
        <v>0.502</v>
      </c>
    </row>
    <row r="2744" spans="1:7" x14ac:dyDescent="0.25">
      <c r="A2744" s="10" t="s">
        <v>1169</v>
      </c>
      <c r="B2744" s="18">
        <v>46386.960196759261</v>
      </c>
      <c r="C2744" s="11" t="s">
        <v>1411</v>
      </c>
      <c r="D2744" s="10">
        <v>5</v>
      </c>
      <c r="E2744" s="12">
        <v>171.51675000000003</v>
      </c>
      <c r="F2744" s="12">
        <v>88.931434875000022</v>
      </c>
      <c r="G2744" s="20">
        <v>0.48149999999999998</v>
      </c>
    </row>
    <row r="2745" spans="1:7" x14ac:dyDescent="0.25">
      <c r="A2745" s="10" t="s">
        <v>1170</v>
      </c>
      <c r="B2745" s="18">
        <v>46387.093298611115</v>
      </c>
      <c r="C2745" s="11" t="s">
        <v>1410</v>
      </c>
      <c r="D2745" s="10">
        <v>4</v>
      </c>
      <c r="E2745" s="12">
        <v>196.00719999999998</v>
      </c>
      <c r="F2745" s="12">
        <v>92.221387599999986</v>
      </c>
      <c r="G2745" s="20">
        <v>0.52950000000000008</v>
      </c>
    </row>
    <row r="2746" spans="1:7" x14ac:dyDescent="0.25">
      <c r="A2746" s="10" t="s">
        <v>1171</v>
      </c>
      <c r="B2746" s="18">
        <v>46387.226400462961</v>
      </c>
      <c r="C2746" s="11" t="s">
        <v>1411</v>
      </c>
      <c r="D2746" s="10">
        <v>1</v>
      </c>
      <c r="E2746" s="12">
        <v>39.439480000000003</v>
      </c>
      <c r="F2746" s="12">
        <v>20.962083620000001</v>
      </c>
      <c r="G2746" s="20">
        <v>0.46850000000000003</v>
      </c>
    </row>
    <row r="2747" spans="1:7" x14ac:dyDescent="0.25">
      <c r="A2747" s="10" t="s">
        <v>1172</v>
      </c>
      <c r="B2747" s="18">
        <v>46387.359502314815</v>
      </c>
      <c r="C2747" s="11" t="s">
        <v>1411</v>
      </c>
      <c r="D2747" s="10">
        <v>1</v>
      </c>
      <c r="E2747" s="12">
        <v>34.753230000000002</v>
      </c>
      <c r="F2747" s="12">
        <v>18.262822365000002</v>
      </c>
      <c r="G2747" s="20">
        <v>0.47449999999999998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060D-F962-4396-9A29-2E14E6AFA69F}">
  <sheetPr codeName="Planilha5"/>
  <dimension ref="A1:K242"/>
  <sheetViews>
    <sheetView workbookViewId="0">
      <selection activeCell="K3" sqref="K3"/>
    </sheetView>
  </sheetViews>
  <sheetFormatPr defaultRowHeight="15" x14ac:dyDescent="0.25"/>
  <cols>
    <col min="1" max="1" width="11.5703125" customWidth="1"/>
    <col min="2" max="2" width="16.7109375" bestFit="1" customWidth="1"/>
    <col min="3" max="3" width="15.42578125" customWidth="1"/>
    <col min="7" max="7" width="17.7109375" customWidth="1"/>
    <col min="8" max="8" width="24" bestFit="1" customWidth="1"/>
    <col min="9" max="9" width="18.28515625" bestFit="1" customWidth="1"/>
    <col min="10" max="11" width="21.42578125" customWidth="1"/>
  </cols>
  <sheetData>
    <row r="1" spans="1:11" x14ac:dyDescent="0.25">
      <c r="A1" s="21" t="s">
        <v>1427</v>
      </c>
      <c r="G1" s="21" t="s">
        <v>1435</v>
      </c>
    </row>
    <row r="2" spans="1:11" x14ac:dyDescent="0.25">
      <c r="A2" s="23" t="s">
        <v>1425</v>
      </c>
      <c r="B2" s="23" t="s">
        <v>1426</v>
      </c>
      <c r="C2" s="23" t="s">
        <v>1430</v>
      </c>
      <c r="G2" s="22" t="s">
        <v>1426</v>
      </c>
      <c r="H2" s="22" t="s">
        <v>1428</v>
      </c>
      <c r="I2" s="22" t="s">
        <v>1429</v>
      </c>
      <c r="J2" s="22" t="s">
        <v>1425</v>
      </c>
      <c r="K2" s="22" t="s">
        <v>1430</v>
      </c>
    </row>
    <row r="3" spans="1:11" x14ac:dyDescent="0.25">
      <c r="A3" s="25">
        <v>183912</v>
      </c>
      <c r="B3" s="16" t="s">
        <v>1418</v>
      </c>
      <c r="C3" s="16" t="s">
        <v>1431</v>
      </c>
      <c r="G3" s="26" t="s">
        <v>1420</v>
      </c>
      <c r="H3" s="27">
        <v>189.32</v>
      </c>
      <c r="I3" s="28">
        <v>46024</v>
      </c>
      <c r="J3" s="29">
        <f>_xlfn.XLOOKUP(G3,$B$3:$B$10,$A$3:$A$10,,0)</f>
        <v>172245</v>
      </c>
      <c r="K3" t="str">
        <f>VLOOKUP(G3,B3:C10,2,)</f>
        <v>A0</v>
      </c>
    </row>
    <row r="4" spans="1:11" x14ac:dyDescent="0.25">
      <c r="A4" s="25">
        <v>723563</v>
      </c>
      <c r="B4" s="16" t="s">
        <v>1419</v>
      </c>
      <c r="C4" s="16" t="s">
        <v>1432</v>
      </c>
      <c r="G4" s="26" t="s">
        <v>1419</v>
      </c>
      <c r="H4" s="27">
        <v>340.3</v>
      </c>
      <c r="I4" s="28">
        <v>46032</v>
      </c>
      <c r="J4" s="29">
        <f t="shared" ref="J4:J67" si="0">_xlfn.XLOOKUP(G4,$B$3:$B$10,$A$3:$A$10,,0)</f>
        <v>723563</v>
      </c>
      <c r="K4" t="str">
        <f t="shared" ref="K4:K67" si="1">VLOOKUP(G4,B:C,2,FALSE)</f>
        <v>A0</v>
      </c>
    </row>
    <row r="5" spans="1:11" x14ac:dyDescent="0.25">
      <c r="A5" s="25">
        <v>172245</v>
      </c>
      <c r="B5" s="16" t="s">
        <v>1420</v>
      </c>
      <c r="C5" s="16" t="s">
        <v>1432</v>
      </c>
      <c r="G5" s="16" t="s">
        <v>1434</v>
      </c>
      <c r="H5" s="27">
        <v>473.1</v>
      </c>
      <c r="I5" s="28">
        <v>46034</v>
      </c>
      <c r="J5" s="29">
        <f t="shared" si="0"/>
        <v>152304</v>
      </c>
      <c r="K5" t="str">
        <f>VLOOKUP(G5,B:C,2,FALSE)</f>
        <v>A0</v>
      </c>
    </row>
    <row r="6" spans="1:11" x14ac:dyDescent="0.25">
      <c r="A6" s="25">
        <v>559024</v>
      </c>
      <c r="B6" s="16" t="s">
        <v>1421</v>
      </c>
      <c r="C6" s="16" t="s">
        <v>1431</v>
      </c>
      <c r="G6" s="26" t="s">
        <v>1419</v>
      </c>
      <c r="H6" s="27">
        <v>408.11</v>
      </c>
      <c r="I6" s="28">
        <v>46045</v>
      </c>
      <c r="J6" s="29">
        <f t="shared" si="0"/>
        <v>723563</v>
      </c>
      <c r="K6" t="str">
        <f t="shared" si="1"/>
        <v>A0</v>
      </c>
    </row>
    <row r="7" spans="1:11" x14ac:dyDescent="0.25">
      <c r="A7" s="25">
        <v>882438</v>
      </c>
      <c r="B7" s="16" t="s">
        <v>1422</v>
      </c>
      <c r="C7" s="16" t="s">
        <v>1433</v>
      </c>
      <c r="G7" s="16" t="s">
        <v>1434</v>
      </c>
      <c r="H7" s="27">
        <v>92.18</v>
      </c>
      <c r="I7" s="28">
        <v>46047</v>
      </c>
      <c r="J7" s="29">
        <f t="shared" si="0"/>
        <v>152304</v>
      </c>
      <c r="K7" t="str">
        <f t="shared" si="1"/>
        <v>A0</v>
      </c>
    </row>
    <row r="8" spans="1:11" x14ac:dyDescent="0.25">
      <c r="A8" s="25">
        <v>537756</v>
      </c>
      <c r="B8" s="16" t="s">
        <v>1423</v>
      </c>
      <c r="C8" s="16" t="s">
        <v>1432</v>
      </c>
      <c r="G8" s="26" t="s">
        <v>1422</v>
      </c>
      <c r="H8" s="27">
        <v>279.93</v>
      </c>
      <c r="I8" s="28">
        <v>46048</v>
      </c>
      <c r="J8" s="29">
        <f t="shared" si="0"/>
        <v>882438</v>
      </c>
      <c r="K8" t="str">
        <f t="shared" si="1"/>
        <v>A2</v>
      </c>
    </row>
    <row r="9" spans="1:11" x14ac:dyDescent="0.25">
      <c r="A9" s="25">
        <v>565756</v>
      </c>
      <c r="B9" s="16" t="s">
        <v>1424</v>
      </c>
      <c r="C9" s="16" t="s">
        <v>1432</v>
      </c>
      <c r="G9" s="26" t="s">
        <v>1421</v>
      </c>
      <c r="H9" s="27">
        <v>282</v>
      </c>
      <c r="I9" s="28">
        <v>46050</v>
      </c>
      <c r="J9" s="29">
        <f t="shared" si="0"/>
        <v>559024</v>
      </c>
      <c r="K9" t="str">
        <f t="shared" si="1"/>
        <v>A1</v>
      </c>
    </row>
    <row r="10" spans="1:11" x14ac:dyDescent="0.25">
      <c r="A10" s="25">
        <v>152304</v>
      </c>
      <c r="B10" s="16" t="s">
        <v>1434</v>
      </c>
      <c r="C10" s="16" t="s">
        <v>1432</v>
      </c>
      <c r="G10" s="26" t="s">
        <v>1424</v>
      </c>
      <c r="H10" s="27">
        <v>210.17</v>
      </c>
      <c r="I10" s="28">
        <v>46059</v>
      </c>
      <c r="J10" s="29">
        <f t="shared" si="0"/>
        <v>565756</v>
      </c>
      <c r="K10" t="str">
        <f t="shared" si="1"/>
        <v>A0</v>
      </c>
    </row>
    <row r="11" spans="1:11" x14ac:dyDescent="0.25">
      <c r="G11" s="26" t="s">
        <v>1424</v>
      </c>
      <c r="H11" s="27">
        <v>248.45</v>
      </c>
      <c r="I11" s="28">
        <v>46060</v>
      </c>
      <c r="J11" s="29">
        <f t="shared" si="0"/>
        <v>565756</v>
      </c>
      <c r="K11" t="str">
        <f t="shared" si="1"/>
        <v>A0</v>
      </c>
    </row>
    <row r="12" spans="1:11" x14ac:dyDescent="0.25">
      <c r="G12" s="26" t="s">
        <v>1422</v>
      </c>
      <c r="H12" s="27">
        <v>476.01</v>
      </c>
      <c r="I12" s="28">
        <v>46062</v>
      </c>
      <c r="J12" s="29">
        <f t="shared" si="0"/>
        <v>882438</v>
      </c>
      <c r="K12" t="str">
        <f t="shared" si="1"/>
        <v>A2</v>
      </c>
    </row>
    <row r="13" spans="1:11" x14ac:dyDescent="0.25">
      <c r="G13" s="26" t="s">
        <v>1421</v>
      </c>
      <c r="H13" s="27">
        <v>44.42</v>
      </c>
      <c r="I13" s="28">
        <v>46069</v>
      </c>
      <c r="J13" s="29">
        <f t="shared" si="0"/>
        <v>559024</v>
      </c>
      <c r="K13" t="str">
        <f t="shared" si="1"/>
        <v>A1</v>
      </c>
    </row>
    <row r="14" spans="1:11" x14ac:dyDescent="0.25">
      <c r="G14" s="26" t="s">
        <v>1418</v>
      </c>
      <c r="H14" s="27">
        <v>399.4</v>
      </c>
      <c r="I14" s="28">
        <v>46070</v>
      </c>
      <c r="J14" s="29">
        <f t="shared" si="0"/>
        <v>183912</v>
      </c>
      <c r="K14" t="str">
        <f t="shared" si="1"/>
        <v>A1</v>
      </c>
    </row>
    <row r="15" spans="1:11" x14ac:dyDescent="0.25">
      <c r="G15" s="26" t="s">
        <v>1421</v>
      </c>
      <c r="H15" s="27">
        <v>414.31</v>
      </c>
      <c r="I15" s="28">
        <v>46073</v>
      </c>
      <c r="J15" s="29">
        <f t="shared" si="0"/>
        <v>559024</v>
      </c>
      <c r="K15" t="str">
        <f t="shared" si="1"/>
        <v>A1</v>
      </c>
    </row>
    <row r="16" spans="1:11" x14ac:dyDescent="0.25">
      <c r="G16" s="16" t="s">
        <v>1434</v>
      </c>
      <c r="H16" s="27">
        <v>262.02999999999997</v>
      </c>
      <c r="I16" s="28">
        <v>46073</v>
      </c>
      <c r="J16" s="29">
        <f t="shared" si="0"/>
        <v>152304</v>
      </c>
      <c r="K16" t="str">
        <f t="shared" si="1"/>
        <v>A0</v>
      </c>
    </row>
    <row r="17" spans="7:11" x14ac:dyDescent="0.25">
      <c r="G17" s="26" t="s">
        <v>1423</v>
      </c>
      <c r="H17" s="27">
        <v>337.5</v>
      </c>
      <c r="I17" s="28">
        <v>46075</v>
      </c>
      <c r="J17" s="29">
        <f t="shared" si="0"/>
        <v>537756</v>
      </c>
      <c r="K17" t="str">
        <f t="shared" si="1"/>
        <v>A0</v>
      </c>
    </row>
    <row r="18" spans="7:11" x14ac:dyDescent="0.25">
      <c r="G18" s="26" t="s">
        <v>1419</v>
      </c>
      <c r="H18" s="27">
        <v>39.590000000000003</v>
      </c>
      <c r="I18" s="28">
        <v>46076</v>
      </c>
      <c r="J18" s="29">
        <f t="shared" si="0"/>
        <v>723563</v>
      </c>
      <c r="K18" t="str">
        <f t="shared" si="1"/>
        <v>A0</v>
      </c>
    </row>
    <row r="19" spans="7:11" x14ac:dyDescent="0.25">
      <c r="G19" s="26" t="s">
        <v>1419</v>
      </c>
      <c r="H19" s="27">
        <v>395.68</v>
      </c>
      <c r="I19" s="28">
        <v>46079</v>
      </c>
      <c r="J19" s="29">
        <f t="shared" si="0"/>
        <v>723563</v>
      </c>
      <c r="K19" t="str">
        <f t="shared" si="1"/>
        <v>A0</v>
      </c>
    </row>
    <row r="20" spans="7:11" x14ac:dyDescent="0.25">
      <c r="G20" s="26" t="s">
        <v>1424</v>
      </c>
      <c r="H20" s="27">
        <v>175.16</v>
      </c>
      <c r="I20" s="28">
        <v>46081</v>
      </c>
      <c r="J20" s="29">
        <f t="shared" si="0"/>
        <v>565756</v>
      </c>
      <c r="K20" t="str">
        <f t="shared" si="1"/>
        <v>A0</v>
      </c>
    </row>
    <row r="21" spans="7:11" x14ac:dyDescent="0.25">
      <c r="G21" s="26" t="s">
        <v>1422</v>
      </c>
      <c r="H21" s="27">
        <v>161.27000000000001</v>
      </c>
      <c r="I21" s="28">
        <v>46081</v>
      </c>
      <c r="J21" s="29">
        <f t="shared" si="0"/>
        <v>882438</v>
      </c>
      <c r="K21" t="str">
        <f t="shared" si="1"/>
        <v>A2</v>
      </c>
    </row>
    <row r="22" spans="7:11" x14ac:dyDescent="0.25">
      <c r="G22" s="26" t="s">
        <v>1421</v>
      </c>
      <c r="H22" s="27">
        <v>469.26</v>
      </c>
      <c r="I22" s="28">
        <v>46095</v>
      </c>
      <c r="J22" s="29">
        <f t="shared" si="0"/>
        <v>559024</v>
      </c>
      <c r="K22" t="str">
        <f t="shared" si="1"/>
        <v>A1</v>
      </c>
    </row>
    <row r="23" spans="7:11" x14ac:dyDescent="0.25">
      <c r="G23" s="26" t="s">
        <v>1422</v>
      </c>
      <c r="H23" s="27">
        <v>388.03</v>
      </c>
      <c r="I23" s="28">
        <v>46095</v>
      </c>
      <c r="J23" s="29">
        <f t="shared" si="0"/>
        <v>882438</v>
      </c>
      <c r="K23" t="str">
        <f t="shared" si="1"/>
        <v>A2</v>
      </c>
    </row>
    <row r="24" spans="7:11" x14ac:dyDescent="0.25">
      <c r="G24" s="16" t="s">
        <v>1434</v>
      </c>
      <c r="H24" s="27">
        <v>377.75</v>
      </c>
      <c r="I24" s="28">
        <v>46096</v>
      </c>
      <c r="J24" s="29">
        <f t="shared" si="0"/>
        <v>152304</v>
      </c>
      <c r="K24" t="str">
        <f t="shared" si="1"/>
        <v>A0</v>
      </c>
    </row>
    <row r="25" spans="7:11" x14ac:dyDescent="0.25">
      <c r="G25" s="26" t="s">
        <v>1420</v>
      </c>
      <c r="H25" s="27">
        <v>346.2</v>
      </c>
      <c r="I25" s="28">
        <v>46100</v>
      </c>
      <c r="J25" s="29">
        <f t="shared" si="0"/>
        <v>172245</v>
      </c>
      <c r="K25" t="str">
        <f t="shared" si="1"/>
        <v>A0</v>
      </c>
    </row>
    <row r="26" spans="7:11" x14ac:dyDescent="0.25">
      <c r="G26" s="26" t="s">
        <v>1420</v>
      </c>
      <c r="H26" s="27">
        <v>483.97</v>
      </c>
      <c r="I26" s="28">
        <v>46111</v>
      </c>
      <c r="J26" s="29">
        <f t="shared" si="0"/>
        <v>172245</v>
      </c>
      <c r="K26" t="str">
        <f t="shared" si="1"/>
        <v>A0</v>
      </c>
    </row>
    <row r="27" spans="7:11" x14ac:dyDescent="0.25">
      <c r="G27" s="26" t="s">
        <v>1423</v>
      </c>
      <c r="H27" s="27">
        <v>450.67</v>
      </c>
      <c r="I27" s="28">
        <v>46112</v>
      </c>
      <c r="J27" s="29">
        <f t="shared" si="0"/>
        <v>537756</v>
      </c>
      <c r="K27" t="str">
        <f t="shared" si="1"/>
        <v>A0</v>
      </c>
    </row>
    <row r="28" spans="7:11" x14ac:dyDescent="0.25">
      <c r="G28" s="16" t="s">
        <v>1434</v>
      </c>
      <c r="H28" s="27">
        <v>200.71</v>
      </c>
      <c r="I28" s="28">
        <v>46114</v>
      </c>
      <c r="J28" s="29">
        <f t="shared" si="0"/>
        <v>152304</v>
      </c>
      <c r="K28" t="str">
        <f t="shared" si="1"/>
        <v>A0</v>
      </c>
    </row>
    <row r="29" spans="7:11" x14ac:dyDescent="0.25">
      <c r="G29" s="26" t="s">
        <v>1420</v>
      </c>
      <c r="H29" s="27">
        <v>255.04</v>
      </c>
      <c r="I29" s="28">
        <v>46114</v>
      </c>
      <c r="J29" s="29">
        <f t="shared" si="0"/>
        <v>172245</v>
      </c>
      <c r="K29" t="str">
        <f t="shared" si="1"/>
        <v>A0</v>
      </c>
    </row>
    <row r="30" spans="7:11" x14ac:dyDescent="0.25">
      <c r="G30" s="26" t="s">
        <v>1421</v>
      </c>
      <c r="H30" s="27">
        <v>80.77</v>
      </c>
      <c r="I30" s="28">
        <v>46116</v>
      </c>
      <c r="J30" s="29">
        <f t="shared" si="0"/>
        <v>559024</v>
      </c>
      <c r="K30" t="str">
        <f t="shared" si="1"/>
        <v>A1</v>
      </c>
    </row>
    <row r="31" spans="7:11" x14ac:dyDescent="0.25">
      <c r="G31" s="26" t="s">
        <v>1424</v>
      </c>
      <c r="H31" s="27">
        <v>333.27</v>
      </c>
      <c r="I31" s="28">
        <v>46122</v>
      </c>
      <c r="J31" s="29">
        <f t="shared" si="0"/>
        <v>565756</v>
      </c>
      <c r="K31" t="str">
        <f t="shared" si="1"/>
        <v>A0</v>
      </c>
    </row>
    <row r="32" spans="7:11" x14ac:dyDescent="0.25">
      <c r="G32" s="26" t="s">
        <v>1420</v>
      </c>
      <c r="H32" s="27">
        <v>200.21</v>
      </c>
      <c r="I32" s="28">
        <v>46134</v>
      </c>
      <c r="J32" s="29">
        <f t="shared" si="0"/>
        <v>172245</v>
      </c>
      <c r="K32" t="str">
        <f t="shared" si="1"/>
        <v>A0</v>
      </c>
    </row>
    <row r="33" spans="7:11" x14ac:dyDescent="0.25">
      <c r="G33" s="26" t="s">
        <v>1418</v>
      </c>
      <c r="H33" s="27">
        <v>284.94</v>
      </c>
      <c r="I33" s="28">
        <v>46143</v>
      </c>
      <c r="J33" s="29">
        <f t="shared" si="0"/>
        <v>183912</v>
      </c>
      <c r="K33" t="str">
        <f t="shared" si="1"/>
        <v>A1</v>
      </c>
    </row>
    <row r="34" spans="7:11" x14ac:dyDescent="0.25">
      <c r="G34" s="26" t="s">
        <v>1422</v>
      </c>
      <c r="H34" s="27">
        <v>497.7</v>
      </c>
      <c r="I34" s="28">
        <v>46144</v>
      </c>
      <c r="J34" s="29">
        <f t="shared" si="0"/>
        <v>882438</v>
      </c>
      <c r="K34" t="str">
        <f t="shared" si="1"/>
        <v>A2</v>
      </c>
    </row>
    <row r="35" spans="7:11" x14ac:dyDescent="0.25">
      <c r="G35" s="26" t="s">
        <v>1419</v>
      </c>
      <c r="H35" s="27">
        <v>472.82</v>
      </c>
      <c r="I35" s="28">
        <v>46147</v>
      </c>
      <c r="J35" s="29">
        <f t="shared" si="0"/>
        <v>723563</v>
      </c>
      <c r="K35" t="str">
        <f t="shared" si="1"/>
        <v>A0</v>
      </c>
    </row>
    <row r="36" spans="7:11" x14ac:dyDescent="0.25">
      <c r="G36" s="16" t="s">
        <v>1434</v>
      </c>
      <c r="H36" s="27">
        <v>148.87</v>
      </c>
      <c r="I36" s="28">
        <v>46151</v>
      </c>
      <c r="J36" s="29">
        <f t="shared" si="0"/>
        <v>152304</v>
      </c>
      <c r="K36" t="str">
        <f t="shared" si="1"/>
        <v>A0</v>
      </c>
    </row>
    <row r="37" spans="7:11" x14ac:dyDescent="0.25">
      <c r="G37" s="26" t="s">
        <v>1423</v>
      </c>
      <c r="H37" s="27">
        <v>162.71</v>
      </c>
      <c r="I37" s="28">
        <v>46152</v>
      </c>
      <c r="J37" s="29">
        <f t="shared" si="0"/>
        <v>537756</v>
      </c>
      <c r="K37" t="str">
        <f t="shared" si="1"/>
        <v>A0</v>
      </c>
    </row>
    <row r="38" spans="7:11" x14ac:dyDescent="0.25">
      <c r="G38" s="26" t="s">
        <v>1423</v>
      </c>
      <c r="H38" s="27">
        <v>356.41</v>
      </c>
      <c r="I38" s="28">
        <v>46159</v>
      </c>
      <c r="J38" s="29">
        <f t="shared" si="0"/>
        <v>537756</v>
      </c>
      <c r="K38" t="str">
        <f t="shared" si="1"/>
        <v>A0</v>
      </c>
    </row>
    <row r="39" spans="7:11" x14ac:dyDescent="0.25">
      <c r="G39" s="26" t="s">
        <v>1421</v>
      </c>
      <c r="H39" s="27">
        <v>475.42</v>
      </c>
      <c r="I39" s="28">
        <v>46168</v>
      </c>
      <c r="J39" s="29">
        <f t="shared" si="0"/>
        <v>559024</v>
      </c>
      <c r="K39" t="str">
        <f t="shared" si="1"/>
        <v>A1</v>
      </c>
    </row>
    <row r="40" spans="7:11" x14ac:dyDescent="0.25">
      <c r="G40" s="26" t="s">
        <v>1422</v>
      </c>
      <c r="H40" s="27">
        <v>335.6</v>
      </c>
      <c r="I40" s="28">
        <v>46168</v>
      </c>
      <c r="J40" s="29">
        <f t="shared" si="0"/>
        <v>882438</v>
      </c>
      <c r="K40" t="str">
        <f t="shared" si="1"/>
        <v>A2</v>
      </c>
    </row>
    <row r="41" spans="7:11" x14ac:dyDescent="0.25">
      <c r="G41" s="26" t="s">
        <v>1423</v>
      </c>
      <c r="H41" s="27">
        <v>475.08</v>
      </c>
      <c r="I41" s="28">
        <v>46170</v>
      </c>
      <c r="J41" s="29">
        <f t="shared" si="0"/>
        <v>537756</v>
      </c>
      <c r="K41" t="str">
        <f t="shared" si="1"/>
        <v>A0</v>
      </c>
    </row>
    <row r="42" spans="7:11" x14ac:dyDescent="0.25">
      <c r="G42" s="26" t="s">
        <v>1419</v>
      </c>
      <c r="H42" s="27">
        <v>411.15</v>
      </c>
      <c r="I42" s="28">
        <v>46174</v>
      </c>
      <c r="J42" s="29">
        <f t="shared" si="0"/>
        <v>723563</v>
      </c>
      <c r="K42" t="str">
        <f t="shared" si="1"/>
        <v>A0</v>
      </c>
    </row>
    <row r="43" spans="7:11" x14ac:dyDescent="0.25">
      <c r="G43" s="26" t="s">
        <v>1423</v>
      </c>
      <c r="H43" s="27">
        <v>44.66</v>
      </c>
      <c r="I43" s="28">
        <v>46178</v>
      </c>
      <c r="J43" s="29">
        <f t="shared" si="0"/>
        <v>537756</v>
      </c>
      <c r="K43" t="str">
        <f t="shared" si="1"/>
        <v>A0</v>
      </c>
    </row>
    <row r="44" spans="7:11" x14ac:dyDescent="0.25">
      <c r="G44" s="16" t="s">
        <v>1434</v>
      </c>
      <c r="H44" s="27">
        <v>302.98</v>
      </c>
      <c r="I44" s="28">
        <v>46182</v>
      </c>
      <c r="J44" s="29">
        <f t="shared" si="0"/>
        <v>152304</v>
      </c>
      <c r="K44" t="str">
        <f t="shared" si="1"/>
        <v>A0</v>
      </c>
    </row>
    <row r="45" spans="7:11" x14ac:dyDescent="0.25">
      <c r="G45" s="26" t="s">
        <v>1424</v>
      </c>
      <c r="H45" s="27">
        <v>374.23</v>
      </c>
      <c r="I45" s="28">
        <v>46190</v>
      </c>
      <c r="J45" s="29">
        <f t="shared" si="0"/>
        <v>565756</v>
      </c>
      <c r="K45" t="str">
        <f t="shared" si="1"/>
        <v>A0</v>
      </c>
    </row>
    <row r="46" spans="7:11" x14ac:dyDescent="0.25">
      <c r="G46" s="26" t="s">
        <v>1422</v>
      </c>
      <c r="H46" s="27">
        <v>451.28</v>
      </c>
      <c r="I46" s="28">
        <v>46194</v>
      </c>
      <c r="J46" s="29">
        <f t="shared" si="0"/>
        <v>882438</v>
      </c>
      <c r="K46" t="str">
        <f t="shared" si="1"/>
        <v>A2</v>
      </c>
    </row>
    <row r="47" spans="7:11" x14ac:dyDescent="0.25">
      <c r="G47" s="26" t="s">
        <v>1424</v>
      </c>
      <c r="H47" s="27">
        <v>357.16</v>
      </c>
      <c r="I47" s="28">
        <v>46205</v>
      </c>
      <c r="J47" s="29">
        <f t="shared" si="0"/>
        <v>565756</v>
      </c>
      <c r="K47" t="str">
        <f t="shared" si="1"/>
        <v>A0</v>
      </c>
    </row>
    <row r="48" spans="7:11" x14ac:dyDescent="0.25">
      <c r="G48" s="26" t="s">
        <v>1423</v>
      </c>
      <c r="H48" s="27">
        <v>416.32</v>
      </c>
      <c r="I48" s="28">
        <v>46206</v>
      </c>
      <c r="J48" s="29">
        <f t="shared" si="0"/>
        <v>537756</v>
      </c>
      <c r="K48" t="str">
        <f t="shared" si="1"/>
        <v>A0</v>
      </c>
    </row>
    <row r="49" spans="7:11" x14ac:dyDescent="0.25">
      <c r="G49" s="26" t="s">
        <v>1423</v>
      </c>
      <c r="H49" s="27">
        <v>46.6</v>
      </c>
      <c r="I49" s="28">
        <v>46208</v>
      </c>
      <c r="J49" s="29">
        <f t="shared" si="0"/>
        <v>537756</v>
      </c>
      <c r="K49" t="str">
        <f t="shared" si="1"/>
        <v>A0</v>
      </c>
    </row>
    <row r="50" spans="7:11" x14ac:dyDescent="0.25">
      <c r="G50" s="26" t="s">
        <v>1421</v>
      </c>
      <c r="H50" s="27">
        <v>76.77</v>
      </c>
      <c r="I50" s="28">
        <v>46217</v>
      </c>
      <c r="J50" s="29">
        <f t="shared" si="0"/>
        <v>559024</v>
      </c>
      <c r="K50" t="str">
        <f t="shared" si="1"/>
        <v>A1</v>
      </c>
    </row>
    <row r="51" spans="7:11" x14ac:dyDescent="0.25">
      <c r="G51" s="26" t="s">
        <v>1424</v>
      </c>
      <c r="H51" s="27">
        <v>57.95</v>
      </c>
      <c r="I51" s="28">
        <v>46224</v>
      </c>
      <c r="J51" s="29">
        <f t="shared" si="0"/>
        <v>565756</v>
      </c>
      <c r="K51" t="str">
        <f t="shared" si="1"/>
        <v>A0</v>
      </c>
    </row>
    <row r="52" spans="7:11" x14ac:dyDescent="0.25">
      <c r="G52" s="26" t="s">
        <v>1420</v>
      </c>
      <c r="H52" s="27">
        <v>280.72000000000003</v>
      </c>
      <c r="I52" s="28">
        <v>46225</v>
      </c>
      <c r="J52" s="29">
        <f t="shared" si="0"/>
        <v>172245</v>
      </c>
      <c r="K52" t="str">
        <f t="shared" si="1"/>
        <v>A0</v>
      </c>
    </row>
    <row r="53" spans="7:11" x14ac:dyDescent="0.25">
      <c r="G53" s="26" t="s">
        <v>1421</v>
      </c>
      <c r="H53" s="27">
        <v>273.29000000000002</v>
      </c>
      <c r="I53" s="28">
        <v>46229</v>
      </c>
      <c r="J53" s="29">
        <f t="shared" si="0"/>
        <v>559024</v>
      </c>
      <c r="K53" t="str">
        <f t="shared" si="1"/>
        <v>A1</v>
      </c>
    </row>
    <row r="54" spans="7:11" x14ac:dyDescent="0.25">
      <c r="G54" s="26" t="s">
        <v>1422</v>
      </c>
      <c r="H54" s="27">
        <v>464.99</v>
      </c>
      <c r="I54" s="28">
        <v>46232</v>
      </c>
      <c r="J54" s="29">
        <f t="shared" si="0"/>
        <v>882438</v>
      </c>
      <c r="K54" t="str">
        <f t="shared" si="1"/>
        <v>A2</v>
      </c>
    </row>
    <row r="55" spans="7:11" x14ac:dyDescent="0.25">
      <c r="G55" s="26" t="s">
        <v>1420</v>
      </c>
      <c r="H55" s="27">
        <v>309.27</v>
      </c>
      <c r="I55" s="28">
        <v>46232</v>
      </c>
      <c r="J55" s="29">
        <f t="shared" si="0"/>
        <v>172245</v>
      </c>
      <c r="K55" t="str">
        <f t="shared" si="1"/>
        <v>A0</v>
      </c>
    </row>
    <row r="56" spans="7:11" x14ac:dyDescent="0.25">
      <c r="G56" s="16" t="s">
        <v>1434</v>
      </c>
      <c r="H56" s="27">
        <v>26.81</v>
      </c>
      <c r="I56" s="28">
        <v>46234</v>
      </c>
      <c r="J56" s="29">
        <f t="shared" si="0"/>
        <v>152304</v>
      </c>
      <c r="K56" t="str">
        <f t="shared" si="1"/>
        <v>A0</v>
      </c>
    </row>
    <row r="57" spans="7:11" x14ac:dyDescent="0.25">
      <c r="G57" s="26" t="s">
        <v>1421</v>
      </c>
      <c r="H57" s="27">
        <v>405.58</v>
      </c>
      <c r="I57" s="28">
        <v>46242</v>
      </c>
      <c r="J57" s="29">
        <f t="shared" si="0"/>
        <v>559024</v>
      </c>
      <c r="K57" t="str">
        <f t="shared" si="1"/>
        <v>A1</v>
      </c>
    </row>
    <row r="58" spans="7:11" x14ac:dyDescent="0.25">
      <c r="G58" s="16" t="s">
        <v>1434</v>
      </c>
      <c r="H58" s="27">
        <v>299.19</v>
      </c>
      <c r="I58" s="28">
        <v>46246</v>
      </c>
      <c r="J58" s="29">
        <f t="shared" si="0"/>
        <v>152304</v>
      </c>
      <c r="K58" t="str">
        <f t="shared" si="1"/>
        <v>A0</v>
      </c>
    </row>
    <row r="59" spans="7:11" x14ac:dyDescent="0.25">
      <c r="G59" s="26" t="s">
        <v>1424</v>
      </c>
      <c r="H59" s="27">
        <v>466.86</v>
      </c>
      <c r="I59" s="28">
        <v>46248</v>
      </c>
      <c r="J59" s="29">
        <f t="shared" si="0"/>
        <v>565756</v>
      </c>
      <c r="K59" t="str">
        <f t="shared" si="1"/>
        <v>A0</v>
      </c>
    </row>
    <row r="60" spans="7:11" x14ac:dyDescent="0.25">
      <c r="G60" s="26" t="s">
        <v>1420</v>
      </c>
      <c r="H60" s="27">
        <v>412.68</v>
      </c>
      <c r="I60" s="28">
        <v>46248</v>
      </c>
      <c r="J60" s="29">
        <f t="shared" si="0"/>
        <v>172245</v>
      </c>
      <c r="K60" t="str">
        <f t="shared" si="1"/>
        <v>A0</v>
      </c>
    </row>
    <row r="61" spans="7:11" x14ac:dyDescent="0.25">
      <c r="G61" s="16" t="s">
        <v>1434</v>
      </c>
      <c r="H61" s="27">
        <v>483.83</v>
      </c>
      <c r="I61" s="28">
        <v>46257</v>
      </c>
      <c r="J61" s="29">
        <f t="shared" si="0"/>
        <v>152304</v>
      </c>
      <c r="K61" t="str">
        <f t="shared" si="1"/>
        <v>A0</v>
      </c>
    </row>
    <row r="62" spans="7:11" x14ac:dyDescent="0.25">
      <c r="G62" s="26" t="s">
        <v>1423</v>
      </c>
      <c r="H62" s="27">
        <v>216.84</v>
      </c>
      <c r="I62" s="28">
        <v>46277</v>
      </c>
      <c r="J62" s="29">
        <f t="shared" si="0"/>
        <v>537756</v>
      </c>
      <c r="K62" t="str">
        <f t="shared" si="1"/>
        <v>A0</v>
      </c>
    </row>
    <row r="63" spans="7:11" x14ac:dyDescent="0.25">
      <c r="G63" s="26" t="s">
        <v>1418</v>
      </c>
      <c r="H63" s="27">
        <v>185.68</v>
      </c>
      <c r="I63" s="28">
        <v>46282</v>
      </c>
      <c r="J63" s="29">
        <f t="shared" si="0"/>
        <v>183912</v>
      </c>
      <c r="K63" t="str">
        <f t="shared" si="1"/>
        <v>A1</v>
      </c>
    </row>
    <row r="64" spans="7:11" x14ac:dyDescent="0.25">
      <c r="G64" s="26" t="s">
        <v>1423</v>
      </c>
      <c r="H64" s="27">
        <v>239.2</v>
      </c>
      <c r="I64" s="28">
        <v>46284</v>
      </c>
      <c r="J64" s="29">
        <f t="shared" si="0"/>
        <v>537756</v>
      </c>
      <c r="K64" t="str">
        <f t="shared" si="1"/>
        <v>A0</v>
      </c>
    </row>
    <row r="65" spans="7:11" x14ac:dyDescent="0.25">
      <c r="G65" s="26" t="s">
        <v>1420</v>
      </c>
      <c r="H65" s="27">
        <v>62.04</v>
      </c>
      <c r="I65" s="28">
        <v>46286</v>
      </c>
      <c r="J65" s="29">
        <f t="shared" si="0"/>
        <v>172245</v>
      </c>
      <c r="K65" t="str">
        <f t="shared" si="1"/>
        <v>A0</v>
      </c>
    </row>
    <row r="66" spans="7:11" x14ac:dyDescent="0.25">
      <c r="G66" s="26" t="s">
        <v>1419</v>
      </c>
      <c r="H66" s="27">
        <v>383.97</v>
      </c>
      <c r="I66" s="28">
        <v>46292</v>
      </c>
      <c r="J66" s="29">
        <f t="shared" si="0"/>
        <v>723563</v>
      </c>
      <c r="K66" t="str">
        <f t="shared" si="1"/>
        <v>A0</v>
      </c>
    </row>
    <row r="67" spans="7:11" x14ac:dyDescent="0.25">
      <c r="G67" s="26" t="s">
        <v>1424</v>
      </c>
      <c r="H67" s="27">
        <v>322.18</v>
      </c>
      <c r="I67" s="28">
        <v>46298</v>
      </c>
      <c r="J67" s="29">
        <f t="shared" si="0"/>
        <v>565756</v>
      </c>
      <c r="K67" t="str">
        <f t="shared" si="1"/>
        <v>A0</v>
      </c>
    </row>
    <row r="68" spans="7:11" x14ac:dyDescent="0.25">
      <c r="G68" s="16" t="s">
        <v>1434</v>
      </c>
      <c r="H68" s="27">
        <v>58.57</v>
      </c>
      <c r="I68" s="28">
        <v>46302</v>
      </c>
      <c r="J68" s="29">
        <f t="shared" ref="J68:J91" si="2">_xlfn.XLOOKUP(G68,$B$3:$B$10,$A$3:$A$10,,0)</f>
        <v>152304</v>
      </c>
      <c r="K68" t="str">
        <f t="shared" ref="K68:K91" si="3">VLOOKUP(G68,B:C,2,FALSE)</f>
        <v>A0</v>
      </c>
    </row>
    <row r="69" spans="7:11" x14ac:dyDescent="0.25">
      <c r="G69" s="26" t="s">
        <v>1419</v>
      </c>
      <c r="H69" s="27">
        <v>498.39</v>
      </c>
      <c r="I69" s="28">
        <v>46303</v>
      </c>
      <c r="J69" s="29">
        <f t="shared" si="2"/>
        <v>723563</v>
      </c>
      <c r="K69" t="str">
        <f t="shared" si="3"/>
        <v>A0</v>
      </c>
    </row>
    <row r="70" spans="7:11" x14ac:dyDescent="0.25">
      <c r="G70" s="26" t="s">
        <v>1418</v>
      </c>
      <c r="H70" s="27">
        <v>330.06</v>
      </c>
      <c r="I70" s="28">
        <v>46307</v>
      </c>
      <c r="J70" s="29">
        <f t="shared" si="2"/>
        <v>183912</v>
      </c>
      <c r="K70" t="str">
        <f t="shared" si="3"/>
        <v>A1</v>
      </c>
    </row>
    <row r="71" spans="7:11" x14ac:dyDescent="0.25">
      <c r="G71" s="26" t="s">
        <v>1418</v>
      </c>
      <c r="H71" s="27">
        <v>488.59</v>
      </c>
      <c r="I71" s="28">
        <v>46316</v>
      </c>
      <c r="J71" s="29">
        <f t="shared" si="2"/>
        <v>183912</v>
      </c>
      <c r="K71" t="str">
        <f t="shared" si="3"/>
        <v>A1</v>
      </c>
    </row>
    <row r="72" spans="7:11" x14ac:dyDescent="0.25">
      <c r="G72" s="26" t="s">
        <v>1422</v>
      </c>
      <c r="H72" s="27">
        <v>239.62</v>
      </c>
      <c r="I72" s="28">
        <v>46324</v>
      </c>
      <c r="J72" s="29">
        <f t="shared" si="2"/>
        <v>882438</v>
      </c>
      <c r="K72" t="str">
        <f t="shared" si="3"/>
        <v>A2</v>
      </c>
    </row>
    <row r="73" spans="7:11" x14ac:dyDescent="0.25">
      <c r="G73" s="26" t="s">
        <v>1420</v>
      </c>
      <c r="H73" s="27">
        <v>371.23</v>
      </c>
      <c r="I73" s="28">
        <v>46327</v>
      </c>
      <c r="J73" s="29">
        <f t="shared" si="2"/>
        <v>172245</v>
      </c>
      <c r="K73" t="str">
        <f t="shared" si="3"/>
        <v>A0</v>
      </c>
    </row>
    <row r="74" spans="7:11" x14ac:dyDescent="0.25">
      <c r="G74" s="26" t="s">
        <v>1418</v>
      </c>
      <c r="H74" s="27">
        <v>491.9</v>
      </c>
      <c r="I74" s="28">
        <v>46337</v>
      </c>
      <c r="J74" s="29">
        <f t="shared" si="2"/>
        <v>183912</v>
      </c>
      <c r="K74" t="str">
        <f t="shared" si="3"/>
        <v>A1</v>
      </c>
    </row>
    <row r="75" spans="7:11" x14ac:dyDescent="0.25">
      <c r="G75" s="26" t="s">
        <v>1420</v>
      </c>
      <c r="H75" s="27">
        <v>184.11</v>
      </c>
      <c r="I75" s="28">
        <v>46344</v>
      </c>
      <c r="J75" s="29">
        <f t="shared" si="2"/>
        <v>172245</v>
      </c>
      <c r="K75" t="str">
        <f t="shared" si="3"/>
        <v>A0</v>
      </c>
    </row>
    <row r="76" spans="7:11" x14ac:dyDescent="0.25">
      <c r="G76" s="26" t="s">
        <v>1424</v>
      </c>
      <c r="H76" s="27">
        <v>200.03</v>
      </c>
      <c r="I76" s="28">
        <v>46347</v>
      </c>
      <c r="J76" s="29">
        <f t="shared" si="2"/>
        <v>565756</v>
      </c>
      <c r="K76" t="str">
        <f t="shared" si="3"/>
        <v>A0</v>
      </c>
    </row>
    <row r="77" spans="7:11" x14ac:dyDescent="0.25">
      <c r="G77" s="26" t="s">
        <v>1418</v>
      </c>
      <c r="H77" s="27">
        <v>176.55</v>
      </c>
      <c r="I77" s="28">
        <v>46352</v>
      </c>
      <c r="J77" s="29">
        <f t="shared" si="2"/>
        <v>183912</v>
      </c>
      <c r="K77" t="str">
        <f t="shared" si="3"/>
        <v>A1</v>
      </c>
    </row>
    <row r="78" spans="7:11" x14ac:dyDescent="0.25">
      <c r="G78" s="26" t="s">
        <v>1422</v>
      </c>
      <c r="H78" s="27">
        <v>147.34</v>
      </c>
      <c r="I78" s="28">
        <v>46353</v>
      </c>
      <c r="J78" s="29">
        <f t="shared" si="2"/>
        <v>882438</v>
      </c>
      <c r="K78" t="str">
        <f t="shared" si="3"/>
        <v>A2</v>
      </c>
    </row>
    <row r="79" spans="7:11" x14ac:dyDescent="0.25">
      <c r="G79" s="26" t="s">
        <v>1422</v>
      </c>
      <c r="H79" s="27">
        <v>352</v>
      </c>
      <c r="I79" s="28">
        <v>46354</v>
      </c>
      <c r="J79" s="29">
        <f t="shared" si="2"/>
        <v>882438</v>
      </c>
      <c r="K79" t="str">
        <f t="shared" si="3"/>
        <v>A2</v>
      </c>
    </row>
    <row r="80" spans="7:11" x14ac:dyDescent="0.25">
      <c r="G80" s="26" t="s">
        <v>1418</v>
      </c>
      <c r="H80" s="27">
        <v>374.8</v>
      </c>
      <c r="I80" s="28">
        <v>46357</v>
      </c>
      <c r="J80" s="29">
        <f t="shared" si="2"/>
        <v>183912</v>
      </c>
      <c r="K80" t="str">
        <f t="shared" si="3"/>
        <v>A1</v>
      </c>
    </row>
    <row r="81" spans="7:11" x14ac:dyDescent="0.25">
      <c r="G81" s="26" t="s">
        <v>1419</v>
      </c>
      <c r="H81" s="27">
        <v>448.39</v>
      </c>
      <c r="I81" s="28">
        <v>46358</v>
      </c>
      <c r="J81" s="29">
        <f t="shared" si="2"/>
        <v>723563</v>
      </c>
      <c r="K81" t="str">
        <f t="shared" si="3"/>
        <v>A0</v>
      </c>
    </row>
    <row r="82" spans="7:11" x14ac:dyDescent="0.25">
      <c r="G82" s="26" t="s">
        <v>1421</v>
      </c>
      <c r="H82" s="27">
        <v>65.58</v>
      </c>
      <c r="I82" s="28">
        <v>46361</v>
      </c>
      <c r="J82" s="29">
        <f t="shared" si="2"/>
        <v>559024</v>
      </c>
      <c r="K82" t="str">
        <f t="shared" si="3"/>
        <v>A1</v>
      </c>
    </row>
    <row r="83" spans="7:11" x14ac:dyDescent="0.25">
      <c r="G83" s="26" t="s">
        <v>1418</v>
      </c>
      <c r="H83" s="27">
        <v>89.48</v>
      </c>
      <c r="I83" s="28">
        <v>46364</v>
      </c>
      <c r="J83" s="29">
        <f t="shared" si="2"/>
        <v>183912</v>
      </c>
      <c r="K83" t="str">
        <f t="shared" si="3"/>
        <v>A1</v>
      </c>
    </row>
    <row r="84" spans="7:11" x14ac:dyDescent="0.25">
      <c r="G84" s="26" t="s">
        <v>1424</v>
      </c>
      <c r="H84" s="27">
        <v>371.6</v>
      </c>
      <c r="I84" s="28">
        <v>46365</v>
      </c>
      <c r="J84" s="29">
        <f t="shared" si="2"/>
        <v>565756</v>
      </c>
      <c r="K84" t="str">
        <f t="shared" si="3"/>
        <v>A0</v>
      </c>
    </row>
    <row r="85" spans="7:11" x14ac:dyDescent="0.25">
      <c r="G85" s="26" t="s">
        <v>1418</v>
      </c>
      <c r="H85" s="27">
        <v>116.68</v>
      </c>
      <c r="I85" s="28">
        <v>46369</v>
      </c>
      <c r="J85" s="29">
        <f t="shared" si="2"/>
        <v>183912</v>
      </c>
      <c r="K85" t="str">
        <f t="shared" si="3"/>
        <v>A1</v>
      </c>
    </row>
    <row r="86" spans="7:11" x14ac:dyDescent="0.25">
      <c r="G86" s="26" t="s">
        <v>1418</v>
      </c>
      <c r="H86" s="27">
        <v>43.27</v>
      </c>
      <c r="I86" s="28">
        <v>46373</v>
      </c>
      <c r="J86" s="29">
        <f t="shared" si="2"/>
        <v>183912</v>
      </c>
      <c r="K86" t="str">
        <f t="shared" si="3"/>
        <v>A1</v>
      </c>
    </row>
    <row r="87" spans="7:11" x14ac:dyDescent="0.25">
      <c r="G87" s="26" t="s">
        <v>1419</v>
      </c>
      <c r="H87" s="27">
        <v>61.83</v>
      </c>
      <c r="I87" s="28">
        <v>46376</v>
      </c>
      <c r="J87" s="29">
        <f t="shared" si="2"/>
        <v>723563</v>
      </c>
      <c r="K87" t="str">
        <f t="shared" si="3"/>
        <v>A0</v>
      </c>
    </row>
    <row r="88" spans="7:11" x14ac:dyDescent="0.25">
      <c r="G88" s="16" t="s">
        <v>1434</v>
      </c>
      <c r="H88" s="27">
        <v>145.01</v>
      </c>
      <c r="I88" s="28">
        <v>46381</v>
      </c>
      <c r="J88" s="29">
        <f t="shared" si="2"/>
        <v>152304</v>
      </c>
      <c r="K88" t="str">
        <f t="shared" si="3"/>
        <v>A0</v>
      </c>
    </row>
    <row r="89" spans="7:11" x14ac:dyDescent="0.25">
      <c r="G89" s="26" t="s">
        <v>1423</v>
      </c>
      <c r="H89" s="27">
        <v>396.48</v>
      </c>
      <c r="I89" s="28">
        <v>46384</v>
      </c>
      <c r="J89" s="29">
        <f t="shared" si="2"/>
        <v>537756</v>
      </c>
      <c r="K89" t="str">
        <f t="shared" si="3"/>
        <v>A0</v>
      </c>
    </row>
    <row r="90" spans="7:11" x14ac:dyDescent="0.25">
      <c r="G90" s="26" t="s">
        <v>1421</v>
      </c>
      <c r="H90" s="27">
        <v>329.65</v>
      </c>
      <c r="I90" s="28">
        <v>46385</v>
      </c>
      <c r="J90" s="29">
        <f t="shared" si="2"/>
        <v>559024</v>
      </c>
      <c r="K90" t="str">
        <f t="shared" si="3"/>
        <v>A1</v>
      </c>
    </row>
    <row r="91" spans="7:11" x14ac:dyDescent="0.25">
      <c r="G91" s="26" t="s">
        <v>1419</v>
      </c>
      <c r="H91" s="27">
        <v>384.14</v>
      </c>
      <c r="I91" s="28">
        <v>46386</v>
      </c>
      <c r="J91" s="29">
        <f t="shared" si="2"/>
        <v>723563</v>
      </c>
      <c r="K91" t="str">
        <f t="shared" si="3"/>
        <v>A0</v>
      </c>
    </row>
    <row r="92" spans="7:11" x14ac:dyDescent="0.25">
      <c r="G92" s="16"/>
      <c r="H92" s="16"/>
      <c r="I92" s="24"/>
      <c r="J92" s="24"/>
    </row>
    <row r="93" spans="7:11" x14ac:dyDescent="0.25">
      <c r="G93" s="16"/>
      <c r="H93" s="16"/>
      <c r="I93" s="24"/>
      <c r="J93" s="24"/>
    </row>
    <row r="94" spans="7:11" x14ac:dyDescent="0.25">
      <c r="G94" s="16"/>
      <c r="H94" s="16"/>
      <c r="I94" s="24"/>
      <c r="J94" s="24"/>
    </row>
    <row r="95" spans="7:11" x14ac:dyDescent="0.25">
      <c r="G95" s="16"/>
      <c r="H95" s="16"/>
      <c r="I95" s="24"/>
      <c r="J95" s="24"/>
    </row>
    <row r="96" spans="7:11" x14ac:dyDescent="0.25">
      <c r="G96" s="16"/>
      <c r="H96" s="16"/>
      <c r="I96" s="24"/>
      <c r="J96" s="24"/>
    </row>
    <row r="97" spans="7:10" x14ac:dyDescent="0.25">
      <c r="G97" s="16"/>
      <c r="H97" s="16"/>
      <c r="I97" s="24"/>
      <c r="J97" s="24"/>
    </row>
    <row r="98" spans="7:10" x14ac:dyDescent="0.25">
      <c r="G98" s="16"/>
      <c r="H98" s="16"/>
      <c r="I98" s="24"/>
      <c r="J98" s="24"/>
    </row>
    <row r="99" spans="7:10" x14ac:dyDescent="0.25">
      <c r="G99" s="16"/>
      <c r="H99" s="16"/>
      <c r="I99" s="24"/>
      <c r="J99" s="24"/>
    </row>
    <row r="100" spans="7:10" x14ac:dyDescent="0.25">
      <c r="G100" s="16"/>
      <c r="H100" s="16"/>
      <c r="I100" s="24"/>
      <c r="J100" s="24"/>
    </row>
    <row r="101" spans="7:10" x14ac:dyDescent="0.25">
      <c r="G101" s="16"/>
      <c r="H101" s="16"/>
      <c r="I101" s="24"/>
      <c r="J101" s="24"/>
    </row>
    <row r="102" spans="7:10" x14ac:dyDescent="0.25">
      <c r="G102" s="16"/>
      <c r="H102" s="16"/>
      <c r="I102" s="24"/>
      <c r="J102" s="24"/>
    </row>
    <row r="103" spans="7:10" x14ac:dyDescent="0.25">
      <c r="G103" s="16"/>
      <c r="H103" s="16"/>
      <c r="I103" s="24"/>
      <c r="J103" s="24"/>
    </row>
    <row r="104" spans="7:10" x14ac:dyDescent="0.25">
      <c r="G104" s="16"/>
      <c r="H104" s="16"/>
      <c r="I104" s="24"/>
      <c r="J104" s="24"/>
    </row>
    <row r="105" spans="7:10" x14ac:dyDescent="0.25">
      <c r="G105" s="16"/>
      <c r="H105" s="16"/>
      <c r="I105" s="24"/>
      <c r="J105" s="24"/>
    </row>
    <row r="106" spans="7:10" x14ac:dyDescent="0.25">
      <c r="G106" s="16"/>
      <c r="H106" s="16"/>
      <c r="I106" s="24"/>
      <c r="J106" s="24"/>
    </row>
    <row r="107" spans="7:10" x14ac:dyDescent="0.25">
      <c r="G107" s="16"/>
      <c r="H107" s="16"/>
      <c r="I107" s="24"/>
      <c r="J107" s="24"/>
    </row>
    <row r="108" spans="7:10" x14ac:dyDescent="0.25">
      <c r="G108" s="16"/>
      <c r="H108" s="16"/>
      <c r="I108" s="24"/>
      <c r="J108" s="24"/>
    </row>
    <row r="109" spans="7:10" x14ac:dyDescent="0.25">
      <c r="G109" s="16"/>
      <c r="H109" s="16"/>
      <c r="I109" s="24"/>
      <c r="J109" s="24"/>
    </row>
    <row r="110" spans="7:10" x14ac:dyDescent="0.25">
      <c r="G110" s="16"/>
      <c r="H110" s="16"/>
      <c r="I110" s="24"/>
      <c r="J110" s="24"/>
    </row>
    <row r="111" spans="7:10" x14ac:dyDescent="0.25">
      <c r="G111" s="16"/>
      <c r="H111" s="16"/>
      <c r="I111" s="24"/>
      <c r="J111" s="24"/>
    </row>
    <row r="112" spans="7:10" x14ac:dyDescent="0.25">
      <c r="G112" s="16"/>
      <c r="H112" s="16"/>
      <c r="I112" s="24"/>
      <c r="J112" s="24"/>
    </row>
    <row r="113" spans="7:10" x14ac:dyDescent="0.25">
      <c r="G113" s="16"/>
      <c r="H113" s="16"/>
      <c r="I113" s="24"/>
      <c r="J113" s="24"/>
    </row>
    <row r="114" spans="7:10" x14ac:dyDescent="0.25">
      <c r="G114" s="16"/>
      <c r="H114" s="16"/>
      <c r="I114" s="24"/>
      <c r="J114" s="24"/>
    </row>
    <row r="115" spans="7:10" x14ac:dyDescent="0.25">
      <c r="G115" s="16"/>
      <c r="H115" s="16"/>
      <c r="I115" s="24"/>
      <c r="J115" s="24"/>
    </row>
    <row r="116" spans="7:10" x14ac:dyDescent="0.25">
      <c r="G116" s="16"/>
      <c r="H116" s="16"/>
      <c r="I116" s="24"/>
      <c r="J116" s="24"/>
    </row>
    <row r="117" spans="7:10" x14ac:dyDescent="0.25">
      <c r="G117" s="16"/>
      <c r="H117" s="16"/>
      <c r="I117" s="24"/>
      <c r="J117" s="24"/>
    </row>
    <row r="118" spans="7:10" x14ac:dyDescent="0.25">
      <c r="G118" s="16"/>
      <c r="H118" s="16"/>
      <c r="I118" s="24"/>
      <c r="J118" s="24"/>
    </row>
    <row r="119" spans="7:10" x14ac:dyDescent="0.25">
      <c r="G119" s="16"/>
      <c r="H119" s="16"/>
      <c r="I119" s="24"/>
      <c r="J119" s="24"/>
    </row>
    <row r="120" spans="7:10" x14ac:dyDescent="0.25">
      <c r="G120" s="16"/>
      <c r="H120" s="16"/>
      <c r="I120" s="24"/>
      <c r="J120" s="24"/>
    </row>
    <row r="121" spans="7:10" x14ac:dyDescent="0.25">
      <c r="G121" s="16"/>
      <c r="H121" s="16"/>
      <c r="I121" s="24"/>
      <c r="J121" s="24"/>
    </row>
    <row r="122" spans="7:10" x14ac:dyDescent="0.25">
      <c r="G122" s="16"/>
      <c r="H122" s="16"/>
      <c r="I122" s="24"/>
      <c r="J122" s="24"/>
    </row>
    <row r="123" spans="7:10" x14ac:dyDescent="0.25">
      <c r="G123" s="16"/>
      <c r="H123" s="16"/>
      <c r="I123" s="24"/>
      <c r="J123" s="24"/>
    </row>
    <row r="124" spans="7:10" x14ac:dyDescent="0.25">
      <c r="G124" s="16"/>
      <c r="H124" s="16"/>
      <c r="I124" s="24"/>
      <c r="J124" s="24"/>
    </row>
    <row r="125" spans="7:10" x14ac:dyDescent="0.25">
      <c r="G125" s="16"/>
      <c r="H125" s="16"/>
      <c r="I125" s="24"/>
      <c r="J125" s="24"/>
    </row>
    <row r="126" spans="7:10" x14ac:dyDescent="0.25">
      <c r="G126" s="16"/>
      <c r="H126" s="16"/>
      <c r="I126" s="24"/>
      <c r="J126" s="24"/>
    </row>
    <row r="127" spans="7:10" x14ac:dyDescent="0.25">
      <c r="G127" s="16"/>
      <c r="H127" s="16"/>
      <c r="I127" s="24"/>
      <c r="J127" s="24"/>
    </row>
    <row r="128" spans="7:10" x14ac:dyDescent="0.25">
      <c r="G128" s="16"/>
      <c r="H128" s="16"/>
      <c r="I128" s="24"/>
      <c r="J128" s="24"/>
    </row>
    <row r="129" spans="7:10" x14ac:dyDescent="0.25">
      <c r="G129" s="16"/>
      <c r="H129" s="16"/>
      <c r="I129" s="24"/>
      <c r="J129" s="24"/>
    </row>
    <row r="130" spans="7:10" x14ac:dyDescent="0.25">
      <c r="G130" s="16"/>
      <c r="H130" s="16"/>
      <c r="I130" s="24"/>
      <c r="J130" s="24"/>
    </row>
    <row r="131" spans="7:10" x14ac:dyDescent="0.25">
      <c r="G131" s="16"/>
      <c r="H131" s="16"/>
      <c r="I131" s="24"/>
      <c r="J131" s="24"/>
    </row>
    <row r="132" spans="7:10" x14ac:dyDescent="0.25">
      <c r="G132" s="16"/>
      <c r="H132" s="16"/>
      <c r="I132" s="24"/>
      <c r="J132" s="24"/>
    </row>
    <row r="133" spans="7:10" x14ac:dyDescent="0.25">
      <c r="G133" s="16"/>
      <c r="H133" s="16"/>
      <c r="I133" s="24"/>
      <c r="J133" s="24"/>
    </row>
    <row r="134" spans="7:10" x14ac:dyDescent="0.25">
      <c r="G134" s="16"/>
      <c r="H134" s="16"/>
      <c r="I134" s="24"/>
      <c r="J134" s="24"/>
    </row>
    <row r="135" spans="7:10" x14ac:dyDescent="0.25">
      <c r="G135" s="16"/>
      <c r="H135" s="16"/>
      <c r="I135" s="24"/>
      <c r="J135" s="24"/>
    </row>
    <row r="136" spans="7:10" x14ac:dyDescent="0.25">
      <c r="G136" s="16"/>
      <c r="H136" s="16"/>
      <c r="I136" s="24"/>
      <c r="J136" s="24"/>
    </row>
    <row r="137" spans="7:10" x14ac:dyDescent="0.25">
      <c r="G137" s="16"/>
      <c r="H137" s="16"/>
      <c r="I137" s="24"/>
      <c r="J137" s="24"/>
    </row>
    <row r="138" spans="7:10" x14ac:dyDescent="0.25">
      <c r="G138" s="16"/>
      <c r="H138" s="16"/>
      <c r="I138" s="24"/>
      <c r="J138" s="24"/>
    </row>
    <row r="139" spans="7:10" x14ac:dyDescent="0.25">
      <c r="G139" s="16"/>
      <c r="H139" s="16"/>
      <c r="I139" s="24"/>
      <c r="J139" s="24"/>
    </row>
    <row r="140" spans="7:10" x14ac:dyDescent="0.25">
      <c r="G140" s="16"/>
      <c r="H140" s="16"/>
      <c r="I140" s="24"/>
      <c r="J140" s="24"/>
    </row>
    <row r="141" spans="7:10" x14ac:dyDescent="0.25">
      <c r="G141" s="16"/>
      <c r="H141" s="16"/>
      <c r="I141" s="24"/>
      <c r="J141" s="24"/>
    </row>
    <row r="142" spans="7:10" x14ac:dyDescent="0.25">
      <c r="G142" s="16"/>
      <c r="H142" s="16"/>
      <c r="I142" s="24"/>
      <c r="J142" s="24"/>
    </row>
    <row r="143" spans="7:10" x14ac:dyDescent="0.25">
      <c r="G143" s="16"/>
      <c r="H143" s="16"/>
      <c r="I143" s="24"/>
      <c r="J143" s="24"/>
    </row>
    <row r="144" spans="7:10" x14ac:dyDescent="0.25">
      <c r="G144" s="16"/>
      <c r="H144" s="16"/>
      <c r="I144" s="24"/>
      <c r="J144" s="24"/>
    </row>
    <row r="145" spans="7:10" x14ac:dyDescent="0.25">
      <c r="G145" s="16"/>
      <c r="H145" s="16"/>
      <c r="I145" s="24"/>
      <c r="J145" s="24"/>
    </row>
    <row r="146" spans="7:10" x14ac:dyDescent="0.25">
      <c r="G146" s="16"/>
      <c r="H146" s="16"/>
      <c r="I146" s="24"/>
      <c r="J146" s="24"/>
    </row>
    <row r="147" spans="7:10" x14ac:dyDescent="0.25">
      <c r="G147" s="16"/>
      <c r="H147" s="16"/>
      <c r="I147" s="24"/>
      <c r="J147" s="24"/>
    </row>
    <row r="148" spans="7:10" x14ac:dyDescent="0.25">
      <c r="G148" s="16"/>
      <c r="H148" s="16"/>
      <c r="I148" s="24"/>
      <c r="J148" s="24"/>
    </row>
    <row r="149" spans="7:10" x14ac:dyDescent="0.25">
      <c r="G149" s="16"/>
      <c r="H149" s="16"/>
      <c r="I149" s="24"/>
      <c r="J149" s="24"/>
    </row>
    <row r="150" spans="7:10" x14ac:dyDescent="0.25">
      <c r="G150" s="16"/>
      <c r="H150" s="16"/>
      <c r="I150" s="24"/>
      <c r="J150" s="24"/>
    </row>
    <row r="151" spans="7:10" x14ac:dyDescent="0.25">
      <c r="G151" s="16"/>
      <c r="H151" s="16"/>
      <c r="I151" s="24"/>
      <c r="J151" s="24"/>
    </row>
    <row r="152" spans="7:10" x14ac:dyDescent="0.25">
      <c r="G152" s="16"/>
      <c r="H152" s="16"/>
      <c r="I152" s="24"/>
      <c r="J152" s="24"/>
    </row>
    <row r="153" spans="7:10" x14ac:dyDescent="0.25">
      <c r="G153" s="16"/>
      <c r="H153" s="16"/>
      <c r="I153" s="24"/>
      <c r="J153" s="24"/>
    </row>
    <row r="154" spans="7:10" x14ac:dyDescent="0.25">
      <c r="G154" s="16"/>
      <c r="H154" s="16"/>
      <c r="I154" s="24"/>
      <c r="J154" s="24"/>
    </row>
    <row r="155" spans="7:10" x14ac:dyDescent="0.25">
      <c r="G155" s="16"/>
      <c r="H155" s="16"/>
      <c r="I155" s="24"/>
      <c r="J155" s="24"/>
    </row>
    <row r="156" spans="7:10" x14ac:dyDescent="0.25">
      <c r="G156" s="16"/>
      <c r="H156" s="16"/>
      <c r="I156" s="24"/>
      <c r="J156" s="24"/>
    </row>
    <row r="157" spans="7:10" x14ac:dyDescent="0.25">
      <c r="G157" s="16"/>
      <c r="H157" s="16"/>
      <c r="I157" s="24"/>
      <c r="J157" s="24"/>
    </row>
    <row r="158" spans="7:10" x14ac:dyDescent="0.25">
      <c r="G158" s="16"/>
      <c r="H158" s="16"/>
      <c r="I158" s="24"/>
      <c r="J158" s="24"/>
    </row>
    <row r="159" spans="7:10" x14ac:dyDescent="0.25">
      <c r="G159" s="16"/>
      <c r="H159" s="16"/>
      <c r="I159" s="24"/>
      <c r="J159" s="24"/>
    </row>
    <row r="160" spans="7:10" x14ac:dyDescent="0.25">
      <c r="G160" s="16"/>
      <c r="H160" s="16"/>
      <c r="I160" s="24"/>
      <c r="J160" s="24"/>
    </row>
    <row r="161" spans="7:10" x14ac:dyDescent="0.25">
      <c r="G161" s="16"/>
      <c r="H161" s="16"/>
      <c r="I161" s="24"/>
      <c r="J161" s="24"/>
    </row>
    <row r="162" spans="7:10" x14ac:dyDescent="0.25">
      <c r="G162" s="16"/>
      <c r="H162" s="16"/>
      <c r="I162" s="24"/>
      <c r="J162" s="24"/>
    </row>
    <row r="163" spans="7:10" x14ac:dyDescent="0.25">
      <c r="G163" s="16"/>
      <c r="H163" s="16"/>
      <c r="I163" s="24"/>
      <c r="J163" s="24"/>
    </row>
    <row r="164" spans="7:10" x14ac:dyDescent="0.25">
      <c r="G164" s="16"/>
      <c r="H164" s="16"/>
      <c r="I164" s="24"/>
      <c r="J164" s="24"/>
    </row>
    <row r="165" spans="7:10" x14ac:dyDescent="0.25">
      <c r="G165" s="16"/>
      <c r="H165" s="16"/>
      <c r="I165" s="24"/>
      <c r="J165" s="24"/>
    </row>
    <row r="166" spans="7:10" x14ac:dyDescent="0.25">
      <c r="G166" s="16"/>
      <c r="H166" s="16"/>
      <c r="I166" s="24"/>
      <c r="J166" s="24"/>
    </row>
    <row r="167" spans="7:10" x14ac:dyDescent="0.25">
      <c r="G167" s="16"/>
      <c r="H167" s="16"/>
      <c r="I167" s="24"/>
      <c r="J167" s="24"/>
    </row>
    <row r="168" spans="7:10" x14ac:dyDescent="0.25">
      <c r="G168" s="16"/>
      <c r="H168" s="16"/>
      <c r="I168" s="24"/>
      <c r="J168" s="24"/>
    </row>
    <row r="169" spans="7:10" x14ac:dyDescent="0.25">
      <c r="G169" s="16"/>
      <c r="H169" s="16"/>
      <c r="I169" s="24"/>
      <c r="J169" s="24"/>
    </row>
    <row r="170" spans="7:10" x14ac:dyDescent="0.25">
      <c r="G170" s="16"/>
      <c r="H170" s="16"/>
      <c r="I170" s="24"/>
      <c r="J170" s="24"/>
    </row>
    <row r="171" spans="7:10" x14ac:dyDescent="0.25">
      <c r="G171" s="16"/>
      <c r="H171" s="16"/>
      <c r="I171" s="24"/>
      <c r="J171" s="24"/>
    </row>
    <row r="172" spans="7:10" x14ac:dyDescent="0.25">
      <c r="G172" s="16"/>
      <c r="H172" s="16"/>
      <c r="I172" s="24"/>
      <c r="J172" s="24"/>
    </row>
    <row r="173" spans="7:10" x14ac:dyDescent="0.25">
      <c r="G173" s="16"/>
      <c r="H173" s="16"/>
      <c r="I173" s="24"/>
      <c r="J173" s="24"/>
    </row>
    <row r="174" spans="7:10" x14ac:dyDescent="0.25">
      <c r="G174" s="16"/>
      <c r="H174" s="16"/>
      <c r="I174" s="24"/>
      <c r="J174" s="24"/>
    </row>
    <row r="175" spans="7:10" x14ac:dyDescent="0.25">
      <c r="G175" s="16"/>
      <c r="H175" s="16"/>
      <c r="I175" s="24"/>
      <c r="J175" s="24"/>
    </row>
    <row r="176" spans="7:10" x14ac:dyDescent="0.25">
      <c r="G176" s="16"/>
      <c r="H176" s="16"/>
      <c r="I176" s="24"/>
      <c r="J176" s="24"/>
    </row>
    <row r="177" spans="7:10" x14ac:dyDescent="0.25">
      <c r="G177" s="16"/>
      <c r="H177" s="16"/>
      <c r="I177" s="24"/>
      <c r="J177" s="24"/>
    </row>
    <row r="178" spans="7:10" x14ac:dyDescent="0.25">
      <c r="G178" s="16"/>
      <c r="H178" s="16"/>
      <c r="I178" s="24"/>
      <c r="J178" s="24"/>
    </row>
    <row r="179" spans="7:10" x14ac:dyDescent="0.25">
      <c r="G179" s="16"/>
      <c r="H179" s="16"/>
      <c r="I179" s="24"/>
      <c r="J179" s="24"/>
    </row>
    <row r="180" spans="7:10" x14ac:dyDescent="0.25">
      <c r="G180" s="16"/>
      <c r="H180" s="16"/>
      <c r="I180" s="24"/>
      <c r="J180" s="24"/>
    </row>
    <row r="181" spans="7:10" x14ac:dyDescent="0.25">
      <c r="G181" s="16"/>
      <c r="H181" s="16"/>
      <c r="I181" s="24"/>
      <c r="J181" s="24"/>
    </row>
    <row r="182" spans="7:10" x14ac:dyDescent="0.25">
      <c r="G182" s="16"/>
      <c r="H182" s="16"/>
      <c r="I182" s="24"/>
      <c r="J182" s="24"/>
    </row>
    <row r="183" spans="7:10" x14ac:dyDescent="0.25">
      <c r="G183" s="16"/>
      <c r="H183" s="16"/>
      <c r="I183" s="24"/>
      <c r="J183" s="24"/>
    </row>
    <row r="184" spans="7:10" x14ac:dyDescent="0.25">
      <c r="G184" s="16"/>
      <c r="H184" s="16"/>
      <c r="I184" s="24"/>
      <c r="J184" s="24"/>
    </row>
    <row r="185" spans="7:10" x14ac:dyDescent="0.25">
      <c r="G185" s="16"/>
      <c r="H185" s="16"/>
      <c r="I185" s="24"/>
      <c r="J185" s="24"/>
    </row>
    <row r="186" spans="7:10" x14ac:dyDescent="0.25">
      <c r="G186" s="16"/>
      <c r="H186" s="16"/>
      <c r="I186" s="24"/>
      <c r="J186" s="24"/>
    </row>
    <row r="187" spans="7:10" x14ac:dyDescent="0.25">
      <c r="G187" s="16"/>
      <c r="H187" s="16"/>
      <c r="I187" s="24"/>
      <c r="J187" s="24"/>
    </row>
    <row r="188" spans="7:10" x14ac:dyDescent="0.25">
      <c r="G188" s="16"/>
      <c r="H188" s="16"/>
      <c r="I188" s="24"/>
      <c r="J188" s="24"/>
    </row>
    <row r="189" spans="7:10" x14ac:dyDescent="0.25">
      <c r="G189" s="16"/>
      <c r="H189" s="16"/>
      <c r="I189" s="24"/>
      <c r="J189" s="24"/>
    </row>
    <row r="190" spans="7:10" x14ac:dyDescent="0.25">
      <c r="G190" s="16"/>
      <c r="H190" s="16"/>
      <c r="I190" s="24"/>
      <c r="J190" s="24"/>
    </row>
    <row r="191" spans="7:10" x14ac:dyDescent="0.25">
      <c r="G191" s="16"/>
      <c r="H191" s="16"/>
      <c r="I191" s="24"/>
      <c r="J191" s="24"/>
    </row>
    <row r="192" spans="7:10" x14ac:dyDescent="0.25">
      <c r="G192" s="16"/>
      <c r="H192" s="16"/>
      <c r="I192" s="24"/>
      <c r="J192" s="24"/>
    </row>
    <row r="193" spans="7:10" x14ac:dyDescent="0.25">
      <c r="G193" s="16"/>
      <c r="H193" s="16"/>
      <c r="I193" s="24"/>
      <c r="J193" s="24"/>
    </row>
    <row r="194" spans="7:10" x14ac:dyDescent="0.25">
      <c r="G194" s="16"/>
      <c r="H194" s="16"/>
      <c r="I194" s="24"/>
      <c r="J194" s="24"/>
    </row>
    <row r="195" spans="7:10" x14ac:dyDescent="0.25">
      <c r="G195" s="16"/>
      <c r="H195" s="16"/>
      <c r="I195" s="24"/>
      <c r="J195" s="24"/>
    </row>
    <row r="196" spans="7:10" x14ac:dyDescent="0.25">
      <c r="G196" s="16"/>
      <c r="H196" s="16"/>
      <c r="I196" s="24"/>
      <c r="J196" s="24"/>
    </row>
    <row r="197" spans="7:10" x14ac:dyDescent="0.25">
      <c r="G197" s="16"/>
      <c r="H197" s="16"/>
      <c r="I197" s="24"/>
      <c r="J197" s="24"/>
    </row>
    <row r="198" spans="7:10" x14ac:dyDescent="0.25">
      <c r="G198" s="16"/>
      <c r="H198" s="16"/>
      <c r="I198" s="24"/>
      <c r="J198" s="24"/>
    </row>
    <row r="199" spans="7:10" x14ac:dyDescent="0.25">
      <c r="G199" s="16"/>
      <c r="H199" s="16"/>
      <c r="I199" s="24"/>
      <c r="J199" s="24"/>
    </row>
    <row r="200" spans="7:10" x14ac:dyDescent="0.25">
      <c r="G200" s="16"/>
      <c r="H200" s="16"/>
      <c r="I200" s="24"/>
      <c r="J200" s="24"/>
    </row>
    <row r="201" spans="7:10" x14ac:dyDescent="0.25">
      <c r="G201" s="16"/>
      <c r="H201" s="16"/>
      <c r="I201" s="24"/>
      <c r="J201" s="24"/>
    </row>
    <row r="202" spans="7:10" x14ac:dyDescent="0.25">
      <c r="G202" s="16"/>
      <c r="H202" s="16"/>
      <c r="I202" s="24"/>
      <c r="J202" s="24"/>
    </row>
    <row r="203" spans="7:10" x14ac:dyDescent="0.25">
      <c r="G203" s="16"/>
      <c r="H203" s="16"/>
      <c r="I203" s="24"/>
      <c r="J203" s="24"/>
    </row>
    <row r="204" spans="7:10" x14ac:dyDescent="0.25">
      <c r="G204" s="16"/>
      <c r="H204" s="16"/>
      <c r="I204" s="24"/>
      <c r="J204" s="24"/>
    </row>
    <row r="205" spans="7:10" x14ac:dyDescent="0.25">
      <c r="G205" s="16"/>
      <c r="H205" s="16"/>
      <c r="I205" s="24"/>
      <c r="J205" s="24"/>
    </row>
    <row r="206" spans="7:10" x14ac:dyDescent="0.25">
      <c r="G206" s="16"/>
      <c r="H206" s="16"/>
      <c r="I206" s="24"/>
      <c r="J206" s="24"/>
    </row>
    <row r="207" spans="7:10" x14ac:dyDescent="0.25">
      <c r="G207" s="16"/>
      <c r="H207" s="16"/>
      <c r="I207" s="24"/>
      <c r="J207" s="24"/>
    </row>
    <row r="208" spans="7:10" x14ac:dyDescent="0.25">
      <c r="G208" s="16"/>
      <c r="H208" s="16"/>
      <c r="I208" s="24"/>
      <c r="J208" s="24"/>
    </row>
    <row r="209" spans="7:10" x14ac:dyDescent="0.25">
      <c r="G209" s="16"/>
      <c r="H209" s="16"/>
      <c r="I209" s="24"/>
      <c r="J209" s="24"/>
    </row>
    <row r="210" spans="7:10" x14ac:dyDescent="0.25">
      <c r="G210" s="16"/>
      <c r="H210" s="16"/>
      <c r="I210" s="24"/>
      <c r="J210" s="24"/>
    </row>
    <row r="211" spans="7:10" x14ac:dyDescent="0.25">
      <c r="G211" s="16"/>
      <c r="H211" s="16"/>
      <c r="I211" s="24"/>
      <c r="J211" s="24"/>
    </row>
    <row r="212" spans="7:10" x14ac:dyDescent="0.25">
      <c r="G212" s="16"/>
      <c r="H212" s="16"/>
      <c r="I212" s="24"/>
      <c r="J212" s="24"/>
    </row>
    <row r="213" spans="7:10" x14ac:dyDescent="0.25">
      <c r="G213" s="16"/>
      <c r="H213" s="16"/>
      <c r="I213" s="24"/>
      <c r="J213" s="24"/>
    </row>
    <row r="214" spans="7:10" x14ac:dyDescent="0.25">
      <c r="G214" s="16"/>
      <c r="H214" s="16"/>
      <c r="I214" s="24"/>
      <c r="J214" s="24"/>
    </row>
    <row r="215" spans="7:10" x14ac:dyDescent="0.25">
      <c r="G215" s="16"/>
      <c r="H215" s="16"/>
      <c r="I215" s="24"/>
      <c r="J215" s="24"/>
    </row>
    <row r="216" spans="7:10" x14ac:dyDescent="0.25">
      <c r="G216" s="16"/>
      <c r="H216" s="16"/>
      <c r="I216" s="24"/>
      <c r="J216" s="24"/>
    </row>
    <row r="217" spans="7:10" x14ac:dyDescent="0.25">
      <c r="G217" s="16"/>
      <c r="H217" s="16"/>
      <c r="I217" s="24"/>
      <c r="J217" s="24"/>
    </row>
    <row r="218" spans="7:10" x14ac:dyDescent="0.25">
      <c r="G218" s="16"/>
      <c r="H218" s="16"/>
      <c r="I218" s="24"/>
      <c r="J218" s="24"/>
    </row>
    <row r="219" spans="7:10" x14ac:dyDescent="0.25">
      <c r="G219" s="16"/>
      <c r="H219" s="16"/>
      <c r="I219" s="24"/>
      <c r="J219" s="24"/>
    </row>
    <row r="220" spans="7:10" x14ac:dyDescent="0.25">
      <c r="G220" s="16"/>
      <c r="H220" s="16"/>
      <c r="I220" s="24"/>
      <c r="J220" s="24"/>
    </row>
    <row r="221" spans="7:10" x14ac:dyDescent="0.25">
      <c r="G221" s="16"/>
      <c r="H221" s="16"/>
      <c r="I221" s="24"/>
      <c r="J221" s="24"/>
    </row>
    <row r="222" spans="7:10" x14ac:dyDescent="0.25">
      <c r="G222" s="16"/>
      <c r="H222" s="16"/>
      <c r="I222" s="24"/>
      <c r="J222" s="24"/>
    </row>
    <row r="223" spans="7:10" x14ac:dyDescent="0.25">
      <c r="G223" s="16"/>
      <c r="H223" s="16"/>
      <c r="I223" s="24"/>
      <c r="J223" s="24"/>
    </row>
    <row r="224" spans="7:10" x14ac:dyDescent="0.25">
      <c r="G224" s="16"/>
      <c r="H224" s="16"/>
      <c r="I224" s="24"/>
      <c r="J224" s="24"/>
    </row>
    <row r="225" spans="7:10" x14ac:dyDescent="0.25">
      <c r="G225" s="16"/>
      <c r="H225" s="16"/>
      <c r="I225" s="24"/>
      <c r="J225" s="24"/>
    </row>
    <row r="226" spans="7:10" x14ac:dyDescent="0.25">
      <c r="G226" s="16"/>
      <c r="H226" s="16"/>
      <c r="I226" s="24"/>
      <c r="J226" s="24"/>
    </row>
    <row r="227" spans="7:10" x14ac:dyDescent="0.25">
      <c r="G227" s="16"/>
      <c r="H227" s="16"/>
      <c r="I227" s="24"/>
      <c r="J227" s="24"/>
    </row>
    <row r="228" spans="7:10" x14ac:dyDescent="0.25">
      <c r="G228" s="16"/>
      <c r="H228" s="16"/>
      <c r="I228" s="24"/>
      <c r="J228" s="24"/>
    </row>
    <row r="229" spans="7:10" x14ac:dyDescent="0.25">
      <c r="G229" s="16"/>
      <c r="H229" s="16"/>
      <c r="I229" s="24"/>
      <c r="J229" s="24"/>
    </row>
    <row r="230" spans="7:10" x14ac:dyDescent="0.25">
      <c r="G230" s="16"/>
      <c r="H230" s="16"/>
      <c r="I230" s="24"/>
      <c r="J230" s="24"/>
    </row>
    <row r="231" spans="7:10" x14ac:dyDescent="0.25">
      <c r="G231" s="16"/>
      <c r="H231" s="16"/>
      <c r="I231" s="24"/>
      <c r="J231" s="24"/>
    </row>
    <row r="232" spans="7:10" x14ac:dyDescent="0.25">
      <c r="G232" s="16"/>
      <c r="H232" s="16"/>
      <c r="I232" s="24"/>
      <c r="J232" s="24"/>
    </row>
    <row r="233" spans="7:10" x14ac:dyDescent="0.25">
      <c r="G233" s="16"/>
      <c r="H233" s="16"/>
      <c r="I233" s="24"/>
      <c r="J233" s="24"/>
    </row>
    <row r="234" spans="7:10" x14ac:dyDescent="0.25">
      <c r="G234" s="16"/>
      <c r="H234" s="16"/>
      <c r="I234" s="24"/>
      <c r="J234" s="24"/>
    </row>
    <row r="235" spans="7:10" x14ac:dyDescent="0.25">
      <c r="G235" s="16"/>
      <c r="H235" s="16"/>
      <c r="I235" s="24"/>
      <c r="J235" s="24"/>
    </row>
    <row r="236" spans="7:10" x14ac:dyDescent="0.25">
      <c r="G236" s="16"/>
      <c r="H236" s="16"/>
      <c r="I236" s="24"/>
      <c r="J236" s="24"/>
    </row>
    <row r="237" spans="7:10" x14ac:dyDescent="0.25">
      <c r="G237" s="16"/>
      <c r="H237" s="16"/>
      <c r="I237" s="24"/>
      <c r="J237" s="24"/>
    </row>
    <row r="238" spans="7:10" x14ac:dyDescent="0.25">
      <c r="G238" s="16"/>
      <c r="H238" s="16"/>
      <c r="I238" s="24"/>
      <c r="J238" s="24"/>
    </row>
    <row r="239" spans="7:10" x14ac:dyDescent="0.25">
      <c r="G239" s="16"/>
      <c r="H239" s="16"/>
      <c r="I239" s="24"/>
      <c r="J239" s="24"/>
    </row>
    <row r="240" spans="7:10" x14ac:dyDescent="0.25">
      <c r="G240" s="16"/>
      <c r="H240" s="16"/>
      <c r="I240" s="24"/>
      <c r="J240" s="24"/>
    </row>
    <row r="241" spans="7:10" x14ac:dyDescent="0.25">
      <c r="G241" s="16"/>
      <c r="H241" s="16"/>
      <c r="I241" s="24"/>
      <c r="J241" s="24"/>
    </row>
    <row r="242" spans="7:10" x14ac:dyDescent="0.25">
      <c r="G242" s="16"/>
      <c r="H242" s="16"/>
      <c r="I242" s="24"/>
      <c r="J242" s="2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4BDD-8337-497B-B122-A62F2CFA39DF}">
  <sheetPr codeName="Planilha6"/>
  <dimension ref="A1:K242"/>
  <sheetViews>
    <sheetView workbookViewId="0">
      <selection activeCell="J3" sqref="J3"/>
    </sheetView>
  </sheetViews>
  <sheetFormatPr defaultRowHeight="15" x14ac:dyDescent="0.25"/>
  <cols>
    <col min="1" max="1" width="11.5703125" customWidth="1"/>
    <col min="2" max="2" width="16.7109375" bestFit="1" customWidth="1"/>
    <col min="3" max="3" width="15.42578125" customWidth="1"/>
    <col min="7" max="7" width="17.7109375" customWidth="1"/>
    <col min="8" max="8" width="24" bestFit="1" customWidth="1"/>
    <col min="9" max="9" width="18.28515625" bestFit="1" customWidth="1"/>
    <col min="10" max="11" width="21.42578125" customWidth="1"/>
  </cols>
  <sheetData>
    <row r="1" spans="1:11" x14ac:dyDescent="0.25">
      <c r="A1" s="21" t="s">
        <v>1427</v>
      </c>
      <c r="G1" s="21" t="s">
        <v>1435</v>
      </c>
    </row>
    <row r="2" spans="1:11" x14ac:dyDescent="0.25">
      <c r="A2" s="23" t="s">
        <v>1425</v>
      </c>
      <c r="B2" s="23" t="s">
        <v>1426</v>
      </c>
      <c r="C2" s="23" t="s">
        <v>1430</v>
      </c>
      <c r="G2" s="22" t="s">
        <v>1426</v>
      </c>
      <c r="H2" s="22" t="s">
        <v>1428</v>
      </c>
      <c r="I2" s="22" t="s">
        <v>1429</v>
      </c>
      <c r="J2" s="22" t="s">
        <v>1425</v>
      </c>
      <c r="K2" s="22" t="s">
        <v>1430</v>
      </c>
    </row>
    <row r="3" spans="1:11" x14ac:dyDescent="0.25">
      <c r="A3" s="25">
        <v>183912</v>
      </c>
      <c r="B3" s="16" t="s">
        <v>1418</v>
      </c>
      <c r="C3" s="16" t="s">
        <v>1431</v>
      </c>
      <c r="G3" s="26" t="s">
        <v>1420</v>
      </c>
      <c r="H3" s="27">
        <v>189.32</v>
      </c>
      <c r="I3" s="28">
        <v>46024</v>
      </c>
      <c r="J3" s="29">
        <f>_xlfn.XLOOKUP(G3,B:B,A:A)</f>
        <v>172245</v>
      </c>
      <c r="K3" t="str">
        <f>_xlfn.XLOOKUP(G3,B:B,C:C)</f>
        <v>A0</v>
      </c>
    </row>
    <row r="4" spans="1:11" x14ac:dyDescent="0.25">
      <c r="A4" s="25">
        <v>723563</v>
      </c>
      <c r="B4" s="16" t="s">
        <v>1419</v>
      </c>
      <c r="C4" s="16" t="s">
        <v>1432</v>
      </c>
      <c r="G4" s="26" t="s">
        <v>1419</v>
      </c>
      <c r="H4" s="27">
        <v>340.3</v>
      </c>
      <c r="I4" s="28">
        <v>46032</v>
      </c>
      <c r="J4" s="29">
        <f t="shared" ref="J4:J67" si="0">_xlfn.XLOOKUP(G4,B:B,A:A)</f>
        <v>723563</v>
      </c>
      <c r="K4" t="str">
        <f t="shared" ref="K4:K67" si="1">_xlfn.XLOOKUP(G4,B:B,C:C)</f>
        <v>A0</v>
      </c>
    </row>
    <row r="5" spans="1:11" x14ac:dyDescent="0.25">
      <c r="A5" s="25">
        <v>172245</v>
      </c>
      <c r="B5" s="16" t="s">
        <v>1420</v>
      </c>
      <c r="C5" s="16" t="s">
        <v>1432</v>
      </c>
      <c r="G5" s="16" t="s">
        <v>1434</v>
      </c>
      <c r="H5" s="27">
        <v>473.1</v>
      </c>
      <c r="I5" s="28">
        <v>46034</v>
      </c>
      <c r="J5" s="29">
        <f t="shared" si="0"/>
        <v>152304</v>
      </c>
      <c r="K5" t="str">
        <f t="shared" si="1"/>
        <v>A0</v>
      </c>
    </row>
    <row r="6" spans="1:11" x14ac:dyDescent="0.25">
      <c r="A6" s="25">
        <v>559024</v>
      </c>
      <c r="B6" s="16" t="s">
        <v>1421</v>
      </c>
      <c r="C6" s="16" t="s">
        <v>1431</v>
      </c>
      <c r="G6" s="26" t="s">
        <v>1419</v>
      </c>
      <c r="H6" s="27">
        <v>408.11</v>
      </c>
      <c r="I6" s="28">
        <v>46045</v>
      </c>
      <c r="J6" s="29">
        <f t="shared" si="0"/>
        <v>723563</v>
      </c>
      <c r="K6" t="str">
        <f t="shared" si="1"/>
        <v>A0</v>
      </c>
    </row>
    <row r="7" spans="1:11" x14ac:dyDescent="0.25">
      <c r="A7" s="25">
        <v>882438</v>
      </c>
      <c r="B7" s="16" t="s">
        <v>1422</v>
      </c>
      <c r="C7" s="16" t="s">
        <v>1433</v>
      </c>
      <c r="G7" s="16" t="s">
        <v>1434</v>
      </c>
      <c r="H7" s="27">
        <v>92.18</v>
      </c>
      <c r="I7" s="28">
        <v>46047</v>
      </c>
      <c r="J7" s="29">
        <f t="shared" si="0"/>
        <v>152304</v>
      </c>
      <c r="K7" t="str">
        <f t="shared" si="1"/>
        <v>A0</v>
      </c>
    </row>
    <row r="8" spans="1:11" x14ac:dyDescent="0.25">
      <c r="A8" s="25">
        <v>537756</v>
      </c>
      <c r="B8" s="16" t="s">
        <v>1423</v>
      </c>
      <c r="C8" s="16" t="s">
        <v>1432</v>
      </c>
      <c r="G8" s="26" t="s">
        <v>1422</v>
      </c>
      <c r="H8" s="27">
        <v>279.93</v>
      </c>
      <c r="I8" s="28">
        <v>46048</v>
      </c>
      <c r="J8" s="29">
        <f t="shared" si="0"/>
        <v>882438</v>
      </c>
      <c r="K8" t="str">
        <f t="shared" si="1"/>
        <v>A2</v>
      </c>
    </row>
    <row r="9" spans="1:11" x14ac:dyDescent="0.25">
      <c r="A9" s="25">
        <v>565756</v>
      </c>
      <c r="B9" s="16" t="s">
        <v>1424</v>
      </c>
      <c r="C9" s="16" t="s">
        <v>1432</v>
      </c>
      <c r="G9" s="26" t="s">
        <v>1421</v>
      </c>
      <c r="H9" s="27">
        <v>282</v>
      </c>
      <c r="I9" s="28">
        <v>46050</v>
      </c>
      <c r="J9" s="29">
        <f t="shared" si="0"/>
        <v>559024</v>
      </c>
      <c r="K9" t="str">
        <f t="shared" si="1"/>
        <v>A1</v>
      </c>
    </row>
    <row r="10" spans="1:11" x14ac:dyDescent="0.25">
      <c r="A10" s="25">
        <v>152304</v>
      </c>
      <c r="B10" s="16" t="s">
        <v>1434</v>
      </c>
      <c r="C10" s="16" t="s">
        <v>1432</v>
      </c>
      <c r="G10" s="26" t="s">
        <v>1424</v>
      </c>
      <c r="H10" s="27">
        <v>210.17</v>
      </c>
      <c r="I10" s="28">
        <v>46059</v>
      </c>
      <c r="J10" s="29">
        <f t="shared" si="0"/>
        <v>565756</v>
      </c>
      <c r="K10" t="str">
        <f t="shared" si="1"/>
        <v>A0</v>
      </c>
    </row>
    <row r="11" spans="1:11" x14ac:dyDescent="0.25">
      <c r="G11" s="26" t="s">
        <v>1424</v>
      </c>
      <c r="H11" s="27">
        <v>248.45</v>
      </c>
      <c r="I11" s="28">
        <v>46060</v>
      </c>
      <c r="J11" s="29">
        <f t="shared" si="0"/>
        <v>565756</v>
      </c>
      <c r="K11" t="str">
        <f t="shared" si="1"/>
        <v>A0</v>
      </c>
    </row>
    <row r="12" spans="1:11" x14ac:dyDescent="0.25">
      <c r="G12" s="26" t="s">
        <v>1422</v>
      </c>
      <c r="H12" s="27">
        <v>476.01</v>
      </c>
      <c r="I12" s="28">
        <v>46062</v>
      </c>
      <c r="J12" s="29">
        <f t="shared" si="0"/>
        <v>882438</v>
      </c>
      <c r="K12" t="str">
        <f t="shared" si="1"/>
        <v>A2</v>
      </c>
    </row>
    <row r="13" spans="1:11" x14ac:dyDescent="0.25">
      <c r="G13" s="26" t="s">
        <v>1421</v>
      </c>
      <c r="H13" s="27">
        <v>44.42</v>
      </c>
      <c r="I13" s="28">
        <v>46069</v>
      </c>
      <c r="J13" s="29">
        <f t="shared" si="0"/>
        <v>559024</v>
      </c>
      <c r="K13" t="str">
        <f t="shared" si="1"/>
        <v>A1</v>
      </c>
    </row>
    <row r="14" spans="1:11" x14ac:dyDescent="0.25">
      <c r="G14" s="26" t="s">
        <v>1418</v>
      </c>
      <c r="H14" s="27">
        <v>399.4</v>
      </c>
      <c r="I14" s="28">
        <v>46070</v>
      </c>
      <c r="J14" s="29">
        <f t="shared" si="0"/>
        <v>183912</v>
      </c>
      <c r="K14" t="str">
        <f t="shared" si="1"/>
        <v>A1</v>
      </c>
    </row>
    <row r="15" spans="1:11" x14ac:dyDescent="0.25">
      <c r="G15" s="26" t="s">
        <v>1421</v>
      </c>
      <c r="H15" s="27">
        <v>414.31</v>
      </c>
      <c r="I15" s="28">
        <v>46073</v>
      </c>
      <c r="J15" s="29">
        <f t="shared" si="0"/>
        <v>559024</v>
      </c>
      <c r="K15" t="str">
        <f t="shared" si="1"/>
        <v>A1</v>
      </c>
    </row>
    <row r="16" spans="1:11" x14ac:dyDescent="0.25">
      <c r="G16" s="16" t="s">
        <v>1434</v>
      </c>
      <c r="H16" s="27">
        <v>262.02999999999997</v>
      </c>
      <c r="I16" s="28">
        <v>46073</v>
      </c>
      <c r="J16" s="29">
        <f t="shared" si="0"/>
        <v>152304</v>
      </c>
      <c r="K16" t="str">
        <f t="shared" si="1"/>
        <v>A0</v>
      </c>
    </row>
    <row r="17" spans="7:11" x14ac:dyDescent="0.25">
      <c r="G17" s="26" t="s">
        <v>1423</v>
      </c>
      <c r="H17" s="27">
        <v>337.5</v>
      </c>
      <c r="I17" s="28">
        <v>46075</v>
      </c>
      <c r="J17" s="29">
        <f t="shared" si="0"/>
        <v>537756</v>
      </c>
      <c r="K17" t="str">
        <f t="shared" si="1"/>
        <v>A0</v>
      </c>
    </row>
    <row r="18" spans="7:11" x14ac:dyDescent="0.25">
      <c r="G18" s="26" t="s">
        <v>1419</v>
      </c>
      <c r="H18" s="27">
        <v>39.590000000000003</v>
      </c>
      <c r="I18" s="28">
        <v>46076</v>
      </c>
      <c r="J18" s="29">
        <f t="shared" si="0"/>
        <v>723563</v>
      </c>
      <c r="K18" t="str">
        <f t="shared" si="1"/>
        <v>A0</v>
      </c>
    </row>
    <row r="19" spans="7:11" x14ac:dyDescent="0.25">
      <c r="G19" s="26" t="s">
        <v>1419</v>
      </c>
      <c r="H19" s="27">
        <v>395.68</v>
      </c>
      <c r="I19" s="28">
        <v>46079</v>
      </c>
      <c r="J19" s="29">
        <f t="shared" si="0"/>
        <v>723563</v>
      </c>
      <c r="K19" t="str">
        <f t="shared" si="1"/>
        <v>A0</v>
      </c>
    </row>
    <row r="20" spans="7:11" x14ac:dyDescent="0.25">
      <c r="G20" s="26" t="s">
        <v>1424</v>
      </c>
      <c r="H20" s="27">
        <v>175.16</v>
      </c>
      <c r="I20" s="28">
        <v>46081</v>
      </c>
      <c r="J20" s="29">
        <f t="shared" si="0"/>
        <v>565756</v>
      </c>
      <c r="K20" t="str">
        <f t="shared" si="1"/>
        <v>A0</v>
      </c>
    </row>
    <row r="21" spans="7:11" x14ac:dyDescent="0.25">
      <c r="G21" s="26" t="s">
        <v>1422</v>
      </c>
      <c r="H21" s="27">
        <v>161.27000000000001</v>
      </c>
      <c r="I21" s="28">
        <v>46081</v>
      </c>
      <c r="J21" s="29">
        <f t="shared" si="0"/>
        <v>882438</v>
      </c>
      <c r="K21" t="str">
        <f t="shared" si="1"/>
        <v>A2</v>
      </c>
    </row>
    <row r="22" spans="7:11" x14ac:dyDescent="0.25">
      <c r="G22" s="26" t="s">
        <v>1421</v>
      </c>
      <c r="H22" s="27">
        <v>469.26</v>
      </c>
      <c r="I22" s="28">
        <v>46095</v>
      </c>
      <c r="J22" s="29">
        <f t="shared" si="0"/>
        <v>559024</v>
      </c>
      <c r="K22" t="str">
        <f t="shared" si="1"/>
        <v>A1</v>
      </c>
    </row>
    <row r="23" spans="7:11" x14ac:dyDescent="0.25">
      <c r="G23" s="26" t="s">
        <v>1422</v>
      </c>
      <c r="H23" s="27">
        <v>388.03</v>
      </c>
      <c r="I23" s="28">
        <v>46095</v>
      </c>
      <c r="J23" s="29">
        <f t="shared" si="0"/>
        <v>882438</v>
      </c>
      <c r="K23" t="str">
        <f t="shared" si="1"/>
        <v>A2</v>
      </c>
    </row>
    <row r="24" spans="7:11" x14ac:dyDescent="0.25">
      <c r="G24" s="16" t="s">
        <v>1434</v>
      </c>
      <c r="H24" s="27">
        <v>377.75</v>
      </c>
      <c r="I24" s="28">
        <v>46096</v>
      </c>
      <c r="J24" s="29">
        <f t="shared" si="0"/>
        <v>152304</v>
      </c>
      <c r="K24" t="str">
        <f t="shared" si="1"/>
        <v>A0</v>
      </c>
    </row>
    <row r="25" spans="7:11" x14ac:dyDescent="0.25">
      <c r="G25" s="26" t="s">
        <v>1420</v>
      </c>
      <c r="H25" s="27">
        <v>346.2</v>
      </c>
      <c r="I25" s="28">
        <v>46100</v>
      </c>
      <c r="J25" s="29">
        <f t="shared" si="0"/>
        <v>172245</v>
      </c>
      <c r="K25" t="str">
        <f t="shared" si="1"/>
        <v>A0</v>
      </c>
    </row>
    <row r="26" spans="7:11" x14ac:dyDescent="0.25">
      <c r="G26" s="26" t="s">
        <v>1420</v>
      </c>
      <c r="H26" s="27">
        <v>483.97</v>
      </c>
      <c r="I26" s="28">
        <v>46111</v>
      </c>
      <c r="J26" s="29">
        <f t="shared" si="0"/>
        <v>172245</v>
      </c>
      <c r="K26" t="str">
        <f t="shared" si="1"/>
        <v>A0</v>
      </c>
    </row>
    <row r="27" spans="7:11" x14ac:dyDescent="0.25">
      <c r="G27" s="26" t="s">
        <v>1423</v>
      </c>
      <c r="H27" s="27">
        <v>450.67</v>
      </c>
      <c r="I27" s="28">
        <v>46112</v>
      </c>
      <c r="J27" s="29">
        <f t="shared" si="0"/>
        <v>537756</v>
      </c>
      <c r="K27" t="str">
        <f t="shared" si="1"/>
        <v>A0</v>
      </c>
    </row>
    <row r="28" spans="7:11" x14ac:dyDescent="0.25">
      <c r="G28" s="16" t="s">
        <v>1434</v>
      </c>
      <c r="H28" s="27">
        <v>200.71</v>
      </c>
      <c r="I28" s="28">
        <v>46114</v>
      </c>
      <c r="J28" s="29">
        <f t="shared" si="0"/>
        <v>152304</v>
      </c>
      <c r="K28" t="str">
        <f t="shared" si="1"/>
        <v>A0</v>
      </c>
    </row>
    <row r="29" spans="7:11" x14ac:dyDescent="0.25">
      <c r="G29" s="26" t="s">
        <v>1420</v>
      </c>
      <c r="H29" s="27">
        <v>255.04</v>
      </c>
      <c r="I29" s="28">
        <v>46114</v>
      </c>
      <c r="J29" s="29">
        <f t="shared" si="0"/>
        <v>172245</v>
      </c>
      <c r="K29" t="str">
        <f t="shared" si="1"/>
        <v>A0</v>
      </c>
    </row>
    <row r="30" spans="7:11" x14ac:dyDescent="0.25">
      <c r="G30" s="26" t="s">
        <v>1421</v>
      </c>
      <c r="H30" s="27">
        <v>80.77</v>
      </c>
      <c r="I30" s="28">
        <v>46116</v>
      </c>
      <c r="J30" s="29">
        <f t="shared" si="0"/>
        <v>559024</v>
      </c>
      <c r="K30" t="str">
        <f t="shared" si="1"/>
        <v>A1</v>
      </c>
    </row>
    <row r="31" spans="7:11" x14ac:dyDescent="0.25">
      <c r="G31" s="26" t="s">
        <v>1424</v>
      </c>
      <c r="H31" s="27">
        <v>333.27</v>
      </c>
      <c r="I31" s="28">
        <v>46122</v>
      </c>
      <c r="J31" s="29">
        <f t="shared" si="0"/>
        <v>565756</v>
      </c>
      <c r="K31" t="str">
        <f t="shared" si="1"/>
        <v>A0</v>
      </c>
    </row>
    <row r="32" spans="7:11" x14ac:dyDescent="0.25">
      <c r="G32" s="26" t="s">
        <v>1420</v>
      </c>
      <c r="H32" s="27">
        <v>200.21</v>
      </c>
      <c r="I32" s="28">
        <v>46134</v>
      </c>
      <c r="J32" s="29">
        <f t="shared" si="0"/>
        <v>172245</v>
      </c>
      <c r="K32" t="str">
        <f t="shared" si="1"/>
        <v>A0</v>
      </c>
    </row>
    <row r="33" spans="7:11" x14ac:dyDescent="0.25">
      <c r="G33" s="26" t="s">
        <v>1418</v>
      </c>
      <c r="H33" s="27">
        <v>284.94</v>
      </c>
      <c r="I33" s="28">
        <v>46143</v>
      </c>
      <c r="J33" s="29">
        <f t="shared" si="0"/>
        <v>183912</v>
      </c>
      <c r="K33" t="str">
        <f t="shared" si="1"/>
        <v>A1</v>
      </c>
    </row>
    <row r="34" spans="7:11" x14ac:dyDescent="0.25">
      <c r="G34" s="26" t="s">
        <v>1422</v>
      </c>
      <c r="H34" s="27">
        <v>497.7</v>
      </c>
      <c r="I34" s="28">
        <v>46144</v>
      </c>
      <c r="J34" s="29">
        <f t="shared" si="0"/>
        <v>882438</v>
      </c>
      <c r="K34" t="str">
        <f t="shared" si="1"/>
        <v>A2</v>
      </c>
    </row>
    <row r="35" spans="7:11" x14ac:dyDescent="0.25">
      <c r="G35" s="26" t="s">
        <v>1419</v>
      </c>
      <c r="H35" s="27">
        <v>472.82</v>
      </c>
      <c r="I35" s="28">
        <v>46147</v>
      </c>
      <c r="J35" s="29">
        <f t="shared" si="0"/>
        <v>723563</v>
      </c>
      <c r="K35" t="str">
        <f t="shared" si="1"/>
        <v>A0</v>
      </c>
    </row>
    <row r="36" spans="7:11" x14ac:dyDescent="0.25">
      <c r="G36" s="16" t="s">
        <v>1434</v>
      </c>
      <c r="H36" s="27">
        <v>148.87</v>
      </c>
      <c r="I36" s="28">
        <v>46151</v>
      </c>
      <c r="J36" s="29">
        <f t="shared" si="0"/>
        <v>152304</v>
      </c>
      <c r="K36" t="str">
        <f t="shared" si="1"/>
        <v>A0</v>
      </c>
    </row>
    <row r="37" spans="7:11" x14ac:dyDescent="0.25">
      <c r="G37" s="26" t="s">
        <v>1423</v>
      </c>
      <c r="H37" s="27">
        <v>162.71</v>
      </c>
      <c r="I37" s="28">
        <v>46152</v>
      </c>
      <c r="J37" s="29">
        <f t="shared" si="0"/>
        <v>537756</v>
      </c>
      <c r="K37" t="str">
        <f t="shared" si="1"/>
        <v>A0</v>
      </c>
    </row>
    <row r="38" spans="7:11" x14ac:dyDescent="0.25">
      <c r="G38" s="26" t="s">
        <v>1423</v>
      </c>
      <c r="H38" s="27">
        <v>356.41</v>
      </c>
      <c r="I38" s="28">
        <v>46159</v>
      </c>
      <c r="J38" s="29">
        <f t="shared" si="0"/>
        <v>537756</v>
      </c>
      <c r="K38" t="str">
        <f t="shared" si="1"/>
        <v>A0</v>
      </c>
    </row>
    <row r="39" spans="7:11" x14ac:dyDescent="0.25">
      <c r="G39" s="26" t="s">
        <v>1421</v>
      </c>
      <c r="H39" s="27">
        <v>475.42</v>
      </c>
      <c r="I39" s="28">
        <v>46168</v>
      </c>
      <c r="J39" s="29">
        <f t="shared" si="0"/>
        <v>559024</v>
      </c>
      <c r="K39" t="str">
        <f t="shared" si="1"/>
        <v>A1</v>
      </c>
    </row>
    <row r="40" spans="7:11" x14ac:dyDescent="0.25">
      <c r="G40" s="26" t="s">
        <v>1422</v>
      </c>
      <c r="H40" s="27">
        <v>335.6</v>
      </c>
      <c r="I40" s="28">
        <v>46168</v>
      </c>
      <c r="J40" s="29">
        <f t="shared" si="0"/>
        <v>882438</v>
      </c>
      <c r="K40" t="str">
        <f t="shared" si="1"/>
        <v>A2</v>
      </c>
    </row>
    <row r="41" spans="7:11" x14ac:dyDescent="0.25">
      <c r="G41" s="26" t="s">
        <v>1423</v>
      </c>
      <c r="H41" s="27">
        <v>475.08</v>
      </c>
      <c r="I41" s="28">
        <v>46170</v>
      </c>
      <c r="J41" s="29">
        <f t="shared" si="0"/>
        <v>537756</v>
      </c>
      <c r="K41" t="str">
        <f t="shared" si="1"/>
        <v>A0</v>
      </c>
    </row>
    <row r="42" spans="7:11" x14ac:dyDescent="0.25">
      <c r="G42" s="26" t="s">
        <v>1419</v>
      </c>
      <c r="H42" s="27">
        <v>411.15</v>
      </c>
      <c r="I42" s="28">
        <v>46174</v>
      </c>
      <c r="J42" s="29">
        <f t="shared" si="0"/>
        <v>723563</v>
      </c>
      <c r="K42" t="str">
        <f t="shared" si="1"/>
        <v>A0</v>
      </c>
    </row>
    <row r="43" spans="7:11" x14ac:dyDescent="0.25">
      <c r="G43" s="26" t="s">
        <v>1423</v>
      </c>
      <c r="H43" s="27">
        <v>44.66</v>
      </c>
      <c r="I43" s="28">
        <v>46178</v>
      </c>
      <c r="J43" s="29">
        <f t="shared" si="0"/>
        <v>537756</v>
      </c>
      <c r="K43" t="str">
        <f t="shared" si="1"/>
        <v>A0</v>
      </c>
    </row>
    <row r="44" spans="7:11" x14ac:dyDescent="0.25">
      <c r="G44" s="16" t="s">
        <v>1434</v>
      </c>
      <c r="H44" s="27">
        <v>302.98</v>
      </c>
      <c r="I44" s="28">
        <v>46182</v>
      </c>
      <c r="J44" s="29">
        <f t="shared" si="0"/>
        <v>152304</v>
      </c>
      <c r="K44" t="str">
        <f t="shared" si="1"/>
        <v>A0</v>
      </c>
    </row>
    <row r="45" spans="7:11" x14ac:dyDescent="0.25">
      <c r="G45" s="26" t="s">
        <v>1424</v>
      </c>
      <c r="H45" s="27">
        <v>374.23</v>
      </c>
      <c r="I45" s="28">
        <v>46190</v>
      </c>
      <c r="J45" s="29">
        <f t="shared" si="0"/>
        <v>565756</v>
      </c>
      <c r="K45" t="str">
        <f t="shared" si="1"/>
        <v>A0</v>
      </c>
    </row>
    <row r="46" spans="7:11" x14ac:dyDescent="0.25">
      <c r="G46" s="26" t="s">
        <v>1422</v>
      </c>
      <c r="H46" s="27">
        <v>451.28</v>
      </c>
      <c r="I46" s="28">
        <v>46194</v>
      </c>
      <c r="J46" s="29">
        <f t="shared" si="0"/>
        <v>882438</v>
      </c>
      <c r="K46" t="str">
        <f t="shared" si="1"/>
        <v>A2</v>
      </c>
    </row>
    <row r="47" spans="7:11" x14ac:dyDescent="0.25">
      <c r="G47" s="26" t="s">
        <v>1424</v>
      </c>
      <c r="H47" s="27">
        <v>357.16</v>
      </c>
      <c r="I47" s="28">
        <v>46205</v>
      </c>
      <c r="J47" s="29">
        <f t="shared" si="0"/>
        <v>565756</v>
      </c>
      <c r="K47" t="str">
        <f t="shared" si="1"/>
        <v>A0</v>
      </c>
    </row>
    <row r="48" spans="7:11" x14ac:dyDescent="0.25">
      <c r="G48" s="26" t="s">
        <v>1423</v>
      </c>
      <c r="H48" s="27">
        <v>416.32</v>
      </c>
      <c r="I48" s="28">
        <v>46206</v>
      </c>
      <c r="J48" s="29">
        <f t="shared" si="0"/>
        <v>537756</v>
      </c>
      <c r="K48" t="str">
        <f t="shared" si="1"/>
        <v>A0</v>
      </c>
    </row>
    <row r="49" spans="7:11" x14ac:dyDescent="0.25">
      <c r="G49" s="26" t="s">
        <v>1423</v>
      </c>
      <c r="H49" s="27">
        <v>46.6</v>
      </c>
      <c r="I49" s="28">
        <v>46208</v>
      </c>
      <c r="J49" s="29">
        <f t="shared" si="0"/>
        <v>537756</v>
      </c>
      <c r="K49" t="str">
        <f t="shared" si="1"/>
        <v>A0</v>
      </c>
    </row>
    <row r="50" spans="7:11" x14ac:dyDescent="0.25">
      <c r="G50" s="26" t="s">
        <v>1421</v>
      </c>
      <c r="H50" s="27">
        <v>76.77</v>
      </c>
      <c r="I50" s="28">
        <v>46217</v>
      </c>
      <c r="J50" s="29">
        <f t="shared" si="0"/>
        <v>559024</v>
      </c>
      <c r="K50" t="str">
        <f t="shared" si="1"/>
        <v>A1</v>
      </c>
    </row>
    <row r="51" spans="7:11" x14ac:dyDescent="0.25">
      <c r="G51" s="26" t="s">
        <v>1424</v>
      </c>
      <c r="H51" s="27">
        <v>57.95</v>
      </c>
      <c r="I51" s="28">
        <v>46224</v>
      </c>
      <c r="J51" s="29">
        <f t="shared" si="0"/>
        <v>565756</v>
      </c>
      <c r="K51" t="str">
        <f t="shared" si="1"/>
        <v>A0</v>
      </c>
    </row>
    <row r="52" spans="7:11" x14ac:dyDescent="0.25">
      <c r="G52" s="26" t="s">
        <v>1420</v>
      </c>
      <c r="H52" s="27">
        <v>280.72000000000003</v>
      </c>
      <c r="I52" s="28">
        <v>46225</v>
      </c>
      <c r="J52" s="29">
        <f t="shared" si="0"/>
        <v>172245</v>
      </c>
      <c r="K52" t="str">
        <f t="shared" si="1"/>
        <v>A0</v>
      </c>
    </row>
    <row r="53" spans="7:11" x14ac:dyDescent="0.25">
      <c r="G53" s="26" t="s">
        <v>1421</v>
      </c>
      <c r="H53" s="27">
        <v>273.29000000000002</v>
      </c>
      <c r="I53" s="28">
        <v>46229</v>
      </c>
      <c r="J53" s="29">
        <f t="shared" si="0"/>
        <v>559024</v>
      </c>
      <c r="K53" t="str">
        <f t="shared" si="1"/>
        <v>A1</v>
      </c>
    </row>
    <row r="54" spans="7:11" x14ac:dyDescent="0.25">
      <c r="G54" s="26" t="s">
        <v>1422</v>
      </c>
      <c r="H54" s="27">
        <v>464.99</v>
      </c>
      <c r="I54" s="28">
        <v>46232</v>
      </c>
      <c r="J54" s="29">
        <f t="shared" si="0"/>
        <v>882438</v>
      </c>
      <c r="K54" t="str">
        <f t="shared" si="1"/>
        <v>A2</v>
      </c>
    </row>
    <row r="55" spans="7:11" x14ac:dyDescent="0.25">
      <c r="G55" s="26" t="s">
        <v>1420</v>
      </c>
      <c r="H55" s="27">
        <v>309.27</v>
      </c>
      <c r="I55" s="28">
        <v>46232</v>
      </c>
      <c r="J55" s="29">
        <f t="shared" si="0"/>
        <v>172245</v>
      </c>
      <c r="K55" t="str">
        <f t="shared" si="1"/>
        <v>A0</v>
      </c>
    </row>
    <row r="56" spans="7:11" x14ac:dyDescent="0.25">
      <c r="G56" s="16" t="s">
        <v>1434</v>
      </c>
      <c r="H56" s="27">
        <v>26.81</v>
      </c>
      <c r="I56" s="28">
        <v>46234</v>
      </c>
      <c r="J56" s="29">
        <f t="shared" si="0"/>
        <v>152304</v>
      </c>
      <c r="K56" t="str">
        <f t="shared" si="1"/>
        <v>A0</v>
      </c>
    </row>
    <row r="57" spans="7:11" x14ac:dyDescent="0.25">
      <c r="G57" s="26" t="s">
        <v>1421</v>
      </c>
      <c r="H57" s="27">
        <v>405.58</v>
      </c>
      <c r="I57" s="28">
        <v>46242</v>
      </c>
      <c r="J57" s="29">
        <f t="shared" si="0"/>
        <v>559024</v>
      </c>
      <c r="K57" t="str">
        <f t="shared" si="1"/>
        <v>A1</v>
      </c>
    </row>
    <row r="58" spans="7:11" x14ac:dyDescent="0.25">
      <c r="G58" s="16" t="s">
        <v>1434</v>
      </c>
      <c r="H58" s="27">
        <v>299.19</v>
      </c>
      <c r="I58" s="28">
        <v>46246</v>
      </c>
      <c r="J58" s="29">
        <f t="shared" si="0"/>
        <v>152304</v>
      </c>
      <c r="K58" t="str">
        <f t="shared" si="1"/>
        <v>A0</v>
      </c>
    </row>
    <row r="59" spans="7:11" x14ac:dyDescent="0.25">
      <c r="G59" s="26" t="s">
        <v>1424</v>
      </c>
      <c r="H59" s="27">
        <v>466.86</v>
      </c>
      <c r="I59" s="28">
        <v>46248</v>
      </c>
      <c r="J59" s="29">
        <f t="shared" si="0"/>
        <v>565756</v>
      </c>
      <c r="K59" t="str">
        <f t="shared" si="1"/>
        <v>A0</v>
      </c>
    </row>
    <row r="60" spans="7:11" x14ac:dyDescent="0.25">
      <c r="G60" s="26" t="s">
        <v>1420</v>
      </c>
      <c r="H60" s="27">
        <v>412.68</v>
      </c>
      <c r="I60" s="28">
        <v>46248</v>
      </c>
      <c r="J60" s="29">
        <f t="shared" si="0"/>
        <v>172245</v>
      </c>
      <c r="K60" t="str">
        <f t="shared" si="1"/>
        <v>A0</v>
      </c>
    </row>
    <row r="61" spans="7:11" x14ac:dyDescent="0.25">
      <c r="G61" s="16" t="s">
        <v>1434</v>
      </c>
      <c r="H61" s="27">
        <v>483.83</v>
      </c>
      <c r="I61" s="28">
        <v>46257</v>
      </c>
      <c r="J61" s="29">
        <f t="shared" si="0"/>
        <v>152304</v>
      </c>
      <c r="K61" t="str">
        <f t="shared" si="1"/>
        <v>A0</v>
      </c>
    </row>
    <row r="62" spans="7:11" x14ac:dyDescent="0.25">
      <c r="G62" s="26" t="s">
        <v>1423</v>
      </c>
      <c r="H62" s="27">
        <v>216.84</v>
      </c>
      <c r="I62" s="28">
        <v>46277</v>
      </c>
      <c r="J62" s="29">
        <f t="shared" si="0"/>
        <v>537756</v>
      </c>
      <c r="K62" t="str">
        <f t="shared" si="1"/>
        <v>A0</v>
      </c>
    </row>
    <row r="63" spans="7:11" x14ac:dyDescent="0.25">
      <c r="G63" s="26" t="s">
        <v>1418</v>
      </c>
      <c r="H63" s="27">
        <v>185.68</v>
      </c>
      <c r="I63" s="28">
        <v>46282</v>
      </c>
      <c r="J63" s="29">
        <f t="shared" si="0"/>
        <v>183912</v>
      </c>
      <c r="K63" t="str">
        <f t="shared" si="1"/>
        <v>A1</v>
      </c>
    </row>
    <row r="64" spans="7:11" x14ac:dyDescent="0.25">
      <c r="G64" s="26" t="s">
        <v>1423</v>
      </c>
      <c r="H64" s="27">
        <v>239.2</v>
      </c>
      <c r="I64" s="28">
        <v>46284</v>
      </c>
      <c r="J64" s="29">
        <f t="shared" si="0"/>
        <v>537756</v>
      </c>
      <c r="K64" t="str">
        <f t="shared" si="1"/>
        <v>A0</v>
      </c>
    </row>
    <row r="65" spans="7:11" x14ac:dyDescent="0.25">
      <c r="G65" s="26" t="s">
        <v>1420</v>
      </c>
      <c r="H65" s="27">
        <v>62.04</v>
      </c>
      <c r="I65" s="28">
        <v>46286</v>
      </c>
      <c r="J65" s="29">
        <f t="shared" si="0"/>
        <v>172245</v>
      </c>
      <c r="K65" t="str">
        <f t="shared" si="1"/>
        <v>A0</v>
      </c>
    </row>
    <row r="66" spans="7:11" x14ac:dyDescent="0.25">
      <c r="G66" s="26" t="s">
        <v>1419</v>
      </c>
      <c r="H66" s="27">
        <v>383.97</v>
      </c>
      <c r="I66" s="28">
        <v>46292</v>
      </c>
      <c r="J66" s="29">
        <f t="shared" si="0"/>
        <v>723563</v>
      </c>
      <c r="K66" t="str">
        <f t="shared" si="1"/>
        <v>A0</v>
      </c>
    </row>
    <row r="67" spans="7:11" x14ac:dyDescent="0.25">
      <c r="G67" s="26" t="s">
        <v>1424</v>
      </c>
      <c r="H67" s="27">
        <v>322.18</v>
      </c>
      <c r="I67" s="28">
        <v>46298</v>
      </c>
      <c r="J67" s="29">
        <f t="shared" si="0"/>
        <v>565756</v>
      </c>
      <c r="K67" t="str">
        <f t="shared" si="1"/>
        <v>A0</v>
      </c>
    </row>
    <row r="68" spans="7:11" x14ac:dyDescent="0.25">
      <c r="G68" s="16" t="s">
        <v>1434</v>
      </c>
      <c r="H68" s="27">
        <v>58.57</v>
      </c>
      <c r="I68" s="28">
        <v>46302</v>
      </c>
      <c r="J68" s="29">
        <f t="shared" ref="J68:J91" si="2">_xlfn.XLOOKUP(G68,B:B,A:A)</f>
        <v>152304</v>
      </c>
      <c r="K68" t="str">
        <f t="shared" ref="K68:K91" si="3">_xlfn.XLOOKUP(G68,B:B,C:C)</f>
        <v>A0</v>
      </c>
    </row>
    <row r="69" spans="7:11" x14ac:dyDescent="0.25">
      <c r="G69" s="26" t="s">
        <v>1419</v>
      </c>
      <c r="H69" s="27">
        <v>498.39</v>
      </c>
      <c r="I69" s="28">
        <v>46303</v>
      </c>
      <c r="J69" s="29">
        <f t="shared" si="2"/>
        <v>723563</v>
      </c>
      <c r="K69" t="str">
        <f t="shared" si="3"/>
        <v>A0</v>
      </c>
    </row>
    <row r="70" spans="7:11" x14ac:dyDescent="0.25">
      <c r="G70" s="26" t="s">
        <v>1418</v>
      </c>
      <c r="H70" s="27">
        <v>330.06</v>
      </c>
      <c r="I70" s="28">
        <v>46307</v>
      </c>
      <c r="J70" s="29">
        <f t="shared" si="2"/>
        <v>183912</v>
      </c>
      <c r="K70" t="str">
        <f t="shared" si="3"/>
        <v>A1</v>
      </c>
    </row>
    <row r="71" spans="7:11" x14ac:dyDescent="0.25">
      <c r="G71" s="26" t="s">
        <v>1418</v>
      </c>
      <c r="H71" s="27">
        <v>488.59</v>
      </c>
      <c r="I71" s="28">
        <v>46316</v>
      </c>
      <c r="J71" s="29">
        <f t="shared" si="2"/>
        <v>183912</v>
      </c>
      <c r="K71" t="str">
        <f t="shared" si="3"/>
        <v>A1</v>
      </c>
    </row>
    <row r="72" spans="7:11" x14ac:dyDescent="0.25">
      <c r="G72" s="26" t="s">
        <v>1422</v>
      </c>
      <c r="H72" s="27">
        <v>239.62</v>
      </c>
      <c r="I72" s="28">
        <v>46324</v>
      </c>
      <c r="J72" s="29">
        <f t="shared" si="2"/>
        <v>882438</v>
      </c>
      <c r="K72" t="str">
        <f t="shared" si="3"/>
        <v>A2</v>
      </c>
    </row>
    <row r="73" spans="7:11" x14ac:dyDescent="0.25">
      <c r="G73" s="26" t="s">
        <v>1420</v>
      </c>
      <c r="H73" s="27">
        <v>371.23</v>
      </c>
      <c r="I73" s="28">
        <v>46327</v>
      </c>
      <c r="J73" s="29">
        <f t="shared" si="2"/>
        <v>172245</v>
      </c>
      <c r="K73" t="str">
        <f t="shared" si="3"/>
        <v>A0</v>
      </c>
    </row>
    <row r="74" spans="7:11" x14ac:dyDescent="0.25">
      <c r="G74" s="26" t="s">
        <v>1418</v>
      </c>
      <c r="H74" s="27">
        <v>491.9</v>
      </c>
      <c r="I74" s="28">
        <v>46337</v>
      </c>
      <c r="J74" s="29">
        <f t="shared" si="2"/>
        <v>183912</v>
      </c>
      <c r="K74" t="str">
        <f t="shared" si="3"/>
        <v>A1</v>
      </c>
    </row>
    <row r="75" spans="7:11" x14ac:dyDescent="0.25">
      <c r="G75" s="26" t="s">
        <v>1420</v>
      </c>
      <c r="H75" s="27">
        <v>184.11</v>
      </c>
      <c r="I75" s="28">
        <v>46344</v>
      </c>
      <c r="J75" s="29">
        <f t="shared" si="2"/>
        <v>172245</v>
      </c>
      <c r="K75" t="str">
        <f t="shared" si="3"/>
        <v>A0</v>
      </c>
    </row>
    <row r="76" spans="7:11" x14ac:dyDescent="0.25">
      <c r="G76" s="26" t="s">
        <v>1424</v>
      </c>
      <c r="H76" s="27">
        <v>200.03</v>
      </c>
      <c r="I76" s="28">
        <v>46347</v>
      </c>
      <c r="J76" s="29">
        <f t="shared" si="2"/>
        <v>565756</v>
      </c>
      <c r="K76" t="str">
        <f t="shared" si="3"/>
        <v>A0</v>
      </c>
    </row>
    <row r="77" spans="7:11" x14ac:dyDescent="0.25">
      <c r="G77" s="26" t="s">
        <v>1418</v>
      </c>
      <c r="H77" s="27">
        <v>176.55</v>
      </c>
      <c r="I77" s="28">
        <v>46352</v>
      </c>
      <c r="J77" s="29">
        <f t="shared" si="2"/>
        <v>183912</v>
      </c>
      <c r="K77" t="str">
        <f t="shared" si="3"/>
        <v>A1</v>
      </c>
    </row>
    <row r="78" spans="7:11" x14ac:dyDescent="0.25">
      <c r="G78" s="26" t="s">
        <v>1422</v>
      </c>
      <c r="H78" s="27">
        <v>147.34</v>
      </c>
      <c r="I78" s="28">
        <v>46353</v>
      </c>
      <c r="J78" s="29">
        <f t="shared" si="2"/>
        <v>882438</v>
      </c>
      <c r="K78" t="str">
        <f t="shared" si="3"/>
        <v>A2</v>
      </c>
    </row>
    <row r="79" spans="7:11" x14ac:dyDescent="0.25">
      <c r="G79" s="26" t="s">
        <v>1422</v>
      </c>
      <c r="H79" s="27">
        <v>352</v>
      </c>
      <c r="I79" s="28">
        <v>46354</v>
      </c>
      <c r="J79" s="29">
        <f t="shared" si="2"/>
        <v>882438</v>
      </c>
      <c r="K79" t="str">
        <f t="shared" si="3"/>
        <v>A2</v>
      </c>
    </row>
    <row r="80" spans="7:11" x14ac:dyDescent="0.25">
      <c r="G80" s="26" t="s">
        <v>1418</v>
      </c>
      <c r="H80" s="27">
        <v>374.8</v>
      </c>
      <c r="I80" s="28">
        <v>46357</v>
      </c>
      <c r="J80" s="29">
        <f t="shared" si="2"/>
        <v>183912</v>
      </c>
      <c r="K80" t="str">
        <f t="shared" si="3"/>
        <v>A1</v>
      </c>
    </row>
    <row r="81" spans="7:11" x14ac:dyDescent="0.25">
      <c r="G81" s="26" t="s">
        <v>1419</v>
      </c>
      <c r="H81" s="27">
        <v>448.39</v>
      </c>
      <c r="I81" s="28">
        <v>46358</v>
      </c>
      <c r="J81" s="29">
        <f t="shared" si="2"/>
        <v>723563</v>
      </c>
      <c r="K81" t="str">
        <f t="shared" si="3"/>
        <v>A0</v>
      </c>
    </row>
    <row r="82" spans="7:11" x14ac:dyDescent="0.25">
      <c r="G82" s="26" t="s">
        <v>1421</v>
      </c>
      <c r="H82" s="27">
        <v>65.58</v>
      </c>
      <c r="I82" s="28">
        <v>46361</v>
      </c>
      <c r="J82" s="29">
        <f t="shared" si="2"/>
        <v>559024</v>
      </c>
      <c r="K82" t="str">
        <f t="shared" si="3"/>
        <v>A1</v>
      </c>
    </row>
    <row r="83" spans="7:11" x14ac:dyDescent="0.25">
      <c r="G83" s="26" t="s">
        <v>1418</v>
      </c>
      <c r="H83" s="27">
        <v>89.48</v>
      </c>
      <c r="I83" s="28">
        <v>46364</v>
      </c>
      <c r="J83" s="29">
        <f t="shared" si="2"/>
        <v>183912</v>
      </c>
      <c r="K83" t="str">
        <f t="shared" si="3"/>
        <v>A1</v>
      </c>
    </row>
    <row r="84" spans="7:11" x14ac:dyDescent="0.25">
      <c r="G84" s="26" t="s">
        <v>1424</v>
      </c>
      <c r="H84" s="27">
        <v>371.6</v>
      </c>
      <c r="I84" s="28">
        <v>46365</v>
      </c>
      <c r="J84" s="29">
        <f t="shared" si="2"/>
        <v>565756</v>
      </c>
      <c r="K84" t="str">
        <f t="shared" si="3"/>
        <v>A0</v>
      </c>
    </row>
    <row r="85" spans="7:11" x14ac:dyDescent="0.25">
      <c r="G85" s="26" t="s">
        <v>1418</v>
      </c>
      <c r="H85" s="27">
        <v>116.68</v>
      </c>
      <c r="I85" s="28">
        <v>46369</v>
      </c>
      <c r="J85" s="29">
        <f t="shared" si="2"/>
        <v>183912</v>
      </c>
      <c r="K85" t="str">
        <f t="shared" si="3"/>
        <v>A1</v>
      </c>
    </row>
    <row r="86" spans="7:11" x14ac:dyDescent="0.25">
      <c r="G86" s="26" t="s">
        <v>1418</v>
      </c>
      <c r="H86" s="27">
        <v>43.27</v>
      </c>
      <c r="I86" s="28">
        <v>46373</v>
      </c>
      <c r="J86" s="29">
        <f t="shared" si="2"/>
        <v>183912</v>
      </c>
      <c r="K86" t="str">
        <f t="shared" si="3"/>
        <v>A1</v>
      </c>
    </row>
    <row r="87" spans="7:11" x14ac:dyDescent="0.25">
      <c r="G87" s="26" t="s">
        <v>1419</v>
      </c>
      <c r="H87" s="27">
        <v>61.83</v>
      </c>
      <c r="I87" s="28">
        <v>46376</v>
      </c>
      <c r="J87" s="29">
        <f t="shared" si="2"/>
        <v>723563</v>
      </c>
      <c r="K87" t="str">
        <f t="shared" si="3"/>
        <v>A0</v>
      </c>
    </row>
    <row r="88" spans="7:11" x14ac:dyDescent="0.25">
      <c r="G88" s="16" t="s">
        <v>1434</v>
      </c>
      <c r="H88" s="27">
        <v>145.01</v>
      </c>
      <c r="I88" s="28">
        <v>46381</v>
      </c>
      <c r="J88" s="29">
        <f t="shared" si="2"/>
        <v>152304</v>
      </c>
      <c r="K88" t="str">
        <f t="shared" si="3"/>
        <v>A0</v>
      </c>
    </row>
    <row r="89" spans="7:11" x14ac:dyDescent="0.25">
      <c r="G89" s="26" t="s">
        <v>1423</v>
      </c>
      <c r="H89" s="27">
        <v>396.48</v>
      </c>
      <c r="I89" s="28">
        <v>46384</v>
      </c>
      <c r="J89" s="29">
        <f t="shared" si="2"/>
        <v>537756</v>
      </c>
      <c r="K89" t="str">
        <f t="shared" si="3"/>
        <v>A0</v>
      </c>
    </row>
    <row r="90" spans="7:11" x14ac:dyDescent="0.25">
      <c r="G90" s="26" t="s">
        <v>1421</v>
      </c>
      <c r="H90" s="27">
        <v>329.65</v>
      </c>
      <c r="I90" s="28">
        <v>46385</v>
      </c>
      <c r="J90" s="29">
        <f t="shared" si="2"/>
        <v>559024</v>
      </c>
      <c r="K90" t="str">
        <f t="shared" si="3"/>
        <v>A1</v>
      </c>
    </row>
    <row r="91" spans="7:11" x14ac:dyDescent="0.25">
      <c r="G91" s="26" t="s">
        <v>1419</v>
      </c>
      <c r="H91" s="27">
        <v>384.14</v>
      </c>
      <c r="I91" s="28">
        <v>46386</v>
      </c>
      <c r="J91" s="29">
        <f t="shared" si="2"/>
        <v>723563</v>
      </c>
      <c r="K91" t="str">
        <f t="shared" si="3"/>
        <v>A0</v>
      </c>
    </row>
    <row r="92" spans="7:11" x14ac:dyDescent="0.25">
      <c r="G92" s="16"/>
      <c r="H92" s="16"/>
      <c r="I92" s="24"/>
      <c r="J92" s="24"/>
    </row>
    <row r="93" spans="7:11" x14ac:dyDescent="0.25">
      <c r="G93" s="16"/>
      <c r="H93" s="16"/>
      <c r="I93" s="24"/>
      <c r="J93" s="24"/>
    </row>
    <row r="94" spans="7:11" x14ac:dyDescent="0.25">
      <c r="G94" s="16"/>
      <c r="H94" s="16"/>
      <c r="I94" s="24"/>
      <c r="J94" s="24"/>
    </row>
    <row r="95" spans="7:11" x14ac:dyDescent="0.25">
      <c r="G95" s="16"/>
      <c r="H95" s="16"/>
      <c r="I95" s="24"/>
      <c r="J95" s="24"/>
    </row>
    <row r="96" spans="7:11" x14ac:dyDescent="0.25">
      <c r="G96" s="16"/>
      <c r="H96" s="16"/>
      <c r="I96" s="24"/>
      <c r="J96" s="24"/>
    </row>
    <row r="97" spans="7:10" x14ac:dyDescent="0.25">
      <c r="G97" s="16"/>
      <c r="H97" s="16"/>
      <c r="I97" s="24"/>
      <c r="J97" s="24"/>
    </row>
    <row r="98" spans="7:10" x14ac:dyDescent="0.25">
      <c r="G98" s="16"/>
      <c r="H98" s="16"/>
      <c r="I98" s="24"/>
      <c r="J98" s="24"/>
    </row>
    <row r="99" spans="7:10" x14ac:dyDescent="0.25">
      <c r="G99" s="16"/>
      <c r="H99" s="16"/>
      <c r="I99" s="24"/>
      <c r="J99" s="24"/>
    </row>
    <row r="100" spans="7:10" x14ac:dyDescent="0.25">
      <c r="G100" s="16"/>
      <c r="H100" s="16"/>
      <c r="I100" s="24"/>
      <c r="J100" s="24"/>
    </row>
    <row r="101" spans="7:10" x14ac:dyDescent="0.25">
      <c r="G101" s="16"/>
      <c r="H101" s="16"/>
      <c r="I101" s="24"/>
      <c r="J101" s="24"/>
    </row>
    <row r="102" spans="7:10" x14ac:dyDescent="0.25">
      <c r="G102" s="16"/>
      <c r="H102" s="16"/>
      <c r="I102" s="24"/>
      <c r="J102" s="24"/>
    </row>
    <row r="103" spans="7:10" x14ac:dyDescent="0.25">
      <c r="G103" s="16"/>
      <c r="H103" s="16"/>
      <c r="I103" s="24"/>
      <c r="J103" s="24"/>
    </row>
    <row r="104" spans="7:10" x14ac:dyDescent="0.25">
      <c r="G104" s="16"/>
      <c r="H104" s="16"/>
      <c r="I104" s="24"/>
      <c r="J104" s="24"/>
    </row>
    <row r="105" spans="7:10" x14ac:dyDescent="0.25">
      <c r="G105" s="16"/>
      <c r="H105" s="16"/>
      <c r="I105" s="24"/>
      <c r="J105" s="24"/>
    </row>
    <row r="106" spans="7:10" x14ac:dyDescent="0.25">
      <c r="G106" s="16"/>
      <c r="H106" s="16"/>
      <c r="I106" s="24"/>
      <c r="J106" s="24"/>
    </row>
    <row r="107" spans="7:10" x14ac:dyDescent="0.25">
      <c r="G107" s="16"/>
      <c r="H107" s="16"/>
      <c r="I107" s="24"/>
      <c r="J107" s="24"/>
    </row>
    <row r="108" spans="7:10" x14ac:dyDescent="0.25">
      <c r="G108" s="16"/>
      <c r="H108" s="16"/>
      <c r="I108" s="24"/>
      <c r="J108" s="24"/>
    </row>
    <row r="109" spans="7:10" x14ac:dyDescent="0.25">
      <c r="G109" s="16"/>
      <c r="H109" s="16"/>
      <c r="I109" s="24"/>
      <c r="J109" s="24"/>
    </row>
    <row r="110" spans="7:10" x14ac:dyDescent="0.25">
      <c r="G110" s="16"/>
      <c r="H110" s="16"/>
      <c r="I110" s="24"/>
      <c r="J110" s="24"/>
    </row>
    <row r="111" spans="7:10" x14ac:dyDescent="0.25">
      <c r="G111" s="16"/>
      <c r="H111" s="16"/>
      <c r="I111" s="24"/>
      <c r="J111" s="24"/>
    </row>
    <row r="112" spans="7:10" x14ac:dyDescent="0.25">
      <c r="G112" s="16"/>
      <c r="H112" s="16"/>
      <c r="I112" s="24"/>
      <c r="J112" s="24"/>
    </row>
    <row r="113" spans="7:10" x14ac:dyDescent="0.25">
      <c r="G113" s="16"/>
      <c r="H113" s="16"/>
      <c r="I113" s="24"/>
      <c r="J113" s="24"/>
    </row>
    <row r="114" spans="7:10" x14ac:dyDescent="0.25">
      <c r="G114" s="16"/>
      <c r="H114" s="16"/>
      <c r="I114" s="24"/>
      <c r="J114" s="24"/>
    </row>
    <row r="115" spans="7:10" x14ac:dyDescent="0.25">
      <c r="G115" s="16"/>
      <c r="H115" s="16"/>
      <c r="I115" s="24"/>
      <c r="J115" s="24"/>
    </row>
    <row r="116" spans="7:10" x14ac:dyDescent="0.25">
      <c r="G116" s="16"/>
      <c r="H116" s="16"/>
      <c r="I116" s="24"/>
      <c r="J116" s="24"/>
    </row>
    <row r="117" spans="7:10" x14ac:dyDescent="0.25">
      <c r="G117" s="16"/>
      <c r="H117" s="16"/>
      <c r="I117" s="24"/>
      <c r="J117" s="24"/>
    </row>
    <row r="118" spans="7:10" x14ac:dyDescent="0.25">
      <c r="G118" s="16"/>
      <c r="H118" s="16"/>
      <c r="I118" s="24"/>
      <c r="J118" s="24"/>
    </row>
    <row r="119" spans="7:10" x14ac:dyDescent="0.25">
      <c r="G119" s="16"/>
      <c r="H119" s="16"/>
      <c r="I119" s="24"/>
      <c r="J119" s="24"/>
    </row>
    <row r="120" spans="7:10" x14ac:dyDescent="0.25">
      <c r="G120" s="16"/>
      <c r="H120" s="16"/>
      <c r="I120" s="24"/>
      <c r="J120" s="24"/>
    </row>
    <row r="121" spans="7:10" x14ac:dyDescent="0.25">
      <c r="G121" s="16"/>
      <c r="H121" s="16"/>
      <c r="I121" s="24"/>
      <c r="J121" s="24"/>
    </row>
    <row r="122" spans="7:10" x14ac:dyDescent="0.25">
      <c r="G122" s="16"/>
      <c r="H122" s="16"/>
      <c r="I122" s="24"/>
      <c r="J122" s="24"/>
    </row>
    <row r="123" spans="7:10" x14ac:dyDescent="0.25">
      <c r="G123" s="16"/>
      <c r="H123" s="16"/>
      <c r="I123" s="24"/>
      <c r="J123" s="24"/>
    </row>
    <row r="124" spans="7:10" x14ac:dyDescent="0.25">
      <c r="G124" s="16"/>
      <c r="H124" s="16"/>
      <c r="I124" s="24"/>
      <c r="J124" s="24"/>
    </row>
    <row r="125" spans="7:10" x14ac:dyDescent="0.25">
      <c r="G125" s="16"/>
      <c r="H125" s="16"/>
      <c r="I125" s="24"/>
      <c r="J125" s="24"/>
    </row>
    <row r="126" spans="7:10" x14ac:dyDescent="0.25">
      <c r="G126" s="16"/>
      <c r="H126" s="16"/>
      <c r="I126" s="24"/>
      <c r="J126" s="24"/>
    </row>
    <row r="127" spans="7:10" x14ac:dyDescent="0.25">
      <c r="G127" s="16"/>
      <c r="H127" s="16"/>
      <c r="I127" s="24"/>
      <c r="J127" s="24"/>
    </row>
    <row r="128" spans="7:10" x14ac:dyDescent="0.25">
      <c r="G128" s="16"/>
      <c r="H128" s="16"/>
      <c r="I128" s="24"/>
      <c r="J128" s="24"/>
    </row>
    <row r="129" spans="7:10" x14ac:dyDescent="0.25">
      <c r="G129" s="16"/>
      <c r="H129" s="16"/>
      <c r="I129" s="24"/>
      <c r="J129" s="24"/>
    </row>
    <row r="130" spans="7:10" x14ac:dyDescent="0.25">
      <c r="G130" s="16"/>
      <c r="H130" s="16"/>
      <c r="I130" s="24"/>
      <c r="J130" s="24"/>
    </row>
    <row r="131" spans="7:10" x14ac:dyDescent="0.25">
      <c r="G131" s="16"/>
      <c r="H131" s="16"/>
      <c r="I131" s="24"/>
      <c r="J131" s="24"/>
    </row>
    <row r="132" spans="7:10" x14ac:dyDescent="0.25">
      <c r="G132" s="16"/>
      <c r="H132" s="16"/>
      <c r="I132" s="24"/>
      <c r="J132" s="24"/>
    </row>
    <row r="133" spans="7:10" x14ac:dyDescent="0.25">
      <c r="G133" s="16"/>
      <c r="H133" s="16"/>
      <c r="I133" s="24"/>
      <c r="J133" s="24"/>
    </row>
    <row r="134" spans="7:10" x14ac:dyDescent="0.25">
      <c r="G134" s="16"/>
      <c r="H134" s="16"/>
      <c r="I134" s="24"/>
      <c r="J134" s="24"/>
    </row>
    <row r="135" spans="7:10" x14ac:dyDescent="0.25">
      <c r="G135" s="16"/>
      <c r="H135" s="16"/>
      <c r="I135" s="24"/>
      <c r="J135" s="24"/>
    </row>
    <row r="136" spans="7:10" x14ac:dyDescent="0.25">
      <c r="G136" s="16"/>
      <c r="H136" s="16"/>
      <c r="I136" s="24"/>
      <c r="J136" s="24"/>
    </row>
    <row r="137" spans="7:10" x14ac:dyDescent="0.25">
      <c r="G137" s="16"/>
      <c r="H137" s="16"/>
      <c r="I137" s="24"/>
      <c r="J137" s="24"/>
    </row>
    <row r="138" spans="7:10" x14ac:dyDescent="0.25">
      <c r="G138" s="16"/>
      <c r="H138" s="16"/>
      <c r="I138" s="24"/>
      <c r="J138" s="24"/>
    </row>
    <row r="139" spans="7:10" x14ac:dyDescent="0.25">
      <c r="G139" s="16"/>
      <c r="H139" s="16"/>
      <c r="I139" s="24"/>
      <c r="J139" s="24"/>
    </row>
    <row r="140" spans="7:10" x14ac:dyDescent="0.25">
      <c r="G140" s="16"/>
      <c r="H140" s="16"/>
      <c r="I140" s="24"/>
      <c r="J140" s="24"/>
    </row>
    <row r="141" spans="7:10" x14ac:dyDescent="0.25">
      <c r="G141" s="16"/>
      <c r="H141" s="16"/>
      <c r="I141" s="24"/>
      <c r="J141" s="24"/>
    </row>
    <row r="142" spans="7:10" x14ac:dyDescent="0.25">
      <c r="G142" s="16"/>
      <c r="H142" s="16"/>
      <c r="I142" s="24"/>
      <c r="J142" s="24"/>
    </row>
    <row r="143" spans="7:10" x14ac:dyDescent="0.25">
      <c r="G143" s="16"/>
      <c r="H143" s="16"/>
      <c r="I143" s="24"/>
      <c r="J143" s="24"/>
    </row>
    <row r="144" spans="7:10" x14ac:dyDescent="0.25">
      <c r="G144" s="16"/>
      <c r="H144" s="16"/>
      <c r="I144" s="24"/>
      <c r="J144" s="24"/>
    </row>
    <row r="145" spans="7:10" x14ac:dyDescent="0.25">
      <c r="G145" s="16"/>
      <c r="H145" s="16"/>
      <c r="I145" s="24"/>
      <c r="J145" s="24"/>
    </row>
    <row r="146" spans="7:10" x14ac:dyDescent="0.25">
      <c r="G146" s="16"/>
      <c r="H146" s="16"/>
      <c r="I146" s="24"/>
      <c r="J146" s="24"/>
    </row>
    <row r="147" spans="7:10" x14ac:dyDescent="0.25">
      <c r="G147" s="16"/>
      <c r="H147" s="16"/>
      <c r="I147" s="24"/>
      <c r="J147" s="24"/>
    </row>
    <row r="148" spans="7:10" x14ac:dyDescent="0.25">
      <c r="G148" s="16"/>
      <c r="H148" s="16"/>
      <c r="I148" s="24"/>
      <c r="J148" s="24"/>
    </row>
    <row r="149" spans="7:10" x14ac:dyDescent="0.25">
      <c r="G149" s="16"/>
      <c r="H149" s="16"/>
      <c r="I149" s="24"/>
      <c r="J149" s="24"/>
    </row>
    <row r="150" spans="7:10" x14ac:dyDescent="0.25">
      <c r="G150" s="16"/>
      <c r="H150" s="16"/>
      <c r="I150" s="24"/>
      <c r="J150" s="24"/>
    </row>
    <row r="151" spans="7:10" x14ac:dyDescent="0.25">
      <c r="G151" s="16"/>
      <c r="H151" s="16"/>
      <c r="I151" s="24"/>
      <c r="J151" s="24"/>
    </row>
    <row r="152" spans="7:10" x14ac:dyDescent="0.25">
      <c r="G152" s="16"/>
      <c r="H152" s="16"/>
      <c r="I152" s="24"/>
      <c r="J152" s="24"/>
    </row>
    <row r="153" spans="7:10" x14ac:dyDescent="0.25">
      <c r="G153" s="16"/>
      <c r="H153" s="16"/>
      <c r="I153" s="24"/>
      <c r="J153" s="24"/>
    </row>
    <row r="154" spans="7:10" x14ac:dyDescent="0.25">
      <c r="G154" s="16"/>
      <c r="H154" s="16"/>
      <c r="I154" s="24"/>
      <c r="J154" s="24"/>
    </row>
    <row r="155" spans="7:10" x14ac:dyDescent="0.25">
      <c r="G155" s="16"/>
      <c r="H155" s="16"/>
      <c r="I155" s="24"/>
      <c r="J155" s="24"/>
    </row>
    <row r="156" spans="7:10" x14ac:dyDescent="0.25">
      <c r="G156" s="16"/>
      <c r="H156" s="16"/>
      <c r="I156" s="24"/>
      <c r="J156" s="24"/>
    </row>
    <row r="157" spans="7:10" x14ac:dyDescent="0.25">
      <c r="G157" s="16"/>
      <c r="H157" s="16"/>
      <c r="I157" s="24"/>
      <c r="J157" s="24"/>
    </row>
    <row r="158" spans="7:10" x14ac:dyDescent="0.25">
      <c r="G158" s="16"/>
      <c r="H158" s="16"/>
      <c r="I158" s="24"/>
      <c r="J158" s="24"/>
    </row>
    <row r="159" spans="7:10" x14ac:dyDescent="0.25">
      <c r="G159" s="16"/>
      <c r="H159" s="16"/>
      <c r="I159" s="24"/>
      <c r="J159" s="24"/>
    </row>
    <row r="160" spans="7:10" x14ac:dyDescent="0.25">
      <c r="G160" s="16"/>
      <c r="H160" s="16"/>
      <c r="I160" s="24"/>
      <c r="J160" s="24"/>
    </row>
    <row r="161" spans="7:10" x14ac:dyDescent="0.25">
      <c r="G161" s="16"/>
      <c r="H161" s="16"/>
      <c r="I161" s="24"/>
      <c r="J161" s="24"/>
    </row>
    <row r="162" spans="7:10" x14ac:dyDescent="0.25">
      <c r="G162" s="16"/>
      <c r="H162" s="16"/>
      <c r="I162" s="24"/>
      <c r="J162" s="24"/>
    </row>
    <row r="163" spans="7:10" x14ac:dyDescent="0.25">
      <c r="G163" s="16"/>
      <c r="H163" s="16"/>
      <c r="I163" s="24"/>
      <c r="J163" s="24"/>
    </row>
    <row r="164" spans="7:10" x14ac:dyDescent="0.25">
      <c r="G164" s="16"/>
      <c r="H164" s="16"/>
      <c r="I164" s="24"/>
      <c r="J164" s="24"/>
    </row>
    <row r="165" spans="7:10" x14ac:dyDescent="0.25">
      <c r="G165" s="16"/>
      <c r="H165" s="16"/>
      <c r="I165" s="24"/>
      <c r="J165" s="24"/>
    </row>
    <row r="166" spans="7:10" x14ac:dyDescent="0.25">
      <c r="G166" s="16"/>
      <c r="H166" s="16"/>
      <c r="I166" s="24"/>
      <c r="J166" s="24"/>
    </row>
    <row r="167" spans="7:10" x14ac:dyDescent="0.25">
      <c r="G167" s="16"/>
      <c r="H167" s="16"/>
      <c r="I167" s="24"/>
      <c r="J167" s="24"/>
    </row>
    <row r="168" spans="7:10" x14ac:dyDescent="0.25">
      <c r="G168" s="16"/>
      <c r="H168" s="16"/>
      <c r="I168" s="24"/>
      <c r="J168" s="24"/>
    </row>
    <row r="169" spans="7:10" x14ac:dyDescent="0.25">
      <c r="G169" s="16"/>
      <c r="H169" s="16"/>
      <c r="I169" s="24"/>
      <c r="J169" s="24"/>
    </row>
    <row r="170" spans="7:10" x14ac:dyDescent="0.25">
      <c r="G170" s="16"/>
      <c r="H170" s="16"/>
      <c r="I170" s="24"/>
      <c r="J170" s="24"/>
    </row>
    <row r="171" spans="7:10" x14ac:dyDescent="0.25">
      <c r="G171" s="16"/>
      <c r="H171" s="16"/>
      <c r="I171" s="24"/>
      <c r="J171" s="24"/>
    </row>
    <row r="172" spans="7:10" x14ac:dyDescent="0.25">
      <c r="G172" s="16"/>
      <c r="H172" s="16"/>
      <c r="I172" s="24"/>
      <c r="J172" s="24"/>
    </row>
    <row r="173" spans="7:10" x14ac:dyDescent="0.25">
      <c r="G173" s="16"/>
      <c r="H173" s="16"/>
      <c r="I173" s="24"/>
      <c r="J173" s="24"/>
    </row>
    <row r="174" spans="7:10" x14ac:dyDescent="0.25">
      <c r="G174" s="16"/>
      <c r="H174" s="16"/>
      <c r="I174" s="24"/>
      <c r="J174" s="24"/>
    </row>
    <row r="175" spans="7:10" x14ac:dyDescent="0.25">
      <c r="G175" s="16"/>
      <c r="H175" s="16"/>
      <c r="I175" s="24"/>
      <c r="J175" s="24"/>
    </row>
    <row r="176" spans="7:10" x14ac:dyDescent="0.25">
      <c r="G176" s="16"/>
      <c r="H176" s="16"/>
      <c r="I176" s="24"/>
      <c r="J176" s="24"/>
    </row>
    <row r="177" spans="7:10" x14ac:dyDescent="0.25">
      <c r="G177" s="16"/>
      <c r="H177" s="16"/>
      <c r="I177" s="24"/>
      <c r="J177" s="24"/>
    </row>
    <row r="178" spans="7:10" x14ac:dyDescent="0.25">
      <c r="G178" s="16"/>
      <c r="H178" s="16"/>
      <c r="I178" s="24"/>
      <c r="J178" s="24"/>
    </row>
    <row r="179" spans="7:10" x14ac:dyDescent="0.25">
      <c r="G179" s="16"/>
      <c r="H179" s="16"/>
      <c r="I179" s="24"/>
      <c r="J179" s="24"/>
    </row>
    <row r="180" spans="7:10" x14ac:dyDescent="0.25">
      <c r="G180" s="16"/>
      <c r="H180" s="16"/>
      <c r="I180" s="24"/>
      <c r="J180" s="24"/>
    </row>
    <row r="181" spans="7:10" x14ac:dyDescent="0.25">
      <c r="G181" s="16"/>
      <c r="H181" s="16"/>
      <c r="I181" s="24"/>
      <c r="J181" s="24"/>
    </row>
    <row r="182" spans="7:10" x14ac:dyDescent="0.25">
      <c r="G182" s="16"/>
      <c r="H182" s="16"/>
      <c r="I182" s="24"/>
      <c r="J182" s="24"/>
    </row>
    <row r="183" spans="7:10" x14ac:dyDescent="0.25">
      <c r="G183" s="16"/>
      <c r="H183" s="16"/>
      <c r="I183" s="24"/>
      <c r="J183" s="24"/>
    </row>
    <row r="184" spans="7:10" x14ac:dyDescent="0.25">
      <c r="G184" s="16"/>
      <c r="H184" s="16"/>
      <c r="I184" s="24"/>
      <c r="J184" s="24"/>
    </row>
    <row r="185" spans="7:10" x14ac:dyDescent="0.25">
      <c r="G185" s="16"/>
      <c r="H185" s="16"/>
      <c r="I185" s="24"/>
      <c r="J185" s="24"/>
    </row>
    <row r="186" spans="7:10" x14ac:dyDescent="0.25">
      <c r="G186" s="16"/>
      <c r="H186" s="16"/>
      <c r="I186" s="24"/>
      <c r="J186" s="24"/>
    </row>
    <row r="187" spans="7:10" x14ac:dyDescent="0.25">
      <c r="G187" s="16"/>
      <c r="H187" s="16"/>
      <c r="I187" s="24"/>
      <c r="J187" s="24"/>
    </row>
    <row r="188" spans="7:10" x14ac:dyDescent="0.25">
      <c r="G188" s="16"/>
      <c r="H188" s="16"/>
      <c r="I188" s="24"/>
      <c r="J188" s="24"/>
    </row>
    <row r="189" spans="7:10" x14ac:dyDescent="0.25">
      <c r="G189" s="16"/>
      <c r="H189" s="16"/>
      <c r="I189" s="24"/>
      <c r="J189" s="24"/>
    </row>
    <row r="190" spans="7:10" x14ac:dyDescent="0.25">
      <c r="G190" s="16"/>
      <c r="H190" s="16"/>
      <c r="I190" s="24"/>
      <c r="J190" s="24"/>
    </row>
    <row r="191" spans="7:10" x14ac:dyDescent="0.25">
      <c r="G191" s="16"/>
      <c r="H191" s="16"/>
      <c r="I191" s="24"/>
      <c r="J191" s="24"/>
    </row>
    <row r="192" spans="7:10" x14ac:dyDescent="0.25">
      <c r="G192" s="16"/>
      <c r="H192" s="16"/>
      <c r="I192" s="24"/>
      <c r="J192" s="24"/>
    </row>
    <row r="193" spans="7:10" x14ac:dyDescent="0.25">
      <c r="G193" s="16"/>
      <c r="H193" s="16"/>
      <c r="I193" s="24"/>
      <c r="J193" s="24"/>
    </row>
    <row r="194" spans="7:10" x14ac:dyDescent="0.25">
      <c r="G194" s="16"/>
      <c r="H194" s="16"/>
      <c r="I194" s="24"/>
      <c r="J194" s="24"/>
    </row>
    <row r="195" spans="7:10" x14ac:dyDescent="0.25">
      <c r="G195" s="16"/>
      <c r="H195" s="16"/>
      <c r="I195" s="24"/>
      <c r="J195" s="24"/>
    </row>
    <row r="196" spans="7:10" x14ac:dyDescent="0.25">
      <c r="G196" s="16"/>
      <c r="H196" s="16"/>
      <c r="I196" s="24"/>
      <c r="J196" s="24"/>
    </row>
    <row r="197" spans="7:10" x14ac:dyDescent="0.25">
      <c r="G197" s="16"/>
      <c r="H197" s="16"/>
      <c r="I197" s="24"/>
      <c r="J197" s="24"/>
    </row>
    <row r="198" spans="7:10" x14ac:dyDescent="0.25">
      <c r="G198" s="16"/>
      <c r="H198" s="16"/>
      <c r="I198" s="24"/>
      <c r="J198" s="24"/>
    </row>
    <row r="199" spans="7:10" x14ac:dyDescent="0.25">
      <c r="G199" s="16"/>
      <c r="H199" s="16"/>
      <c r="I199" s="24"/>
      <c r="J199" s="24"/>
    </row>
    <row r="200" spans="7:10" x14ac:dyDescent="0.25">
      <c r="G200" s="16"/>
      <c r="H200" s="16"/>
      <c r="I200" s="24"/>
      <c r="J200" s="24"/>
    </row>
    <row r="201" spans="7:10" x14ac:dyDescent="0.25">
      <c r="G201" s="16"/>
      <c r="H201" s="16"/>
      <c r="I201" s="24"/>
      <c r="J201" s="24"/>
    </row>
    <row r="202" spans="7:10" x14ac:dyDescent="0.25">
      <c r="G202" s="16"/>
      <c r="H202" s="16"/>
      <c r="I202" s="24"/>
      <c r="J202" s="24"/>
    </row>
    <row r="203" spans="7:10" x14ac:dyDescent="0.25">
      <c r="G203" s="16"/>
      <c r="H203" s="16"/>
      <c r="I203" s="24"/>
      <c r="J203" s="24"/>
    </row>
    <row r="204" spans="7:10" x14ac:dyDescent="0.25">
      <c r="G204" s="16"/>
      <c r="H204" s="16"/>
      <c r="I204" s="24"/>
      <c r="J204" s="24"/>
    </row>
    <row r="205" spans="7:10" x14ac:dyDescent="0.25">
      <c r="G205" s="16"/>
      <c r="H205" s="16"/>
      <c r="I205" s="24"/>
      <c r="J205" s="24"/>
    </row>
    <row r="206" spans="7:10" x14ac:dyDescent="0.25">
      <c r="G206" s="16"/>
      <c r="H206" s="16"/>
      <c r="I206" s="24"/>
      <c r="J206" s="24"/>
    </row>
    <row r="207" spans="7:10" x14ac:dyDescent="0.25">
      <c r="G207" s="16"/>
      <c r="H207" s="16"/>
      <c r="I207" s="24"/>
      <c r="J207" s="24"/>
    </row>
    <row r="208" spans="7:10" x14ac:dyDescent="0.25">
      <c r="G208" s="16"/>
      <c r="H208" s="16"/>
      <c r="I208" s="24"/>
      <c r="J208" s="24"/>
    </row>
    <row r="209" spans="7:10" x14ac:dyDescent="0.25">
      <c r="G209" s="16"/>
      <c r="H209" s="16"/>
      <c r="I209" s="24"/>
      <c r="J209" s="24"/>
    </row>
    <row r="210" spans="7:10" x14ac:dyDescent="0.25">
      <c r="G210" s="16"/>
      <c r="H210" s="16"/>
      <c r="I210" s="24"/>
      <c r="J210" s="24"/>
    </row>
    <row r="211" spans="7:10" x14ac:dyDescent="0.25">
      <c r="G211" s="16"/>
      <c r="H211" s="16"/>
      <c r="I211" s="24"/>
      <c r="J211" s="24"/>
    </row>
    <row r="212" spans="7:10" x14ac:dyDescent="0.25">
      <c r="G212" s="16"/>
      <c r="H212" s="16"/>
      <c r="I212" s="24"/>
      <c r="J212" s="24"/>
    </row>
    <row r="213" spans="7:10" x14ac:dyDescent="0.25">
      <c r="G213" s="16"/>
      <c r="H213" s="16"/>
      <c r="I213" s="24"/>
      <c r="J213" s="24"/>
    </row>
    <row r="214" spans="7:10" x14ac:dyDescent="0.25">
      <c r="G214" s="16"/>
      <c r="H214" s="16"/>
      <c r="I214" s="24"/>
      <c r="J214" s="24"/>
    </row>
    <row r="215" spans="7:10" x14ac:dyDescent="0.25">
      <c r="G215" s="16"/>
      <c r="H215" s="16"/>
      <c r="I215" s="24"/>
      <c r="J215" s="24"/>
    </row>
    <row r="216" spans="7:10" x14ac:dyDescent="0.25">
      <c r="G216" s="16"/>
      <c r="H216" s="16"/>
      <c r="I216" s="24"/>
      <c r="J216" s="24"/>
    </row>
    <row r="217" spans="7:10" x14ac:dyDescent="0.25">
      <c r="G217" s="16"/>
      <c r="H217" s="16"/>
      <c r="I217" s="24"/>
      <c r="J217" s="24"/>
    </row>
    <row r="218" spans="7:10" x14ac:dyDescent="0.25">
      <c r="G218" s="16"/>
      <c r="H218" s="16"/>
      <c r="I218" s="24"/>
      <c r="J218" s="24"/>
    </row>
    <row r="219" spans="7:10" x14ac:dyDescent="0.25">
      <c r="G219" s="16"/>
      <c r="H219" s="16"/>
      <c r="I219" s="24"/>
      <c r="J219" s="24"/>
    </row>
    <row r="220" spans="7:10" x14ac:dyDescent="0.25">
      <c r="G220" s="16"/>
      <c r="H220" s="16"/>
      <c r="I220" s="24"/>
      <c r="J220" s="24"/>
    </row>
    <row r="221" spans="7:10" x14ac:dyDescent="0.25">
      <c r="G221" s="16"/>
      <c r="H221" s="16"/>
      <c r="I221" s="24"/>
      <c r="J221" s="24"/>
    </row>
    <row r="222" spans="7:10" x14ac:dyDescent="0.25">
      <c r="G222" s="16"/>
      <c r="H222" s="16"/>
      <c r="I222" s="24"/>
      <c r="J222" s="24"/>
    </row>
    <row r="223" spans="7:10" x14ac:dyDescent="0.25">
      <c r="G223" s="16"/>
      <c r="H223" s="16"/>
      <c r="I223" s="24"/>
      <c r="J223" s="24"/>
    </row>
    <row r="224" spans="7:10" x14ac:dyDescent="0.25">
      <c r="G224" s="16"/>
      <c r="H224" s="16"/>
      <c r="I224" s="24"/>
      <c r="J224" s="24"/>
    </row>
    <row r="225" spans="7:10" x14ac:dyDescent="0.25">
      <c r="G225" s="16"/>
      <c r="H225" s="16"/>
      <c r="I225" s="24"/>
      <c r="J225" s="24"/>
    </row>
    <row r="226" spans="7:10" x14ac:dyDescent="0.25">
      <c r="G226" s="16"/>
      <c r="H226" s="16"/>
      <c r="I226" s="24"/>
      <c r="J226" s="24"/>
    </row>
    <row r="227" spans="7:10" x14ac:dyDescent="0.25">
      <c r="G227" s="16"/>
      <c r="H227" s="16"/>
      <c r="I227" s="24"/>
      <c r="J227" s="24"/>
    </row>
    <row r="228" spans="7:10" x14ac:dyDescent="0.25">
      <c r="G228" s="16"/>
      <c r="H228" s="16"/>
      <c r="I228" s="24"/>
      <c r="J228" s="24"/>
    </row>
    <row r="229" spans="7:10" x14ac:dyDescent="0.25">
      <c r="G229" s="16"/>
      <c r="H229" s="16"/>
      <c r="I229" s="24"/>
      <c r="J229" s="24"/>
    </row>
    <row r="230" spans="7:10" x14ac:dyDescent="0.25">
      <c r="G230" s="16"/>
      <c r="H230" s="16"/>
      <c r="I230" s="24"/>
      <c r="J230" s="24"/>
    </row>
    <row r="231" spans="7:10" x14ac:dyDescent="0.25">
      <c r="G231" s="16"/>
      <c r="H231" s="16"/>
      <c r="I231" s="24"/>
      <c r="J231" s="24"/>
    </row>
    <row r="232" spans="7:10" x14ac:dyDescent="0.25">
      <c r="G232" s="16"/>
      <c r="H232" s="16"/>
      <c r="I232" s="24"/>
      <c r="J232" s="24"/>
    </row>
    <row r="233" spans="7:10" x14ac:dyDescent="0.25">
      <c r="G233" s="16"/>
      <c r="H233" s="16"/>
      <c r="I233" s="24"/>
      <c r="J233" s="24"/>
    </row>
    <row r="234" spans="7:10" x14ac:dyDescent="0.25">
      <c r="G234" s="16"/>
      <c r="H234" s="16"/>
      <c r="I234" s="24"/>
      <c r="J234" s="24"/>
    </row>
    <row r="235" spans="7:10" x14ac:dyDescent="0.25">
      <c r="G235" s="16"/>
      <c r="H235" s="16"/>
      <c r="I235" s="24"/>
      <c r="J235" s="24"/>
    </row>
    <row r="236" spans="7:10" x14ac:dyDescent="0.25">
      <c r="G236" s="16"/>
      <c r="H236" s="16"/>
      <c r="I236" s="24"/>
      <c r="J236" s="24"/>
    </row>
    <row r="237" spans="7:10" x14ac:dyDescent="0.25">
      <c r="G237" s="16"/>
      <c r="H237" s="16"/>
      <c r="I237" s="24"/>
      <c r="J237" s="24"/>
    </row>
    <row r="238" spans="7:10" x14ac:dyDescent="0.25">
      <c r="G238" s="16"/>
      <c r="H238" s="16"/>
      <c r="I238" s="24"/>
      <c r="J238" s="24"/>
    </row>
    <row r="239" spans="7:10" x14ac:dyDescent="0.25">
      <c r="G239" s="16"/>
      <c r="H239" s="16"/>
      <c r="I239" s="24"/>
      <c r="J239" s="24"/>
    </row>
    <row r="240" spans="7:10" x14ac:dyDescent="0.25">
      <c r="G240" s="16"/>
      <c r="H240" s="16"/>
      <c r="I240" s="24"/>
      <c r="J240" s="24"/>
    </row>
    <row r="241" spans="7:10" x14ac:dyDescent="0.25">
      <c r="G241" s="16"/>
      <c r="H241" s="16"/>
      <c r="I241" s="24"/>
      <c r="J241" s="24"/>
    </row>
    <row r="242" spans="7:10" x14ac:dyDescent="0.25">
      <c r="G242" s="16"/>
      <c r="H242" s="16"/>
      <c r="I242" s="24"/>
      <c r="J242" s="2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2333-25C7-486E-B448-4146168E5E86}">
  <sheetPr codeName="Planilha7"/>
  <dimension ref="C4:E10"/>
  <sheetViews>
    <sheetView workbookViewId="0">
      <selection activeCell="D9" sqref="D9"/>
    </sheetView>
  </sheetViews>
  <sheetFormatPr defaultRowHeight="15" x14ac:dyDescent="0.25"/>
  <cols>
    <col min="3" max="3" width="13.5703125" customWidth="1"/>
    <col min="4" max="4" width="16.5703125" customWidth="1"/>
    <col min="5" max="5" width="14.5703125" customWidth="1"/>
    <col min="8" max="8" width="12.28515625" bestFit="1" customWidth="1"/>
  </cols>
  <sheetData>
    <row r="4" spans="3:5" x14ac:dyDescent="0.25">
      <c r="C4" t="s">
        <v>1436</v>
      </c>
      <c r="D4" t="s">
        <v>1437</v>
      </c>
    </row>
    <row r="5" spans="3:5" x14ac:dyDescent="0.25">
      <c r="C5" s="30">
        <v>36892</v>
      </c>
      <c r="D5" s="30">
        <v>45736</v>
      </c>
    </row>
    <row r="7" spans="3:5" x14ac:dyDescent="0.25">
      <c r="C7" s="64" t="s">
        <v>2499</v>
      </c>
      <c r="D7" s="64"/>
      <c r="E7" s="64"/>
    </row>
    <row r="8" spans="3:5" x14ac:dyDescent="0.25">
      <c r="C8" s="64" t="s">
        <v>2500</v>
      </c>
      <c r="D8" s="64">
        <f>DATEDIF(C5,D5,"Y")</f>
        <v>24</v>
      </c>
      <c r="E8" s="65" t="s">
        <v>2503</v>
      </c>
    </row>
    <row r="9" spans="3:5" x14ac:dyDescent="0.25">
      <c r="C9" s="64" t="s">
        <v>2501</v>
      </c>
      <c r="D9" s="64">
        <f>DATEDIF(C5,D5,"M")</f>
        <v>290</v>
      </c>
      <c r="E9" s="65" t="s">
        <v>2504</v>
      </c>
    </row>
    <row r="10" spans="3:5" x14ac:dyDescent="0.25">
      <c r="C10" s="64" t="s">
        <v>2502</v>
      </c>
      <c r="D10" s="64">
        <f>DATEDIF(C5,D5,"D")</f>
        <v>8844</v>
      </c>
      <c r="E10" s="65" t="s">
        <v>2505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97B5-EC62-477F-AD09-EF93035BF718}">
  <sheetPr codeName="Planilha8"/>
  <dimension ref="A1:D119"/>
  <sheetViews>
    <sheetView workbookViewId="0">
      <selection activeCell="D5" sqref="D5"/>
    </sheetView>
  </sheetViews>
  <sheetFormatPr defaultRowHeight="15" x14ac:dyDescent="0.25"/>
  <cols>
    <col min="1" max="4" width="20" customWidth="1"/>
  </cols>
  <sheetData>
    <row r="1" spans="1:4" x14ac:dyDescent="0.25">
      <c r="A1" s="31" t="s">
        <v>1438</v>
      </c>
    </row>
    <row r="2" spans="1:4" x14ac:dyDescent="0.25">
      <c r="A2" s="32" t="s">
        <v>1439</v>
      </c>
      <c r="B2" s="32" t="s">
        <v>1440</v>
      </c>
      <c r="C2" s="32" t="s">
        <v>1441</v>
      </c>
      <c r="D2" s="32" t="s">
        <v>1442</v>
      </c>
    </row>
    <row r="3" spans="1:4" x14ac:dyDescent="0.25">
      <c r="A3" s="33">
        <v>45658</v>
      </c>
      <c r="B3" s="34" t="s">
        <v>1443</v>
      </c>
      <c r="C3" s="35">
        <v>59.9</v>
      </c>
      <c r="D3" s="36" t="str">
        <f>IF(C3&gt;74,"Erro","Ok")</f>
        <v>Ok</v>
      </c>
    </row>
    <row r="4" spans="1:4" x14ac:dyDescent="0.25">
      <c r="A4" s="33">
        <v>45658.000999999997</v>
      </c>
      <c r="B4" s="34" t="s">
        <v>1444</v>
      </c>
      <c r="C4" s="35">
        <v>49.3</v>
      </c>
      <c r="D4" s="36" t="str">
        <f t="shared" ref="D4:D67" si="0">IF(C4&gt;74,"Erro","Ok")</f>
        <v>Ok</v>
      </c>
    </row>
    <row r="5" spans="1:4" x14ac:dyDescent="0.25">
      <c r="A5" s="33">
        <v>45658.001999999993</v>
      </c>
      <c r="B5" s="34" t="s">
        <v>1443</v>
      </c>
      <c r="C5" s="35">
        <v>42.5</v>
      </c>
      <c r="D5" s="36" t="str">
        <f t="shared" si="0"/>
        <v>Ok</v>
      </c>
    </row>
    <row r="6" spans="1:4" x14ac:dyDescent="0.25">
      <c r="A6" s="33">
        <v>45658.00299999999</v>
      </c>
      <c r="B6" s="34" t="s">
        <v>1445</v>
      </c>
      <c r="C6" s="35">
        <v>63.6</v>
      </c>
      <c r="D6" s="36" t="str">
        <f t="shared" si="0"/>
        <v>Ok</v>
      </c>
    </row>
    <row r="7" spans="1:4" x14ac:dyDescent="0.25">
      <c r="A7" s="33">
        <v>45658.003999999986</v>
      </c>
      <c r="B7" s="34" t="s">
        <v>1433</v>
      </c>
      <c r="C7" s="35">
        <v>65.8</v>
      </c>
      <c r="D7" s="36" t="str">
        <f t="shared" si="0"/>
        <v>Ok</v>
      </c>
    </row>
    <row r="8" spans="1:4" x14ac:dyDescent="0.25">
      <c r="A8" s="33">
        <v>45658.004999999983</v>
      </c>
      <c r="B8" s="34" t="s">
        <v>1446</v>
      </c>
      <c r="C8" s="35">
        <v>72.3</v>
      </c>
      <c r="D8" s="36" t="str">
        <f t="shared" si="0"/>
        <v>Ok</v>
      </c>
    </row>
    <row r="9" spans="1:4" x14ac:dyDescent="0.25">
      <c r="A9" s="33">
        <v>45658.005999999979</v>
      </c>
      <c r="B9" s="34" t="s">
        <v>1447</v>
      </c>
      <c r="C9" s="35">
        <v>59.6</v>
      </c>
      <c r="D9" s="36" t="str">
        <f t="shared" si="0"/>
        <v>Ok</v>
      </c>
    </row>
    <row r="10" spans="1:4" x14ac:dyDescent="0.25">
      <c r="A10" s="33">
        <v>45658.006999999976</v>
      </c>
      <c r="B10" s="34" t="s">
        <v>1447</v>
      </c>
      <c r="C10" s="35">
        <v>60.4</v>
      </c>
      <c r="D10" s="36" t="str">
        <f t="shared" si="0"/>
        <v>Ok</v>
      </c>
    </row>
    <row r="11" spans="1:4" x14ac:dyDescent="0.25">
      <c r="A11" s="33">
        <v>45658.007999999973</v>
      </c>
      <c r="B11" s="34" t="s">
        <v>1443</v>
      </c>
      <c r="C11" s="35">
        <v>79</v>
      </c>
      <c r="D11" s="36" t="str">
        <f t="shared" si="0"/>
        <v>Erro</v>
      </c>
    </row>
    <row r="12" spans="1:4" x14ac:dyDescent="0.25">
      <c r="A12" s="33">
        <v>45658.008999999969</v>
      </c>
      <c r="B12" s="34" t="s">
        <v>1444</v>
      </c>
      <c r="C12" s="35">
        <v>50.2</v>
      </c>
      <c r="D12" s="36" t="str">
        <f t="shared" si="0"/>
        <v>Ok</v>
      </c>
    </row>
    <row r="13" spans="1:4" x14ac:dyDescent="0.25">
      <c r="A13" s="33">
        <v>45658.009999999966</v>
      </c>
      <c r="B13" s="34" t="s">
        <v>1448</v>
      </c>
      <c r="C13" s="35">
        <v>40.9</v>
      </c>
      <c r="D13" s="36" t="str">
        <f t="shared" si="0"/>
        <v>Ok</v>
      </c>
    </row>
    <row r="14" spans="1:4" x14ac:dyDescent="0.25">
      <c r="A14" s="33">
        <v>45658.010999999962</v>
      </c>
      <c r="B14" s="34" t="s">
        <v>1443</v>
      </c>
      <c r="C14" s="35">
        <v>52.3</v>
      </c>
      <c r="D14" s="36" t="str">
        <f t="shared" si="0"/>
        <v>Ok</v>
      </c>
    </row>
    <row r="15" spans="1:4" x14ac:dyDescent="0.25">
      <c r="A15" s="33">
        <v>45658.011999999959</v>
      </c>
      <c r="B15" s="34" t="s">
        <v>1448</v>
      </c>
      <c r="C15" s="35">
        <v>42.2</v>
      </c>
      <c r="D15" s="36" t="str">
        <f t="shared" si="0"/>
        <v>Ok</v>
      </c>
    </row>
    <row r="16" spans="1:4" x14ac:dyDescent="0.25">
      <c r="A16" s="33">
        <v>45658.012999999955</v>
      </c>
      <c r="B16" s="34" t="s">
        <v>1447</v>
      </c>
      <c r="C16" s="35">
        <v>76.3</v>
      </c>
      <c r="D16" s="36" t="str">
        <f t="shared" si="0"/>
        <v>Erro</v>
      </c>
    </row>
    <row r="17" spans="1:4" x14ac:dyDescent="0.25">
      <c r="A17" s="33">
        <v>45658.013999999952</v>
      </c>
      <c r="B17" s="34" t="s">
        <v>1449</v>
      </c>
      <c r="C17" s="35">
        <v>54.6</v>
      </c>
      <c r="D17" s="36" t="str">
        <f t="shared" si="0"/>
        <v>Ok</v>
      </c>
    </row>
    <row r="18" spans="1:4" x14ac:dyDescent="0.25">
      <c r="A18" s="33">
        <v>45658.014999999948</v>
      </c>
      <c r="B18" s="34" t="s">
        <v>1449</v>
      </c>
      <c r="C18" s="35">
        <v>64.3</v>
      </c>
      <c r="D18" s="36" t="str">
        <f t="shared" si="0"/>
        <v>Ok</v>
      </c>
    </row>
    <row r="19" spans="1:4" x14ac:dyDescent="0.25">
      <c r="A19" s="33">
        <v>45658.015999999945</v>
      </c>
      <c r="B19" s="34" t="s">
        <v>1433</v>
      </c>
      <c r="C19" s="35">
        <v>53.3</v>
      </c>
      <c r="D19" s="36" t="str">
        <f t="shared" si="0"/>
        <v>Ok</v>
      </c>
    </row>
    <row r="20" spans="1:4" x14ac:dyDescent="0.25">
      <c r="A20" s="33">
        <v>45658.016999999942</v>
      </c>
      <c r="B20" s="34" t="s">
        <v>1446</v>
      </c>
      <c r="C20" s="35">
        <v>45.1</v>
      </c>
      <c r="D20" s="36" t="str">
        <f t="shared" si="0"/>
        <v>Ok</v>
      </c>
    </row>
    <row r="21" spans="1:4" x14ac:dyDescent="0.25">
      <c r="A21" s="33">
        <v>45658.017999999938</v>
      </c>
      <c r="B21" s="34" t="s">
        <v>1449</v>
      </c>
      <c r="C21" s="35">
        <v>47.9</v>
      </c>
      <c r="D21" s="36" t="str">
        <f t="shared" si="0"/>
        <v>Ok</v>
      </c>
    </row>
    <row r="22" spans="1:4" x14ac:dyDescent="0.25">
      <c r="A22" s="33">
        <v>45658.018999999935</v>
      </c>
      <c r="B22" s="34" t="s">
        <v>1446</v>
      </c>
      <c r="C22" s="35">
        <v>44.5</v>
      </c>
      <c r="D22" s="36" t="str">
        <f t="shared" si="0"/>
        <v>Ok</v>
      </c>
    </row>
    <row r="23" spans="1:4" x14ac:dyDescent="0.25">
      <c r="A23" s="33">
        <v>45658.019999999931</v>
      </c>
      <c r="B23" s="34" t="s">
        <v>1450</v>
      </c>
      <c r="C23" s="35">
        <v>76.400000000000006</v>
      </c>
      <c r="D23" s="36" t="str">
        <f t="shared" si="0"/>
        <v>Erro</v>
      </c>
    </row>
    <row r="24" spans="1:4" x14ac:dyDescent="0.25">
      <c r="A24" s="33">
        <v>45658.020999999928</v>
      </c>
      <c r="B24" s="34" t="s">
        <v>1448</v>
      </c>
      <c r="C24" s="35">
        <v>68.5</v>
      </c>
      <c r="D24" s="36" t="str">
        <f t="shared" si="0"/>
        <v>Ok</v>
      </c>
    </row>
    <row r="25" spans="1:4" x14ac:dyDescent="0.25">
      <c r="A25" s="33">
        <v>45658.021999999924</v>
      </c>
      <c r="B25" s="34" t="s">
        <v>1448</v>
      </c>
      <c r="C25" s="35">
        <v>56.4</v>
      </c>
      <c r="D25" s="36" t="str">
        <f t="shared" si="0"/>
        <v>Ok</v>
      </c>
    </row>
    <row r="26" spans="1:4" x14ac:dyDescent="0.25">
      <c r="A26" s="33">
        <v>45658.022999999921</v>
      </c>
      <c r="B26" s="34" t="s">
        <v>1444</v>
      </c>
      <c r="C26" s="35">
        <v>65.3</v>
      </c>
      <c r="D26" s="36" t="str">
        <f t="shared" si="0"/>
        <v>Ok</v>
      </c>
    </row>
    <row r="27" spans="1:4" x14ac:dyDescent="0.25">
      <c r="A27" s="33">
        <v>45658.023999999918</v>
      </c>
      <c r="B27" s="34" t="s">
        <v>1451</v>
      </c>
      <c r="C27" s="35">
        <v>42.4</v>
      </c>
      <c r="D27" s="36" t="str">
        <f t="shared" si="0"/>
        <v>Ok</v>
      </c>
    </row>
    <row r="28" spans="1:4" x14ac:dyDescent="0.25">
      <c r="A28" s="33">
        <v>45658.024999999914</v>
      </c>
      <c r="B28" s="34" t="s">
        <v>1447</v>
      </c>
      <c r="C28" s="35">
        <v>75.2</v>
      </c>
      <c r="D28" s="36" t="str">
        <f t="shared" si="0"/>
        <v>Erro</v>
      </c>
    </row>
    <row r="29" spans="1:4" x14ac:dyDescent="0.25">
      <c r="A29" s="33">
        <v>45658.025999999911</v>
      </c>
      <c r="B29" s="34" t="s">
        <v>1445</v>
      </c>
      <c r="C29" s="35">
        <v>60.5</v>
      </c>
      <c r="D29" s="36" t="str">
        <f t="shared" si="0"/>
        <v>Ok</v>
      </c>
    </row>
    <row r="30" spans="1:4" x14ac:dyDescent="0.25">
      <c r="A30" s="33">
        <v>45658.026999999907</v>
      </c>
      <c r="B30" s="34" t="s">
        <v>1446</v>
      </c>
      <c r="C30" s="35">
        <v>47</v>
      </c>
      <c r="D30" s="36" t="str">
        <f t="shared" si="0"/>
        <v>Ok</v>
      </c>
    </row>
    <row r="31" spans="1:4" x14ac:dyDescent="0.25">
      <c r="A31" s="33">
        <v>45658.027999999904</v>
      </c>
      <c r="B31" s="34" t="s">
        <v>1450</v>
      </c>
      <c r="C31" s="35">
        <v>71.900000000000006</v>
      </c>
      <c r="D31" s="36" t="str">
        <f t="shared" si="0"/>
        <v>Ok</v>
      </c>
    </row>
    <row r="32" spans="1:4" x14ac:dyDescent="0.25">
      <c r="A32" s="33">
        <v>45658.0289999999</v>
      </c>
      <c r="B32" s="34" t="s">
        <v>1444</v>
      </c>
      <c r="C32" s="35">
        <v>45.6</v>
      </c>
      <c r="D32" s="36" t="str">
        <f t="shared" si="0"/>
        <v>Ok</v>
      </c>
    </row>
    <row r="33" spans="1:4" x14ac:dyDescent="0.25">
      <c r="A33" s="33">
        <v>45658.029999999897</v>
      </c>
      <c r="B33" s="34" t="s">
        <v>1443</v>
      </c>
      <c r="C33" s="35">
        <v>43.5</v>
      </c>
      <c r="D33" s="36" t="str">
        <f t="shared" si="0"/>
        <v>Ok</v>
      </c>
    </row>
    <row r="34" spans="1:4" x14ac:dyDescent="0.25">
      <c r="A34" s="33">
        <v>45658.030999999894</v>
      </c>
      <c r="B34" s="34" t="s">
        <v>1447</v>
      </c>
      <c r="C34" s="35">
        <v>58.9</v>
      </c>
      <c r="D34" s="36" t="str">
        <f t="shared" si="0"/>
        <v>Ok</v>
      </c>
    </row>
    <row r="35" spans="1:4" x14ac:dyDescent="0.25">
      <c r="A35" s="33">
        <v>45658.03199999989</v>
      </c>
      <c r="B35" s="34" t="s">
        <v>1431</v>
      </c>
      <c r="C35" s="35">
        <v>74.8</v>
      </c>
      <c r="D35" s="36" t="str">
        <f t="shared" si="0"/>
        <v>Erro</v>
      </c>
    </row>
    <row r="36" spans="1:4" x14ac:dyDescent="0.25">
      <c r="A36" s="33">
        <v>45658.032999999887</v>
      </c>
      <c r="B36" s="34" t="s">
        <v>1443</v>
      </c>
      <c r="C36" s="35">
        <v>53.9</v>
      </c>
      <c r="D36" s="36" t="str">
        <f t="shared" si="0"/>
        <v>Ok</v>
      </c>
    </row>
    <row r="37" spans="1:4" x14ac:dyDescent="0.25">
      <c r="A37" s="33">
        <v>45658.033999999883</v>
      </c>
      <c r="B37" s="34" t="s">
        <v>1446</v>
      </c>
      <c r="C37" s="35">
        <v>75.8</v>
      </c>
      <c r="D37" s="36" t="str">
        <f t="shared" si="0"/>
        <v>Erro</v>
      </c>
    </row>
    <row r="38" spans="1:4" x14ac:dyDescent="0.25">
      <c r="A38" s="33">
        <v>45658.03499999988</v>
      </c>
      <c r="B38" s="34" t="s">
        <v>1446</v>
      </c>
      <c r="C38" s="35">
        <v>61</v>
      </c>
      <c r="D38" s="36" t="str">
        <f t="shared" si="0"/>
        <v>Ok</v>
      </c>
    </row>
    <row r="39" spans="1:4" x14ac:dyDescent="0.25">
      <c r="A39" s="33">
        <v>45658.035999999876</v>
      </c>
      <c r="B39" s="34" t="s">
        <v>1444</v>
      </c>
      <c r="C39" s="35">
        <v>48.3</v>
      </c>
      <c r="D39" s="36" t="str">
        <f t="shared" si="0"/>
        <v>Ok</v>
      </c>
    </row>
    <row r="40" spans="1:4" x14ac:dyDescent="0.25">
      <c r="A40" s="33">
        <v>45658.036999999873</v>
      </c>
      <c r="B40" s="34" t="s">
        <v>1443</v>
      </c>
      <c r="C40" s="35">
        <v>75.099999999999994</v>
      </c>
      <c r="D40" s="36" t="str">
        <f t="shared" si="0"/>
        <v>Erro</v>
      </c>
    </row>
    <row r="41" spans="1:4" x14ac:dyDescent="0.25">
      <c r="A41" s="33">
        <v>45658.037999999869</v>
      </c>
      <c r="B41" s="34" t="s">
        <v>1444</v>
      </c>
      <c r="C41" s="35">
        <v>47.9</v>
      </c>
      <c r="D41" s="36" t="str">
        <f t="shared" si="0"/>
        <v>Ok</v>
      </c>
    </row>
    <row r="42" spans="1:4" x14ac:dyDescent="0.25">
      <c r="A42" s="33">
        <v>45658.038999999866</v>
      </c>
      <c r="B42" s="34" t="s">
        <v>1448</v>
      </c>
      <c r="C42" s="35">
        <v>48</v>
      </c>
      <c r="D42" s="36" t="str">
        <f t="shared" si="0"/>
        <v>Ok</v>
      </c>
    </row>
    <row r="43" spans="1:4" x14ac:dyDescent="0.25">
      <c r="A43" s="33">
        <v>45658.039999999863</v>
      </c>
      <c r="B43" s="34" t="s">
        <v>1450</v>
      </c>
      <c r="C43" s="35">
        <v>58.2</v>
      </c>
      <c r="D43" s="36" t="str">
        <f t="shared" si="0"/>
        <v>Ok</v>
      </c>
    </row>
    <row r="44" spans="1:4" x14ac:dyDescent="0.25">
      <c r="A44" s="33">
        <v>45658.040999999859</v>
      </c>
      <c r="B44" s="34" t="s">
        <v>1450</v>
      </c>
      <c r="C44" s="35">
        <v>51</v>
      </c>
      <c r="D44" s="36" t="str">
        <f t="shared" si="0"/>
        <v>Ok</v>
      </c>
    </row>
    <row r="45" spans="1:4" x14ac:dyDescent="0.25">
      <c r="A45" s="33">
        <v>45658.041999999856</v>
      </c>
      <c r="B45" s="34" t="s">
        <v>1443</v>
      </c>
      <c r="C45" s="35">
        <v>71.599999999999994</v>
      </c>
      <c r="D45" s="36" t="str">
        <f t="shared" si="0"/>
        <v>Ok</v>
      </c>
    </row>
    <row r="46" spans="1:4" x14ac:dyDescent="0.25">
      <c r="A46" s="33">
        <v>45658.042999999852</v>
      </c>
      <c r="B46" s="34" t="s">
        <v>1446</v>
      </c>
      <c r="C46" s="35">
        <v>44.4</v>
      </c>
      <c r="D46" s="36" t="str">
        <f t="shared" si="0"/>
        <v>Ok</v>
      </c>
    </row>
    <row r="47" spans="1:4" x14ac:dyDescent="0.25">
      <c r="A47" s="33">
        <v>45658.043999999849</v>
      </c>
      <c r="B47" s="34" t="s">
        <v>1452</v>
      </c>
      <c r="C47" s="35">
        <v>53</v>
      </c>
      <c r="D47" s="36" t="str">
        <f t="shared" si="0"/>
        <v>Ok</v>
      </c>
    </row>
    <row r="48" spans="1:4" x14ac:dyDescent="0.25">
      <c r="A48" s="33">
        <v>45658.044999999845</v>
      </c>
      <c r="B48" s="34" t="s">
        <v>1450</v>
      </c>
      <c r="C48" s="35">
        <v>72.7</v>
      </c>
      <c r="D48" s="36" t="str">
        <f t="shared" si="0"/>
        <v>Ok</v>
      </c>
    </row>
    <row r="49" spans="1:4" x14ac:dyDescent="0.25">
      <c r="A49" s="33">
        <v>45658.045999999842</v>
      </c>
      <c r="B49" s="34" t="s">
        <v>1443</v>
      </c>
      <c r="C49" s="35">
        <v>65.2</v>
      </c>
      <c r="D49" s="36" t="str">
        <f t="shared" si="0"/>
        <v>Ok</v>
      </c>
    </row>
    <row r="50" spans="1:4" x14ac:dyDescent="0.25">
      <c r="A50" s="33">
        <v>45658.046999999839</v>
      </c>
      <c r="B50" s="34" t="s">
        <v>1446</v>
      </c>
      <c r="C50" s="35">
        <v>70.5</v>
      </c>
      <c r="D50" s="36" t="str">
        <f t="shared" si="0"/>
        <v>Ok</v>
      </c>
    </row>
    <row r="51" spans="1:4" x14ac:dyDescent="0.25">
      <c r="A51" s="33">
        <v>45658.047999999835</v>
      </c>
      <c r="B51" s="34" t="s">
        <v>1446</v>
      </c>
      <c r="C51" s="35">
        <v>46.9</v>
      </c>
      <c r="D51" s="36" t="str">
        <f t="shared" si="0"/>
        <v>Ok</v>
      </c>
    </row>
    <row r="52" spans="1:4" x14ac:dyDescent="0.25">
      <c r="A52" s="33">
        <v>45658.048999999832</v>
      </c>
      <c r="B52" s="34" t="s">
        <v>1444</v>
      </c>
      <c r="C52" s="35">
        <v>49.3</v>
      </c>
      <c r="D52" s="36" t="str">
        <f t="shared" si="0"/>
        <v>Ok</v>
      </c>
    </row>
    <row r="53" spans="1:4" x14ac:dyDescent="0.25">
      <c r="A53" s="33">
        <v>45658.049999999828</v>
      </c>
      <c r="B53" s="34" t="s">
        <v>1446</v>
      </c>
      <c r="C53" s="35">
        <v>59</v>
      </c>
      <c r="D53" s="36" t="str">
        <f t="shared" si="0"/>
        <v>Ok</v>
      </c>
    </row>
    <row r="54" spans="1:4" x14ac:dyDescent="0.25">
      <c r="A54" s="33">
        <v>45658.050999999825</v>
      </c>
      <c r="B54" s="34" t="s">
        <v>1449</v>
      </c>
      <c r="C54" s="35">
        <v>56.6</v>
      </c>
      <c r="D54" s="36" t="str">
        <f t="shared" si="0"/>
        <v>Ok</v>
      </c>
    </row>
    <row r="55" spans="1:4" x14ac:dyDescent="0.25">
      <c r="A55" s="33">
        <v>45658.051999999821</v>
      </c>
      <c r="B55" s="34" t="s">
        <v>1445</v>
      </c>
      <c r="C55" s="35">
        <v>66.5</v>
      </c>
      <c r="D55" s="36" t="str">
        <f t="shared" si="0"/>
        <v>Ok</v>
      </c>
    </row>
    <row r="56" spans="1:4" x14ac:dyDescent="0.25">
      <c r="A56" s="33">
        <v>45658.052999999818</v>
      </c>
      <c r="B56" s="34" t="s">
        <v>1444</v>
      </c>
      <c r="C56" s="35">
        <v>49.2</v>
      </c>
      <c r="D56" s="36" t="str">
        <f t="shared" si="0"/>
        <v>Ok</v>
      </c>
    </row>
    <row r="57" spans="1:4" x14ac:dyDescent="0.25">
      <c r="A57" s="33">
        <v>45658.053999999815</v>
      </c>
      <c r="B57" s="34" t="s">
        <v>1431</v>
      </c>
      <c r="C57" s="35">
        <v>55.5</v>
      </c>
      <c r="D57" s="36" t="str">
        <f t="shared" si="0"/>
        <v>Ok</v>
      </c>
    </row>
    <row r="58" spans="1:4" x14ac:dyDescent="0.25">
      <c r="A58" s="33">
        <v>45658.054999999811</v>
      </c>
      <c r="B58" s="34" t="s">
        <v>1446</v>
      </c>
      <c r="C58" s="35">
        <v>51.2</v>
      </c>
      <c r="D58" s="36" t="str">
        <f t="shared" si="0"/>
        <v>Ok</v>
      </c>
    </row>
    <row r="59" spans="1:4" x14ac:dyDescent="0.25">
      <c r="A59" s="33">
        <v>45658.055999999808</v>
      </c>
      <c r="B59" s="34" t="s">
        <v>1444</v>
      </c>
      <c r="C59" s="35">
        <v>43.6</v>
      </c>
      <c r="D59" s="36" t="str">
        <f t="shared" si="0"/>
        <v>Ok</v>
      </c>
    </row>
    <row r="60" spans="1:4" x14ac:dyDescent="0.25">
      <c r="A60" s="33">
        <v>45658.056999999804</v>
      </c>
      <c r="B60" s="34" t="s">
        <v>1450</v>
      </c>
      <c r="C60" s="35">
        <v>66.7</v>
      </c>
      <c r="D60" s="36" t="str">
        <f t="shared" si="0"/>
        <v>Ok</v>
      </c>
    </row>
    <row r="61" spans="1:4" x14ac:dyDescent="0.25">
      <c r="A61" s="33">
        <v>45658.057999999801</v>
      </c>
      <c r="B61" s="34" t="s">
        <v>1431</v>
      </c>
      <c r="C61" s="35">
        <v>45.4</v>
      </c>
      <c r="D61" s="36" t="str">
        <f t="shared" si="0"/>
        <v>Ok</v>
      </c>
    </row>
    <row r="62" spans="1:4" x14ac:dyDescent="0.25">
      <c r="A62" s="33">
        <v>45658.058999999797</v>
      </c>
      <c r="B62" s="34" t="s">
        <v>1431</v>
      </c>
      <c r="C62" s="35">
        <v>48.9</v>
      </c>
      <c r="D62" s="36" t="str">
        <f t="shared" si="0"/>
        <v>Ok</v>
      </c>
    </row>
    <row r="63" spans="1:4" x14ac:dyDescent="0.25">
      <c r="A63" s="33">
        <v>45658.059999999794</v>
      </c>
      <c r="B63" s="34" t="s">
        <v>1444</v>
      </c>
      <c r="C63" s="35">
        <v>79.099999999999994</v>
      </c>
      <c r="D63" s="36" t="str">
        <f t="shared" si="0"/>
        <v>Erro</v>
      </c>
    </row>
    <row r="64" spans="1:4" x14ac:dyDescent="0.25">
      <c r="A64" s="33">
        <v>45658.060999999791</v>
      </c>
      <c r="B64" s="34" t="s">
        <v>1446</v>
      </c>
      <c r="C64" s="35">
        <v>57.2</v>
      </c>
      <c r="D64" s="36" t="str">
        <f t="shared" si="0"/>
        <v>Ok</v>
      </c>
    </row>
    <row r="65" spans="1:4" x14ac:dyDescent="0.25">
      <c r="A65" s="33">
        <v>45658.061999999787</v>
      </c>
      <c r="B65" s="34" t="s">
        <v>1443</v>
      </c>
      <c r="C65" s="35">
        <v>66.7</v>
      </c>
      <c r="D65" s="36" t="str">
        <f t="shared" si="0"/>
        <v>Ok</v>
      </c>
    </row>
    <row r="66" spans="1:4" x14ac:dyDescent="0.25">
      <c r="A66" s="33">
        <v>45658.062999999784</v>
      </c>
      <c r="B66" s="34" t="s">
        <v>1447</v>
      </c>
      <c r="C66" s="35">
        <v>72.599999999999994</v>
      </c>
      <c r="D66" s="36" t="str">
        <f t="shared" si="0"/>
        <v>Ok</v>
      </c>
    </row>
    <row r="67" spans="1:4" x14ac:dyDescent="0.25">
      <c r="A67" s="33">
        <v>45658.06399999978</v>
      </c>
      <c r="B67" s="34" t="s">
        <v>1446</v>
      </c>
      <c r="C67" s="35">
        <v>62.9</v>
      </c>
      <c r="D67" s="36" t="str">
        <f t="shared" si="0"/>
        <v>Ok</v>
      </c>
    </row>
    <row r="68" spans="1:4" x14ac:dyDescent="0.25">
      <c r="A68" s="33">
        <v>45658.064999999777</v>
      </c>
      <c r="B68" s="34" t="s">
        <v>1452</v>
      </c>
      <c r="C68" s="35">
        <v>62.3</v>
      </c>
      <c r="D68" s="36" t="str">
        <f t="shared" ref="D68:D119" si="1">IF(C68&gt;74,"Erro","Ok")</f>
        <v>Ok</v>
      </c>
    </row>
    <row r="69" spans="1:4" x14ac:dyDescent="0.25">
      <c r="A69" s="33">
        <v>45658.065999999773</v>
      </c>
      <c r="B69" s="34" t="s">
        <v>1449</v>
      </c>
      <c r="C69" s="35">
        <v>67.3</v>
      </c>
      <c r="D69" s="36" t="str">
        <f t="shared" si="1"/>
        <v>Ok</v>
      </c>
    </row>
    <row r="70" spans="1:4" x14ac:dyDescent="0.25">
      <c r="A70" s="33">
        <v>45658.06699999977</v>
      </c>
      <c r="B70" s="34" t="s">
        <v>1445</v>
      </c>
      <c r="C70" s="35">
        <v>62.1</v>
      </c>
      <c r="D70" s="36" t="str">
        <f t="shared" si="1"/>
        <v>Ok</v>
      </c>
    </row>
    <row r="71" spans="1:4" x14ac:dyDescent="0.25">
      <c r="A71" s="33">
        <v>45658.067999999766</v>
      </c>
      <c r="B71" s="34" t="s">
        <v>1445</v>
      </c>
      <c r="C71" s="35">
        <v>77.3</v>
      </c>
      <c r="D71" s="36" t="str">
        <f t="shared" si="1"/>
        <v>Erro</v>
      </c>
    </row>
    <row r="72" spans="1:4" x14ac:dyDescent="0.25">
      <c r="A72" s="33">
        <v>45658.068999999763</v>
      </c>
      <c r="B72" s="34" t="s">
        <v>1447</v>
      </c>
      <c r="C72" s="35">
        <v>66.900000000000006</v>
      </c>
      <c r="D72" s="36" t="str">
        <f t="shared" si="1"/>
        <v>Ok</v>
      </c>
    </row>
    <row r="73" spans="1:4" x14ac:dyDescent="0.25">
      <c r="A73" s="33">
        <v>45658.06999999976</v>
      </c>
      <c r="B73" s="34" t="s">
        <v>1447</v>
      </c>
      <c r="C73" s="35">
        <v>41.5</v>
      </c>
      <c r="D73" s="36" t="str">
        <f t="shared" si="1"/>
        <v>Ok</v>
      </c>
    </row>
    <row r="74" spans="1:4" x14ac:dyDescent="0.25">
      <c r="A74" s="33">
        <v>45658.070999999756</v>
      </c>
      <c r="B74" s="34" t="s">
        <v>1431</v>
      </c>
      <c r="C74" s="35">
        <v>43.5</v>
      </c>
      <c r="D74" s="36" t="str">
        <f t="shared" si="1"/>
        <v>Ok</v>
      </c>
    </row>
    <row r="75" spans="1:4" x14ac:dyDescent="0.25">
      <c r="A75" s="33">
        <v>45658.071999999753</v>
      </c>
      <c r="B75" s="34" t="s">
        <v>1446</v>
      </c>
      <c r="C75" s="35">
        <v>76.900000000000006</v>
      </c>
      <c r="D75" s="36" t="str">
        <f t="shared" si="1"/>
        <v>Erro</v>
      </c>
    </row>
    <row r="76" spans="1:4" x14ac:dyDescent="0.25">
      <c r="A76" s="33">
        <v>45658.072999999749</v>
      </c>
      <c r="B76" s="34" t="s">
        <v>1450</v>
      </c>
      <c r="C76" s="35">
        <v>43.7</v>
      </c>
      <c r="D76" s="36" t="str">
        <f t="shared" si="1"/>
        <v>Ok</v>
      </c>
    </row>
    <row r="77" spans="1:4" x14ac:dyDescent="0.25">
      <c r="A77" s="33">
        <v>45658.073999999746</v>
      </c>
      <c r="B77" s="34" t="s">
        <v>1446</v>
      </c>
      <c r="C77" s="35">
        <v>51.3</v>
      </c>
      <c r="D77" s="36" t="str">
        <f t="shared" si="1"/>
        <v>Ok</v>
      </c>
    </row>
    <row r="78" spans="1:4" x14ac:dyDescent="0.25">
      <c r="A78" s="33">
        <v>45658.074999999742</v>
      </c>
      <c r="B78" s="34" t="s">
        <v>1443</v>
      </c>
      <c r="C78" s="35">
        <v>56.5</v>
      </c>
      <c r="D78" s="36" t="str">
        <f t="shared" si="1"/>
        <v>Ok</v>
      </c>
    </row>
    <row r="79" spans="1:4" x14ac:dyDescent="0.25">
      <c r="A79" s="33">
        <v>45658.075999999739</v>
      </c>
      <c r="B79" s="34" t="s">
        <v>1433</v>
      </c>
      <c r="C79" s="35">
        <v>70.8</v>
      </c>
      <c r="D79" s="36" t="str">
        <f t="shared" si="1"/>
        <v>Ok</v>
      </c>
    </row>
    <row r="80" spans="1:4" x14ac:dyDescent="0.25">
      <c r="A80" s="33">
        <v>45658.076999999736</v>
      </c>
      <c r="B80" s="34" t="s">
        <v>1448</v>
      </c>
      <c r="C80" s="35">
        <v>52.1</v>
      </c>
      <c r="D80" s="36" t="str">
        <f t="shared" si="1"/>
        <v>Ok</v>
      </c>
    </row>
    <row r="81" spans="1:4" x14ac:dyDescent="0.25">
      <c r="A81" s="33">
        <v>45658.077999999732</v>
      </c>
      <c r="B81" s="34" t="s">
        <v>1449</v>
      </c>
      <c r="C81" s="35">
        <v>44.2</v>
      </c>
      <c r="D81" s="36" t="str">
        <f t="shared" si="1"/>
        <v>Ok</v>
      </c>
    </row>
    <row r="82" spans="1:4" x14ac:dyDescent="0.25">
      <c r="A82" s="33">
        <v>45658.078999999729</v>
      </c>
      <c r="B82" s="34" t="s">
        <v>1444</v>
      </c>
      <c r="C82" s="35">
        <v>52.6</v>
      </c>
      <c r="D82" s="36" t="str">
        <f t="shared" si="1"/>
        <v>Ok</v>
      </c>
    </row>
    <row r="83" spans="1:4" x14ac:dyDescent="0.25">
      <c r="A83" s="33">
        <v>45658.079999999725</v>
      </c>
      <c r="B83" s="34" t="s">
        <v>1449</v>
      </c>
      <c r="C83" s="35">
        <v>64</v>
      </c>
      <c r="D83" s="36" t="str">
        <f t="shared" si="1"/>
        <v>Ok</v>
      </c>
    </row>
    <row r="84" spans="1:4" x14ac:dyDescent="0.25">
      <c r="A84" s="33">
        <v>45658.080999999722</v>
      </c>
      <c r="B84" s="34" t="s">
        <v>1447</v>
      </c>
      <c r="C84" s="35">
        <v>43.7</v>
      </c>
      <c r="D84" s="36" t="str">
        <f t="shared" si="1"/>
        <v>Ok</v>
      </c>
    </row>
    <row r="85" spans="1:4" x14ac:dyDescent="0.25">
      <c r="A85" s="33">
        <v>45658.081999999718</v>
      </c>
      <c r="B85" s="34" t="s">
        <v>1448</v>
      </c>
      <c r="C85" s="35">
        <v>53.5</v>
      </c>
      <c r="D85" s="36" t="str">
        <f t="shared" si="1"/>
        <v>Ok</v>
      </c>
    </row>
    <row r="86" spans="1:4" x14ac:dyDescent="0.25">
      <c r="A86" s="33">
        <v>45658.082999999715</v>
      </c>
      <c r="B86" s="34" t="s">
        <v>1451</v>
      </c>
      <c r="C86" s="35">
        <v>44.6</v>
      </c>
      <c r="D86" s="36" t="str">
        <f t="shared" si="1"/>
        <v>Ok</v>
      </c>
    </row>
    <row r="87" spans="1:4" x14ac:dyDescent="0.25">
      <c r="A87" s="33">
        <v>45658.083999999712</v>
      </c>
      <c r="B87" s="34" t="s">
        <v>1431</v>
      </c>
      <c r="C87" s="35">
        <v>42.1</v>
      </c>
      <c r="D87" s="36" t="str">
        <f t="shared" si="1"/>
        <v>Ok</v>
      </c>
    </row>
    <row r="88" spans="1:4" x14ac:dyDescent="0.25">
      <c r="A88" s="33">
        <v>45658.084999999708</v>
      </c>
      <c r="B88" s="34" t="s">
        <v>1449</v>
      </c>
      <c r="C88" s="35">
        <v>73.7</v>
      </c>
      <c r="D88" s="36" t="str">
        <f t="shared" si="1"/>
        <v>Ok</v>
      </c>
    </row>
    <row r="89" spans="1:4" x14ac:dyDescent="0.25">
      <c r="A89" s="33">
        <v>45658.085999999705</v>
      </c>
      <c r="B89" s="34" t="s">
        <v>1449</v>
      </c>
      <c r="C89" s="35">
        <v>66.2</v>
      </c>
      <c r="D89" s="36" t="str">
        <f t="shared" si="1"/>
        <v>Ok</v>
      </c>
    </row>
    <row r="90" spans="1:4" x14ac:dyDescent="0.25">
      <c r="A90" s="33">
        <v>45658.086999999701</v>
      </c>
      <c r="B90" s="34" t="s">
        <v>1445</v>
      </c>
      <c r="C90" s="35">
        <v>61.9</v>
      </c>
      <c r="D90" s="36" t="str">
        <f t="shared" si="1"/>
        <v>Ok</v>
      </c>
    </row>
    <row r="91" spans="1:4" x14ac:dyDescent="0.25">
      <c r="A91" s="33">
        <v>45658.087999999698</v>
      </c>
      <c r="B91" s="34" t="s">
        <v>1445</v>
      </c>
      <c r="C91" s="35">
        <v>66.2</v>
      </c>
      <c r="D91" s="36" t="str">
        <f t="shared" si="1"/>
        <v>Ok</v>
      </c>
    </row>
    <row r="92" spans="1:4" x14ac:dyDescent="0.25">
      <c r="A92" s="33">
        <v>45658.088999999694</v>
      </c>
      <c r="B92" s="34" t="s">
        <v>1448</v>
      </c>
      <c r="C92" s="35">
        <v>42.6</v>
      </c>
      <c r="D92" s="36" t="str">
        <f t="shared" si="1"/>
        <v>Ok</v>
      </c>
    </row>
    <row r="93" spans="1:4" x14ac:dyDescent="0.25">
      <c r="A93" s="33">
        <v>45658.089999999691</v>
      </c>
      <c r="B93" s="34" t="s">
        <v>1450</v>
      </c>
      <c r="C93" s="35">
        <v>58.4</v>
      </c>
      <c r="D93" s="36" t="str">
        <f t="shared" si="1"/>
        <v>Ok</v>
      </c>
    </row>
    <row r="94" spans="1:4" x14ac:dyDescent="0.25">
      <c r="A94" s="33">
        <v>45658.090999999687</v>
      </c>
      <c r="B94" s="34" t="s">
        <v>1448</v>
      </c>
      <c r="C94" s="35">
        <v>65</v>
      </c>
      <c r="D94" s="36" t="str">
        <f t="shared" si="1"/>
        <v>Ok</v>
      </c>
    </row>
    <row r="95" spans="1:4" x14ac:dyDescent="0.25">
      <c r="A95" s="33">
        <v>45658.091999999684</v>
      </c>
      <c r="B95" s="34" t="s">
        <v>1433</v>
      </c>
      <c r="C95" s="35">
        <v>77</v>
      </c>
      <c r="D95" s="36" t="str">
        <f t="shared" si="1"/>
        <v>Erro</v>
      </c>
    </row>
    <row r="96" spans="1:4" x14ac:dyDescent="0.25">
      <c r="A96" s="33">
        <v>45658.092999999681</v>
      </c>
      <c r="B96" s="34" t="s">
        <v>1449</v>
      </c>
      <c r="C96" s="35">
        <v>66.5</v>
      </c>
      <c r="D96" s="36" t="str">
        <f t="shared" si="1"/>
        <v>Ok</v>
      </c>
    </row>
    <row r="97" spans="1:4" x14ac:dyDescent="0.25">
      <c r="A97" s="33">
        <v>45658.093999999677</v>
      </c>
      <c r="B97" s="34" t="s">
        <v>1452</v>
      </c>
      <c r="C97" s="35">
        <v>65.599999999999994</v>
      </c>
      <c r="D97" s="36" t="str">
        <f t="shared" si="1"/>
        <v>Ok</v>
      </c>
    </row>
    <row r="98" spans="1:4" x14ac:dyDescent="0.25">
      <c r="A98" s="33">
        <v>45658.094999999674</v>
      </c>
      <c r="B98" s="34" t="s">
        <v>1449</v>
      </c>
      <c r="C98" s="35">
        <v>76.8</v>
      </c>
      <c r="D98" s="36" t="str">
        <f t="shared" si="1"/>
        <v>Erro</v>
      </c>
    </row>
    <row r="99" spans="1:4" x14ac:dyDescent="0.25">
      <c r="A99" s="33">
        <v>45658.09599999967</v>
      </c>
      <c r="B99" s="34" t="s">
        <v>1452</v>
      </c>
      <c r="C99" s="35">
        <v>43.8</v>
      </c>
      <c r="D99" s="36" t="str">
        <f t="shared" si="1"/>
        <v>Ok</v>
      </c>
    </row>
    <row r="100" spans="1:4" x14ac:dyDescent="0.25">
      <c r="A100" s="33">
        <v>45658.096999999667</v>
      </c>
      <c r="B100" s="34" t="s">
        <v>1450</v>
      </c>
      <c r="C100" s="35">
        <v>73.8</v>
      </c>
      <c r="D100" s="36" t="str">
        <f t="shared" si="1"/>
        <v>Ok</v>
      </c>
    </row>
    <row r="101" spans="1:4" x14ac:dyDescent="0.25">
      <c r="A101" s="33">
        <v>45658.097999999663</v>
      </c>
      <c r="B101" s="34" t="s">
        <v>1449</v>
      </c>
      <c r="C101" s="35">
        <v>75.3</v>
      </c>
      <c r="D101" s="36" t="str">
        <f t="shared" si="1"/>
        <v>Erro</v>
      </c>
    </row>
    <row r="102" spans="1:4" x14ac:dyDescent="0.25">
      <c r="A102" s="33">
        <v>45658.09899999966</v>
      </c>
      <c r="B102" s="34" t="s">
        <v>1450</v>
      </c>
      <c r="C102" s="35">
        <v>77.7</v>
      </c>
      <c r="D102" s="36" t="str">
        <f t="shared" si="1"/>
        <v>Erro</v>
      </c>
    </row>
    <row r="103" spans="1:4" x14ac:dyDescent="0.25">
      <c r="A103" s="33">
        <v>45658.099999999657</v>
      </c>
      <c r="B103" s="34" t="s">
        <v>1448</v>
      </c>
      <c r="C103" s="35">
        <v>58.8</v>
      </c>
      <c r="D103" s="36" t="str">
        <f t="shared" si="1"/>
        <v>Ok</v>
      </c>
    </row>
    <row r="104" spans="1:4" x14ac:dyDescent="0.25">
      <c r="A104" s="33">
        <v>45658.100999999653</v>
      </c>
      <c r="B104" s="34" t="s">
        <v>1445</v>
      </c>
      <c r="C104" s="35">
        <v>69</v>
      </c>
      <c r="D104" s="36" t="str">
        <f t="shared" si="1"/>
        <v>Ok</v>
      </c>
    </row>
    <row r="105" spans="1:4" x14ac:dyDescent="0.25">
      <c r="A105" s="33">
        <v>45658.10199999965</v>
      </c>
      <c r="B105" s="34" t="s">
        <v>1443</v>
      </c>
      <c r="C105" s="35">
        <v>43.2</v>
      </c>
      <c r="D105" s="36" t="str">
        <f t="shared" si="1"/>
        <v>Ok</v>
      </c>
    </row>
    <row r="106" spans="1:4" x14ac:dyDescent="0.25">
      <c r="A106" s="33">
        <v>45658.102999999646</v>
      </c>
      <c r="B106" s="34" t="s">
        <v>1433</v>
      </c>
      <c r="C106" s="35">
        <v>46.9</v>
      </c>
      <c r="D106" s="36" t="str">
        <f t="shared" si="1"/>
        <v>Ok</v>
      </c>
    </row>
    <row r="107" spans="1:4" x14ac:dyDescent="0.25">
      <c r="A107" s="33">
        <v>45658.103999999643</v>
      </c>
      <c r="B107" s="34" t="s">
        <v>1445</v>
      </c>
      <c r="C107" s="35">
        <v>58.1</v>
      </c>
      <c r="D107" s="36" t="str">
        <f t="shared" si="1"/>
        <v>Ok</v>
      </c>
    </row>
    <row r="108" spans="1:4" x14ac:dyDescent="0.25">
      <c r="A108" s="33">
        <v>45658.104999999639</v>
      </c>
      <c r="B108" s="34" t="s">
        <v>1433</v>
      </c>
      <c r="C108" s="35">
        <v>47.3</v>
      </c>
      <c r="D108" s="36" t="str">
        <f t="shared" si="1"/>
        <v>Ok</v>
      </c>
    </row>
    <row r="109" spans="1:4" x14ac:dyDescent="0.25">
      <c r="A109" s="33">
        <v>45658.105999999636</v>
      </c>
      <c r="B109" s="34" t="s">
        <v>1448</v>
      </c>
      <c r="C109" s="35">
        <v>49.5</v>
      </c>
      <c r="D109" s="36" t="str">
        <f t="shared" si="1"/>
        <v>Ok</v>
      </c>
    </row>
    <row r="110" spans="1:4" x14ac:dyDescent="0.25">
      <c r="A110" s="33">
        <v>45658.106999999633</v>
      </c>
      <c r="B110" s="34" t="s">
        <v>1443</v>
      </c>
      <c r="C110" s="35">
        <v>57.2</v>
      </c>
      <c r="D110" s="36" t="str">
        <f t="shared" si="1"/>
        <v>Ok</v>
      </c>
    </row>
    <row r="111" spans="1:4" x14ac:dyDescent="0.25">
      <c r="A111" s="33">
        <v>45658.107999999629</v>
      </c>
      <c r="B111" s="34" t="s">
        <v>1443</v>
      </c>
      <c r="C111" s="35">
        <v>53</v>
      </c>
      <c r="D111" s="36" t="str">
        <f t="shared" si="1"/>
        <v>Ok</v>
      </c>
    </row>
    <row r="112" spans="1:4" x14ac:dyDescent="0.25">
      <c r="A112" s="33">
        <v>45658.108999999626</v>
      </c>
      <c r="B112" s="34" t="s">
        <v>1433</v>
      </c>
      <c r="C112" s="35">
        <v>40.1</v>
      </c>
      <c r="D112" s="36" t="str">
        <f t="shared" si="1"/>
        <v>Ok</v>
      </c>
    </row>
    <row r="113" spans="1:4" x14ac:dyDescent="0.25">
      <c r="A113" s="33">
        <v>45658.109999999622</v>
      </c>
      <c r="B113" s="34" t="s">
        <v>1447</v>
      </c>
      <c r="C113" s="35">
        <v>50.5</v>
      </c>
      <c r="D113" s="36" t="str">
        <f t="shared" si="1"/>
        <v>Ok</v>
      </c>
    </row>
    <row r="114" spans="1:4" x14ac:dyDescent="0.25">
      <c r="A114" s="33">
        <v>45658.110999999619</v>
      </c>
      <c r="B114" s="34" t="s">
        <v>1450</v>
      </c>
      <c r="C114" s="35">
        <v>55.2</v>
      </c>
      <c r="D114" s="36" t="str">
        <f t="shared" si="1"/>
        <v>Ok</v>
      </c>
    </row>
    <row r="115" spans="1:4" x14ac:dyDescent="0.25">
      <c r="A115" s="33">
        <v>45658.111999999615</v>
      </c>
      <c r="B115" s="34" t="s">
        <v>1447</v>
      </c>
      <c r="C115" s="35">
        <v>58.2</v>
      </c>
      <c r="D115" s="36" t="str">
        <f t="shared" si="1"/>
        <v>Ok</v>
      </c>
    </row>
    <row r="116" spans="1:4" x14ac:dyDescent="0.25">
      <c r="A116" s="33">
        <v>45658.112999999612</v>
      </c>
      <c r="B116" s="34" t="s">
        <v>1448</v>
      </c>
      <c r="C116" s="35">
        <v>58.6</v>
      </c>
      <c r="D116" s="36" t="str">
        <f t="shared" si="1"/>
        <v>Ok</v>
      </c>
    </row>
    <row r="117" spans="1:4" x14ac:dyDescent="0.25">
      <c r="A117" s="33">
        <v>45658.113999999608</v>
      </c>
      <c r="B117" s="34" t="s">
        <v>1431</v>
      </c>
      <c r="C117" s="35">
        <v>59</v>
      </c>
      <c r="D117" s="36" t="str">
        <f t="shared" si="1"/>
        <v>Ok</v>
      </c>
    </row>
    <row r="118" spans="1:4" x14ac:dyDescent="0.25">
      <c r="A118" s="33">
        <v>45658.114999999605</v>
      </c>
      <c r="B118" s="34" t="s">
        <v>1444</v>
      </c>
      <c r="C118" s="35">
        <v>64.8</v>
      </c>
      <c r="D118" s="36" t="str">
        <f t="shared" si="1"/>
        <v>Ok</v>
      </c>
    </row>
    <row r="119" spans="1:4" x14ac:dyDescent="0.25">
      <c r="A119" s="33">
        <v>45658.115999999602</v>
      </c>
      <c r="B119" s="34" t="s">
        <v>1450</v>
      </c>
      <c r="C119" s="35">
        <v>41.8</v>
      </c>
      <c r="D119" s="36" t="str">
        <f t="shared" si="1"/>
        <v>Ok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D042-6667-41D5-828C-4AAAFBDB3836}">
  <sheetPr codeName="Planilha9"/>
  <dimension ref="A1:E119"/>
  <sheetViews>
    <sheetView workbookViewId="0">
      <selection activeCell="E3" sqref="E3"/>
    </sheetView>
  </sheetViews>
  <sheetFormatPr defaultRowHeight="15" x14ac:dyDescent="0.25"/>
  <cols>
    <col min="1" max="5" width="20" customWidth="1"/>
  </cols>
  <sheetData>
    <row r="1" spans="1:5" x14ac:dyDescent="0.25">
      <c r="A1" s="31" t="s">
        <v>1455</v>
      </c>
    </row>
    <row r="2" spans="1:5" x14ac:dyDescent="0.25">
      <c r="A2" s="32" t="s">
        <v>1439</v>
      </c>
      <c r="B2" s="32" t="s">
        <v>1440</v>
      </c>
      <c r="C2" s="32" t="s">
        <v>1441</v>
      </c>
      <c r="D2" s="32" t="s">
        <v>22</v>
      </c>
      <c r="E2" s="32" t="s">
        <v>1442</v>
      </c>
    </row>
    <row r="3" spans="1:5" x14ac:dyDescent="0.25">
      <c r="A3" s="33">
        <v>45658</v>
      </c>
      <c r="B3" s="34" t="s">
        <v>1443</v>
      </c>
      <c r="C3" s="37">
        <v>59.9</v>
      </c>
      <c r="D3" s="37" t="s">
        <v>1453</v>
      </c>
      <c r="E3" s="36" t="str">
        <f>IF(AND(C3&gt;50,D3="PLÁSTICO"),"Revisar","Ok")</f>
        <v>Ok</v>
      </c>
    </row>
    <row r="4" spans="1:5" x14ac:dyDescent="0.25">
      <c r="A4" s="33">
        <v>45658.000999999997</v>
      </c>
      <c r="B4" s="34" t="s">
        <v>1444</v>
      </c>
      <c r="C4" s="37">
        <v>49.3</v>
      </c>
      <c r="D4" s="37" t="s">
        <v>1454</v>
      </c>
      <c r="E4" s="36" t="str">
        <f t="shared" ref="E4:E67" si="0">IF(AND(C4&gt;50,D4="PLÁSTICO"),"Revisar","Ok")</f>
        <v>Ok</v>
      </c>
    </row>
    <row r="5" spans="1:5" x14ac:dyDescent="0.25">
      <c r="A5" s="33">
        <v>45658.001999999993</v>
      </c>
      <c r="B5" s="34" t="s">
        <v>1443</v>
      </c>
      <c r="C5" s="37">
        <v>42.5</v>
      </c>
      <c r="D5" s="37" t="s">
        <v>1453</v>
      </c>
      <c r="E5" s="36" t="str">
        <f t="shared" si="0"/>
        <v>Ok</v>
      </c>
    </row>
    <row r="6" spans="1:5" x14ac:dyDescent="0.25">
      <c r="A6" s="33">
        <v>45658.00299999999</v>
      </c>
      <c r="B6" s="34" t="s">
        <v>1445</v>
      </c>
      <c r="C6" s="37">
        <v>63.6</v>
      </c>
      <c r="D6" s="37" t="s">
        <v>1454</v>
      </c>
      <c r="E6" s="36" t="str">
        <f t="shared" si="0"/>
        <v>Revisar</v>
      </c>
    </row>
    <row r="7" spans="1:5" x14ac:dyDescent="0.25">
      <c r="A7" s="33">
        <v>45658.003999999986</v>
      </c>
      <c r="B7" s="34" t="s">
        <v>1433</v>
      </c>
      <c r="C7" s="37">
        <v>65.8</v>
      </c>
      <c r="D7" s="37" t="s">
        <v>1453</v>
      </c>
      <c r="E7" s="36" t="str">
        <f t="shared" si="0"/>
        <v>Ok</v>
      </c>
    </row>
    <row r="8" spans="1:5" x14ac:dyDescent="0.25">
      <c r="A8" s="33">
        <v>45658.004999999983</v>
      </c>
      <c r="B8" s="34" t="s">
        <v>1446</v>
      </c>
      <c r="C8" s="37">
        <v>72.3</v>
      </c>
      <c r="D8" s="37" t="s">
        <v>1454</v>
      </c>
      <c r="E8" s="36" t="str">
        <f t="shared" si="0"/>
        <v>Revisar</v>
      </c>
    </row>
    <row r="9" spans="1:5" x14ac:dyDescent="0.25">
      <c r="A9" s="33">
        <v>45658.005999999979</v>
      </c>
      <c r="B9" s="34" t="s">
        <v>1447</v>
      </c>
      <c r="C9" s="37">
        <v>59.6</v>
      </c>
      <c r="D9" s="37" t="s">
        <v>1454</v>
      </c>
      <c r="E9" s="36" t="str">
        <f t="shared" si="0"/>
        <v>Revisar</v>
      </c>
    </row>
    <row r="10" spans="1:5" x14ac:dyDescent="0.25">
      <c r="A10" s="33">
        <v>45658.006999999976</v>
      </c>
      <c r="B10" s="34" t="s">
        <v>1447</v>
      </c>
      <c r="C10" s="37">
        <v>60.4</v>
      </c>
      <c r="D10" s="37" t="s">
        <v>1454</v>
      </c>
      <c r="E10" s="36" t="str">
        <f t="shared" si="0"/>
        <v>Revisar</v>
      </c>
    </row>
    <row r="11" spans="1:5" x14ac:dyDescent="0.25">
      <c r="A11" s="33">
        <v>45658.007999999973</v>
      </c>
      <c r="B11" s="34" t="s">
        <v>1443</v>
      </c>
      <c r="C11" s="37">
        <v>79</v>
      </c>
      <c r="D11" s="37" t="s">
        <v>1453</v>
      </c>
      <c r="E11" s="36" t="str">
        <f t="shared" si="0"/>
        <v>Ok</v>
      </c>
    </row>
    <row r="12" spans="1:5" x14ac:dyDescent="0.25">
      <c r="A12" s="33">
        <v>45658.008999999969</v>
      </c>
      <c r="B12" s="34" t="s">
        <v>1444</v>
      </c>
      <c r="C12" s="37">
        <v>50.2</v>
      </c>
      <c r="D12" s="37" t="s">
        <v>1454</v>
      </c>
      <c r="E12" s="36" t="str">
        <f t="shared" si="0"/>
        <v>Revisar</v>
      </c>
    </row>
    <row r="13" spans="1:5" x14ac:dyDescent="0.25">
      <c r="A13" s="33">
        <v>45658.009999999966</v>
      </c>
      <c r="B13" s="34" t="s">
        <v>1448</v>
      </c>
      <c r="C13" s="37">
        <v>40.9</v>
      </c>
      <c r="D13" s="37" t="s">
        <v>1454</v>
      </c>
      <c r="E13" s="36" t="str">
        <f t="shared" si="0"/>
        <v>Ok</v>
      </c>
    </row>
    <row r="14" spans="1:5" x14ac:dyDescent="0.25">
      <c r="A14" s="33">
        <v>45658.010999999962</v>
      </c>
      <c r="B14" s="34" t="s">
        <v>1443</v>
      </c>
      <c r="C14" s="37">
        <v>52.3</v>
      </c>
      <c r="D14" s="37" t="s">
        <v>1453</v>
      </c>
      <c r="E14" s="36" t="str">
        <f t="shared" si="0"/>
        <v>Ok</v>
      </c>
    </row>
    <row r="15" spans="1:5" x14ac:dyDescent="0.25">
      <c r="A15" s="33">
        <v>45658.011999999959</v>
      </c>
      <c r="B15" s="34" t="s">
        <v>1448</v>
      </c>
      <c r="C15" s="37">
        <v>42.2</v>
      </c>
      <c r="D15" s="37" t="s">
        <v>1453</v>
      </c>
      <c r="E15" s="36" t="str">
        <f t="shared" si="0"/>
        <v>Ok</v>
      </c>
    </row>
    <row r="16" spans="1:5" x14ac:dyDescent="0.25">
      <c r="A16" s="33">
        <v>45658.012999999955</v>
      </c>
      <c r="B16" s="34" t="s">
        <v>1447</v>
      </c>
      <c r="C16" s="37">
        <v>76.3</v>
      </c>
      <c r="D16" s="37" t="s">
        <v>1454</v>
      </c>
      <c r="E16" s="36" t="str">
        <f t="shared" si="0"/>
        <v>Revisar</v>
      </c>
    </row>
    <row r="17" spans="1:5" x14ac:dyDescent="0.25">
      <c r="A17" s="33">
        <v>45658.013999999952</v>
      </c>
      <c r="B17" s="34" t="s">
        <v>1449</v>
      </c>
      <c r="C17" s="37">
        <v>54.6</v>
      </c>
      <c r="D17" s="37" t="s">
        <v>1453</v>
      </c>
      <c r="E17" s="36" t="str">
        <f t="shared" si="0"/>
        <v>Ok</v>
      </c>
    </row>
    <row r="18" spans="1:5" x14ac:dyDescent="0.25">
      <c r="A18" s="33">
        <v>45658.014999999948</v>
      </c>
      <c r="B18" s="34" t="s">
        <v>1449</v>
      </c>
      <c r="C18" s="37">
        <v>64.3</v>
      </c>
      <c r="D18" s="37" t="s">
        <v>1454</v>
      </c>
      <c r="E18" s="36" t="str">
        <f t="shared" si="0"/>
        <v>Revisar</v>
      </c>
    </row>
    <row r="19" spans="1:5" x14ac:dyDescent="0.25">
      <c r="A19" s="33">
        <v>45658.015999999945</v>
      </c>
      <c r="B19" s="34" t="s">
        <v>1433</v>
      </c>
      <c r="C19" s="37">
        <v>53.3</v>
      </c>
      <c r="D19" s="37" t="s">
        <v>1454</v>
      </c>
      <c r="E19" s="36" t="str">
        <f t="shared" si="0"/>
        <v>Revisar</v>
      </c>
    </row>
    <row r="20" spans="1:5" x14ac:dyDescent="0.25">
      <c r="A20" s="33">
        <v>45658.016999999942</v>
      </c>
      <c r="B20" s="34" t="s">
        <v>1446</v>
      </c>
      <c r="C20" s="37">
        <v>45.1</v>
      </c>
      <c r="D20" s="37" t="s">
        <v>1453</v>
      </c>
      <c r="E20" s="36" t="str">
        <f t="shared" si="0"/>
        <v>Ok</v>
      </c>
    </row>
    <row r="21" spans="1:5" x14ac:dyDescent="0.25">
      <c r="A21" s="33">
        <v>45658.017999999938</v>
      </c>
      <c r="B21" s="34" t="s">
        <v>1449</v>
      </c>
      <c r="C21" s="37">
        <v>47.9</v>
      </c>
      <c r="D21" s="37" t="s">
        <v>1454</v>
      </c>
      <c r="E21" s="36" t="str">
        <f t="shared" si="0"/>
        <v>Ok</v>
      </c>
    </row>
    <row r="22" spans="1:5" x14ac:dyDescent="0.25">
      <c r="A22" s="33">
        <v>45658.018999999935</v>
      </c>
      <c r="B22" s="34" t="s">
        <v>1446</v>
      </c>
      <c r="C22" s="37">
        <v>44.5</v>
      </c>
      <c r="D22" s="37" t="s">
        <v>1454</v>
      </c>
      <c r="E22" s="36" t="str">
        <f t="shared" si="0"/>
        <v>Ok</v>
      </c>
    </row>
    <row r="23" spans="1:5" x14ac:dyDescent="0.25">
      <c r="A23" s="33">
        <v>45658.019999999931</v>
      </c>
      <c r="B23" s="34" t="s">
        <v>1450</v>
      </c>
      <c r="C23" s="37">
        <v>76.400000000000006</v>
      </c>
      <c r="D23" s="37" t="s">
        <v>1454</v>
      </c>
      <c r="E23" s="36" t="str">
        <f t="shared" si="0"/>
        <v>Revisar</v>
      </c>
    </row>
    <row r="24" spans="1:5" x14ac:dyDescent="0.25">
      <c r="A24" s="33">
        <v>45658.020999999928</v>
      </c>
      <c r="B24" s="34" t="s">
        <v>1448</v>
      </c>
      <c r="C24" s="37">
        <v>68.5</v>
      </c>
      <c r="D24" s="37" t="s">
        <v>1453</v>
      </c>
      <c r="E24" s="36" t="str">
        <f t="shared" si="0"/>
        <v>Ok</v>
      </c>
    </row>
    <row r="25" spans="1:5" x14ac:dyDescent="0.25">
      <c r="A25" s="33">
        <v>45658.021999999924</v>
      </c>
      <c r="B25" s="34" t="s">
        <v>1448</v>
      </c>
      <c r="C25" s="37">
        <v>56.4</v>
      </c>
      <c r="D25" s="37" t="s">
        <v>1453</v>
      </c>
      <c r="E25" s="36" t="str">
        <f t="shared" si="0"/>
        <v>Ok</v>
      </c>
    </row>
    <row r="26" spans="1:5" x14ac:dyDescent="0.25">
      <c r="A26" s="33">
        <v>45658.022999999921</v>
      </c>
      <c r="B26" s="34" t="s">
        <v>1444</v>
      </c>
      <c r="C26" s="37">
        <v>65.3</v>
      </c>
      <c r="D26" s="37" t="s">
        <v>1453</v>
      </c>
      <c r="E26" s="36" t="str">
        <f t="shared" si="0"/>
        <v>Ok</v>
      </c>
    </row>
    <row r="27" spans="1:5" x14ac:dyDescent="0.25">
      <c r="A27" s="33">
        <v>45658.023999999918</v>
      </c>
      <c r="B27" s="34" t="s">
        <v>1451</v>
      </c>
      <c r="C27" s="37">
        <v>42.4</v>
      </c>
      <c r="D27" s="37" t="s">
        <v>1453</v>
      </c>
      <c r="E27" s="36" t="str">
        <f t="shared" si="0"/>
        <v>Ok</v>
      </c>
    </row>
    <row r="28" spans="1:5" x14ac:dyDescent="0.25">
      <c r="A28" s="33">
        <v>45658.024999999914</v>
      </c>
      <c r="B28" s="34" t="s">
        <v>1447</v>
      </c>
      <c r="C28" s="37">
        <v>75.2</v>
      </c>
      <c r="D28" s="37" t="s">
        <v>1454</v>
      </c>
      <c r="E28" s="36" t="str">
        <f t="shared" si="0"/>
        <v>Revisar</v>
      </c>
    </row>
    <row r="29" spans="1:5" x14ac:dyDescent="0.25">
      <c r="A29" s="33">
        <v>45658.025999999911</v>
      </c>
      <c r="B29" s="34" t="s">
        <v>1445</v>
      </c>
      <c r="C29" s="37">
        <v>60.5</v>
      </c>
      <c r="D29" s="37" t="s">
        <v>1453</v>
      </c>
      <c r="E29" s="36" t="str">
        <f t="shared" si="0"/>
        <v>Ok</v>
      </c>
    </row>
    <row r="30" spans="1:5" x14ac:dyDescent="0.25">
      <c r="A30" s="33">
        <v>45658.026999999907</v>
      </c>
      <c r="B30" s="34" t="s">
        <v>1446</v>
      </c>
      <c r="C30" s="37">
        <v>47</v>
      </c>
      <c r="D30" s="37" t="s">
        <v>1454</v>
      </c>
      <c r="E30" s="36" t="str">
        <f t="shared" si="0"/>
        <v>Ok</v>
      </c>
    </row>
    <row r="31" spans="1:5" x14ac:dyDescent="0.25">
      <c r="A31" s="33">
        <v>45658.027999999904</v>
      </c>
      <c r="B31" s="34" t="s">
        <v>1450</v>
      </c>
      <c r="C31" s="37">
        <v>71.900000000000006</v>
      </c>
      <c r="D31" s="37" t="s">
        <v>1453</v>
      </c>
      <c r="E31" s="36" t="str">
        <f t="shared" si="0"/>
        <v>Ok</v>
      </c>
    </row>
    <row r="32" spans="1:5" x14ac:dyDescent="0.25">
      <c r="A32" s="33">
        <v>45658.0289999999</v>
      </c>
      <c r="B32" s="34" t="s">
        <v>1444</v>
      </c>
      <c r="C32" s="37">
        <v>45.6</v>
      </c>
      <c r="D32" s="37" t="s">
        <v>1453</v>
      </c>
      <c r="E32" s="36" t="str">
        <f t="shared" si="0"/>
        <v>Ok</v>
      </c>
    </row>
    <row r="33" spans="1:5" x14ac:dyDescent="0.25">
      <c r="A33" s="33">
        <v>45658.029999999897</v>
      </c>
      <c r="B33" s="34" t="s">
        <v>1443</v>
      </c>
      <c r="C33" s="37">
        <v>43.5</v>
      </c>
      <c r="D33" s="37" t="s">
        <v>1454</v>
      </c>
      <c r="E33" s="36" t="str">
        <f t="shared" si="0"/>
        <v>Ok</v>
      </c>
    </row>
    <row r="34" spans="1:5" x14ac:dyDescent="0.25">
      <c r="A34" s="33">
        <v>45658.030999999894</v>
      </c>
      <c r="B34" s="34" t="s">
        <v>1447</v>
      </c>
      <c r="C34" s="37">
        <v>58.9</v>
      </c>
      <c r="D34" s="37" t="s">
        <v>1453</v>
      </c>
      <c r="E34" s="36" t="str">
        <f t="shared" si="0"/>
        <v>Ok</v>
      </c>
    </row>
    <row r="35" spans="1:5" x14ac:dyDescent="0.25">
      <c r="A35" s="33">
        <v>45658.03199999989</v>
      </c>
      <c r="B35" s="34" t="s">
        <v>1431</v>
      </c>
      <c r="C35" s="37">
        <v>74.8</v>
      </c>
      <c r="D35" s="37" t="s">
        <v>1453</v>
      </c>
      <c r="E35" s="36" t="str">
        <f t="shared" si="0"/>
        <v>Ok</v>
      </c>
    </row>
    <row r="36" spans="1:5" x14ac:dyDescent="0.25">
      <c r="A36" s="33">
        <v>45658.032999999887</v>
      </c>
      <c r="B36" s="34" t="s">
        <v>1443</v>
      </c>
      <c r="C36" s="37">
        <v>53.9</v>
      </c>
      <c r="D36" s="37" t="s">
        <v>1453</v>
      </c>
      <c r="E36" s="36" t="str">
        <f t="shared" si="0"/>
        <v>Ok</v>
      </c>
    </row>
    <row r="37" spans="1:5" x14ac:dyDescent="0.25">
      <c r="A37" s="33">
        <v>45658.033999999883</v>
      </c>
      <c r="B37" s="34" t="s">
        <v>1446</v>
      </c>
      <c r="C37" s="37">
        <v>75.8</v>
      </c>
      <c r="D37" s="37" t="s">
        <v>1454</v>
      </c>
      <c r="E37" s="36" t="str">
        <f t="shared" si="0"/>
        <v>Revisar</v>
      </c>
    </row>
    <row r="38" spans="1:5" x14ac:dyDescent="0.25">
      <c r="A38" s="33">
        <v>45658.03499999988</v>
      </c>
      <c r="B38" s="34" t="s">
        <v>1446</v>
      </c>
      <c r="C38" s="37">
        <v>61</v>
      </c>
      <c r="D38" s="37" t="s">
        <v>1454</v>
      </c>
      <c r="E38" s="36" t="str">
        <f t="shared" si="0"/>
        <v>Revisar</v>
      </c>
    </row>
    <row r="39" spans="1:5" x14ac:dyDescent="0.25">
      <c r="A39" s="33">
        <v>45658.035999999876</v>
      </c>
      <c r="B39" s="34" t="s">
        <v>1444</v>
      </c>
      <c r="C39" s="37">
        <v>48.3</v>
      </c>
      <c r="D39" s="37" t="s">
        <v>1454</v>
      </c>
      <c r="E39" s="36" t="str">
        <f t="shared" si="0"/>
        <v>Ok</v>
      </c>
    </row>
    <row r="40" spans="1:5" x14ac:dyDescent="0.25">
      <c r="A40" s="33">
        <v>45658.036999999873</v>
      </c>
      <c r="B40" s="34" t="s">
        <v>1443</v>
      </c>
      <c r="C40" s="37">
        <v>75.099999999999994</v>
      </c>
      <c r="D40" s="37" t="s">
        <v>1454</v>
      </c>
      <c r="E40" s="36" t="str">
        <f t="shared" si="0"/>
        <v>Revisar</v>
      </c>
    </row>
    <row r="41" spans="1:5" x14ac:dyDescent="0.25">
      <c r="A41" s="33">
        <v>45658.037999999869</v>
      </c>
      <c r="B41" s="34" t="s">
        <v>1444</v>
      </c>
      <c r="C41" s="37">
        <v>47.9</v>
      </c>
      <c r="D41" s="37" t="s">
        <v>1454</v>
      </c>
      <c r="E41" s="36" t="str">
        <f t="shared" si="0"/>
        <v>Ok</v>
      </c>
    </row>
    <row r="42" spans="1:5" x14ac:dyDescent="0.25">
      <c r="A42" s="33">
        <v>45658.038999999866</v>
      </c>
      <c r="B42" s="34" t="s">
        <v>1448</v>
      </c>
      <c r="C42" s="37">
        <v>48</v>
      </c>
      <c r="D42" s="37" t="s">
        <v>1454</v>
      </c>
      <c r="E42" s="36" t="str">
        <f t="shared" si="0"/>
        <v>Ok</v>
      </c>
    </row>
    <row r="43" spans="1:5" x14ac:dyDescent="0.25">
      <c r="A43" s="33">
        <v>45658.039999999863</v>
      </c>
      <c r="B43" s="34" t="s">
        <v>1450</v>
      </c>
      <c r="C43" s="37">
        <v>58.2</v>
      </c>
      <c r="D43" s="37" t="s">
        <v>1454</v>
      </c>
      <c r="E43" s="36" t="str">
        <f t="shared" si="0"/>
        <v>Revisar</v>
      </c>
    </row>
    <row r="44" spans="1:5" x14ac:dyDescent="0.25">
      <c r="A44" s="33">
        <v>45658.040999999859</v>
      </c>
      <c r="B44" s="34" t="s">
        <v>1450</v>
      </c>
      <c r="C44" s="37">
        <v>51</v>
      </c>
      <c r="D44" s="37" t="s">
        <v>1453</v>
      </c>
      <c r="E44" s="36" t="str">
        <f t="shared" si="0"/>
        <v>Ok</v>
      </c>
    </row>
    <row r="45" spans="1:5" x14ac:dyDescent="0.25">
      <c r="A45" s="33">
        <v>45658.041999999856</v>
      </c>
      <c r="B45" s="34" t="s">
        <v>1443</v>
      </c>
      <c r="C45" s="37">
        <v>71.599999999999994</v>
      </c>
      <c r="D45" s="37" t="s">
        <v>1453</v>
      </c>
      <c r="E45" s="36" t="str">
        <f t="shared" si="0"/>
        <v>Ok</v>
      </c>
    </row>
    <row r="46" spans="1:5" x14ac:dyDescent="0.25">
      <c r="A46" s="33">
        <v>45658.042999999852</v>
      </c>
      <c r="B46" s="34" t="s">
        <v>1446</v>
      </c>
      <c r="C46" s="37">
        <v>44.4</v>
      </c>
      <c r="D46" s="37" t="s">
        <v>1453</v>
      </c>
      <c r="E46" s="36" t="str">
        <f t="shared" si="0"/>
        <v>Ok</v>
      </c>
    </row>
    <row r="47" spans="1:5" x14ac:dyDescent="0.25">
      <c r="A47" s="33">
        <v>45658.043999999849</v>
      </c>
      <c r="B47" s="34" t="s">
        <v>1452</v>
      </c>
      <c r="C47" s="37">
        <v>53</v>
      </c>
      <c r="D47" s="37" t="s">
        <v>1454</v>
      </c>
      <c r="E47" s="36" t="str">
        <f t="shared" si="0"/>
        <v>Revisar</v>
      </c>
    </row>
    <row r="48" spans="1:5" x14ac:dyDescent="0.25">
      <c r="A48" s="33">
        <v>45658.044999999845</v>
      </c>
      <c r="B48" s="34" t="s">
        <v>1450</v>
      </c>
      <c r="C48" s="37">
        <v>72.7</v>
      </c>
      <c r="D48" s="37" t="s">
        <v>1454</v>
      </c>
      <c r="E48" s="36" t="str">
        <f t="shared" si="0"/>
        <v>Revisar</v>
      </c>
    </row>
    <row r="49" spans="1:5" x14ac:dyDescent="0.25">
      <c r="A49" s="33">
        <v>45658.045999999842</v>
      </c>
      <c r="B49" s="34" t="s">
        <v>1443</v>
      </c>
      <c r="C49" s="37">
        <v>65.2</v>
      </c>
      <c r="D49" s="37" t="s">
        <v>1454</v>
      </c>
      <c r="E49" s="36" t="str">
        <f t="shared" si="0"/>
        <v>Revisar</v>
      </c>
    </row>
    <row r="50" spans="1:5" x14ac:dyDescent="0.25">
      <c r="A50" s="33">
        <v>45658.046999999839</v>
      </c>
      <c r="B50" s="34" t="s">
        <v>1446</v>
      </c>
      <c r="C50" s="37">
        <v>70.5</v>
      </c>
      <c r="D50" s="37" t="s">
        <v>1454</v>
      </c>
      <c r="E50" s="36" t="str">
        <f t="shared" si="0"/>
        <v>Revisar</v>
      </c>
    </row>
    <row r="51" spans="1:5" x14ac:dyDescent="0.25">
      <c r="A51" s="33">
        <v>45658.047999999835</v>
      </c>
      <c r="B51" s="34" t="s">
        <v>1446</v>
      </c>
      <c r="C51" s="37">
        <v>46.9</v>
      </c>
      <c r="D51" s="37" t="s">
        <v>1454</v>
      </c>
      <c r="E51" s="36" t="str">
        <f t="shared" si="0"/>
        <v>Ok</v>
      </c>
    </row>
    <row r="52" spans="1:5" x14ac:dyDescent="0.25">
      <c r="A52" s="33">
        <v>45658.048999999832</v>
      </c>
      <c r="B52" s="34" t="s">
        <v>1444</v>
      </c>
      <c r="C52" s="37">
        <v>49.3</v>
      </c>
      <c r="D52" s="37" t="s">
        <v>1454</v>
      </c>
      <c r="E52" s="36" t="str">
        <f t="shared" si="0"/>
        <v>Ok</v>
      </c>
    </row>
    <row r="53" spans="1:5" x14ac:dyDescent="0.25">
      <c r="A53" s="33">
        <v>45658.049999999828</v>
      </c>
      <c r="B53" s="34" t="s">
        <v>1446</v>
      </c>
      <c r="C53" s="37">
        <v>59</v>
      </c>
      <c r="D53" s="37" t="s">
        <v>1454</v>
      </c>
      <c r="E53" s="36" t="str">
        <f t="shared" si="0"/>
        <v>Revisar</v>
      </c>
    </row>
    <row r="54" spans="1:5" x14ac:dyDescent="0.25">
      <c r="A54" s="33">
        <v>45658.050999999825</v>
      </c>
      <c r="B54" s="34" t="s">
        <v>1449</v>
      </c>
      <c r="C54" s="37">
        <v>56.6</v>
      </c>
      <c r="D54" s="37" t="s">
        <v>1454</v>
      </c>
      <c r="E54" s="36" t="str">
        <f t="shared" si="0"/>
        <v>Revisar</v>
      </c>
    </row>
    <row r="55" spans="1:5" x14ac:dyDescent="0.25">
      <c r="A55" s="33">
        <v>45658.051999999821</v>
      </c>
      <c r="B55" s="34" t="s">
        <v>1445</v>
      </c>
      <c r="C55" s="37">
        <v>66.5</v>
      </c>
      <c r="D55" s="37" t="s">
        <v>1454</v>
      </c>
      <c r="E55" s="36" t="str">
        <f t="shared" si="0"/>
        <v>Revisar</v>
      </c>
    </row>
    <row r="56" spans="1:5" x14ac:dyDescent="0.25">
      <c r="A56" s="33">
        <v>45658.052999999818</v>
      </c>
      <c r="B56" s="34" t="s">
        <v>1444</v>
      </c>
      <c r="C56" s="37">
        <v>49.2</v>
      </c>
      <c r="D56" s="37" t="s">
        <v>1453</v>
      </c>
      <c r="E56" s="36" t="str">
        <f t="shared" si="0"/>
        <v>Ok</v>
      </c>
    </row>
    <row r="57" spans="1:5" x14ac:dyDescent="0.25">
      <c r="A57" s="33">
        <v>45658.053999999815</v>
      </c>
      <c r="B57" s="34" t="s">
        <v>1431</v>
      </c>
      <c r="C57" s="37">
        <v>55.5</v>
      </c>
      <c r="D57" s="37" t="s">
        <v>1454</v>
      </c>
      <c r="E57" s="36" t="str">
        <f t="shared" si="0"/>
        <v>Revisar</v>
      </c>
    </row>
    <row r="58" spans="1:5" x14ac:dyDescent="0.25">
      <c r="A58" s="33">
        <v>45658.054999999811</v>
      </c>
      <c r="B58" s="34" t="s">
        <v>1446</v>
      </c>
      <c r="C58" s="37">
        <v>51.2</v>
      </c>
      <c r="D58" s="37" t="s">
        <v>1454</v>
      </c>
      <c r="E58" s="36" t="str">
        <f t="shared" si="0"/>
        <v>Revisar</v>
      </c>
    </row>
    <row r="59" spans="1:5" x14ac:dyDescent="0.25">
      <c r="A59" s="33">
        <v>45658.055999999808</v>
      </c>
      <c r="B59" s="34" t="s">
        <v>1444</v>
      </c>
      <c r="C59" s="37">
        <v>43.6</v>
      </c>
      <c r="D59" s="37" t="s">
        <v>1454</v>
      </c>
      <c r="E59" s="36" t="str">
        <f t="shared" si="0"/>
        <v>Ok</v>
      </c>
    </row>
    <row r="60" spans="1:5" x14ac:dyDescent="0.25">
      <c r="A60" s="33">
        <v>45658.056999999804</v>
      </c>
      <c r="B60" s="34" t="s">
        <v>1450</v>
      </c>
      <c r="C60" s="37">
        <v>66.7</v>
      </c>
      <c r="D60" s="37" t="s">
        <v>1454</v>
      </c>
      <c r="E60" s="36" t="str">
        <f t="shared" si="0"/>
        <v>Revisar</v>
      </c>
    </row>
    <row r="61" spans="1:5" x14ac:dyDescent="0.25">
      <c r="A61" s="33">
        <v>45658.057999999801</v>
      </c>
      <c r="B61" s="34" t="s">
        <v>1431</v>
      </c>
      <c r="C61" s="37">
        <v>45.4</v>
      </c>
      <c r="D61" s="37" t="s">
        <v>1454</v>
      </c>
      <c r="E61" s="36" t="str">
        <f t="shared" si="0"/>
        <v>Ok</v>
      </c>
    </row>
    <row r="62" spans="1:5" x14ac:dyDescent="0.25">
      <c r="A62" s="33">
        <v>45658.058999999797</v>
      </c>
      <c r="B62" s="34" t="s">
        <v>1431</v>
      </c>
      <c r="C62" s="37">
        <v>48.9</v>
      </c>
      <c r="D62" s="37" t="s">
        <v>1453</v>
      </c>
      <c r="E62" s="36" t="str">
        <f t="shared" si="0"/>
        <v>Ok</v>
      </c>
    </row>
    <row r="63" spans="1:5" x14ac:dyDescent="0.25">
      <c r="A63" s="33">
        <v>45658.059999999794</v>
      </c>
      <c r="B63" s="34" t="s">
        <v>1444</v>
      </c>
      <c r="C63" s="37">
        <v>79.099999999999994</v>
      </c>
      <c r="D63" s="37" t="s">
        <v>1453</v>
      </c>
      <c r="E63" s="36" t="str">
        <f t="shared" si="0"/>
        <v>Ok</v>
      </c>
    </row>
    <row r="64" spans="1:5" x14ac:dyDescent="0.25">
      <c r="A64" s="33">
        <v>45658.060999999791</v>
      </c>
      <c r="B64" s="34" t="s">
        <v>1446</v>
      </c>
      <c r="C64" s="37">
        <v>57.2</v>
      </c>
      <c r="D64" s="37" t="s">
        <v>1454</v>
      </c>
      <c r="E64" s="36" t="str">
        <f t="shared" si="0"/>
        <v>Revisar</v>
      </c>
    </row>
    <row r="65" spans="1:5" x14ac:dyDescent="0.25">
      <c r="A65" s="33">
        <v>45658.061999999787</v>
      </c>
      <c r="B65" s="34" t="s">
        <v>1443</v>
      </c>
      <c r="C65" s="37">
        <v>66.7</v>
      </c>
      <c r="D65" s="37" t="s">
        <v>1453</v>
      </c>
      <c r="E65" s="36" t="str">
        <f t="shared" si="0"/>
        <v>Ok</v>
      </c>
    </row>
    <row r="66" spans="1:5" x14ac:dyDescent="0.25">
      <c r="A66" s="33">
        <v>45658.062999999784</v>
      </c>
      <c r="B66" s="34" t="s">
        <v>1447</v>
      </c>
      <c r="C66" s="37">
        <v>72.599999999999994</v>
      </c>
      <c r="D66" s="37" t="s">
        <v>1453</v>
      </c>
      <c r="E66" s="36" t="str">
        <f t="shared" si="0"/>
        <v>Ok</v>
      </c>
    </row>
    <row r="67" spans="1:5" x14ac:dyDescent="0.25">
      <c r="A67" s="33">
        <v>45658.06399999978</v>
      </c>
      <c r="B67" s="34" t="s">
        <v>1446</v>
      </c>
      <c r="C67" s="37">
        <v>62.9</v>
      </c>
      <c r="D67" s="37" t="s">
        <v>1454</v>
      </c>
      <c r="E67" s="36" t="str">
        <f t="shared" si="0"/>
        <v>Revisar</v>
      </c>
    </row>
    <row r="68" spans="1:5" x14ac:dyDescent="0.25">
      <c r="A68" s="33">
        <v>45658.064999999777</v>
      </c>
      <c r="B68" s="34" t="s">
        <v>1452</v>
      </c>
      <c r="C68" s="37">
        <v>62.3</v>
      </c>
      <c r="D68" s="37" t="s">
        <v>1454</v>
      </c>
      <c r="E68" s="36" t="str">
        <f t="shared" ref="E68:E119" si="1">IF(AND(C68&gt;50,D68="PLÁSTICO"),"Revisar","Ok")</f>
        <v>Revisar</v>
      </c>
    </row>
    <row r="69" spans="1:5" x14ac:dyDescent="0.25">
      <c r="A69" s="33">
        <v>45658.065999999773</v>
      </c>
      <c r="B69" s="34" t="s">
        <v>1449</v>
      </c>
      <c r="C69" s="37">
        <v>67.3</v>
      </c>
      <c r="D69" s="37" t="s">
        <v>1454</v>
      </c>
      <c r="E69" s="36" t="str">
        <f t="shared" si="1"/>
        <v>Revisar</v>
      </c>
    </row>
    <row r="70" spans="1:5" x14ac:dyDescent="0.25">
      <c r="A70" s="33">
        <v>45658.06699999977</v>
      </c>
      <c r="B70" s="34" t="s">
        <v>1445</v>
      </c>
      <c r="C70" s="37">
        <v>62.1</v>
      </c>
      <c r="D70" s="37" t="s">
        <v>1454</v>
      </c>
      <c r="E70" s="36" t="str">
        <f t="shared" si="1"/>
        <v>Revisar</v>
      </c>
    </row>
    <row r="71" spans="1:5" x14ac:dyDescent="0.25">
      <c r="A71" s="33">
        <v>45658.067999999766</v>
      </c>
      <c r="B71" s="34" t="s">
        <v>1445</v>
      </c>
      <c r="C71" s="37">
        <v>77.3</v>
      </c>
      <c r="D71" s="37" t="s">
        <v>1454</v>
      </c>
      <c r="E71" s="36" t="str">
        <f t="shared" si="1"/>
        <v>Revisar</v>
      </c>
    </row>
    <row r="72" spans="1:5" x14ac:dyDescent="0.25">
      <c r="A72" s="33">
        <v>45658.068999999763</v>
      </c>
      <c r="B72" s="34" t="s">
        <v>1447</v>
      </c>
      <c r="C72" s="37">
        <v>66.900000000000006</v>
      </c>
      <c r="D72" s="37" t="s">
        <v>1454</v>
      </c>
      <c r="E72" s="36" t="str">
        <f t="shared" si="1"/>
        <v>Revisar</v>
      </c>
    </row>
    <row r="73" spans="1:5" x14ac:dyDescent="0.25">
      <c r="A73" s="33">
        <v>45658.06999999976</v>
      </c>
      <c r="B73" s="34" t="s">
        <v>1447</v>
      </c>
      <c r="C73" s="37">
        <v>41.5</v>
      </c>
      <c r="D73" s="37" t="s">
        <v>1454</v>
      </c>
      <c r="E73" s="36" t="str">
        <f t="shared" si="1"/>
        <v>Ok</v>
      </c>
    </row>
    <row r="74" spans="1:5" x14ac:dyDescent="0.25">
      <c r="A74" s="33">
        <v>45658.070999999756</v>
      </c>
      <c r="B74" s="34" t="s">
        <v>1431</v>
      </c>
      <c r="C74" s="37">
        <v>43.5</v>
      </c>
      <c r="D74" s="37" t="s">
        <v>1454</v>
      </c>
      <c r="E74" s="36" t="str">
        <f t="shared" si="1"/>
        <v>Ok</v>
      </c>
    </row>
    <row r="75" spans="1:5" x14ac:dyDescent="0.25">
      <c r="A75" s="33">
        <v>45658.071999999753</v>
      </c>
      <c r="B75" s="34" t="s">
        <v>1446</v>
      </c>
      <c r="C75" s="37">
        <v>76.900000000000006</v>
      </c>
      <c r="D75" s="37" t="s">
        <v>1453</v>
      </c>
      <c r="E75" s="36" t="str">
        <f t="shared" si="1"/>
        <v>Ok</v>
      </c>
    </row>
    <row r="76" spans="1:5" x14ac:dyDescent="0.25">
      <c r="A76" s="33">
        <v>45658.072999999749</v>
      </c>
      <c r="B76" s="34" t="s">
        <v>1450</v>
      </c>
      <c r="C76" s="37">
        <v>43.7</v>
      </c>
      <c r="D76" s="37" t="s">
        <v>1454</v>
      </c>
      <c r="E76" s="36" t="str">
        <f t="shared" si="1"/>
        <v>Ok</v>
      </c>
    </row>
    <row r="77" spans="1:5" x14ac:dyDescent="0.25">
      <c r="A77" s="33">
        <v>45658.073999999746</v>
      </c>
      <c r="B77" s="34" t="s">
        <v>1446</v>
      </c>
      <c r="C77" s="37">
        <v>51.3</v>
      </c>
      <c r="D77" s="37" t="s">
        <v>1453</v>
      </c>
      <c r="E77" s="36" t="str">
        <f t="shared" si="1"/>
        <v>Ok</v>
      </c>
    </row>
    <row r="78" spans="1:5" x14ac:dyDescent="0.25">
      <c r="A78" s="33">
        <v>45658.074999999742</v>
      </c>
      <c r="B78" s="34" t="s">
        <v>1443</v>
      </c>
      <c r="C78" s="37">
        <v>56.5</v>
      </c>
      <c r="D78" s="37" t="s">
        <v>1454</v>
      </c>
      <c r="E78" s="36" t="str">
        <f t="shared" si="1"/>
        <v>Revisar</v>
      </c>
    </row>
    <row r="79" spans="1:5" x14ac:dyDescent="0.25">
      <c r="A79" s="33">
        <v>45658.075999999739</v>
      </c>
      <c r="B79" s="34" t="s">
        <v>1433</v>
      </c>
      <c r="C79" s="37">
        <v>70.8</v>
      </c>
      <c r="D79" s="37" t="s">
        <v>1454</v>
      </c>
      <c r="E79" s="36" t="str">
        <f t="shared" si="1"/>
        <v>Revisar</v>
      </c>
    </row>
    <row r="80" spans="1:5" x14ac:dyDescent="0.25">
      <c r="A80" s="33">
        <v>45658.076999999736</v>
      </c>
      <c r="B80" s="34" t="s">
        <v>1448</v>
      </c>
      <c r="C80" s="37">
        <v>52.1</v>
      </c>
      <c r="D80" s="37" t="s">
        <v>1454</v>
      </c>
      <c r="E80" s="36" t="str">
        <f t="shared" si="1"/>
        <v>Revisar</v>
      </c>
    </row>
    <row r="81" spans="1:5" x14ac:dyDescent="0.25">
      <c r="A81" s="33">
        <v>45658.077999999732</v>
      </c>
      <c r="B81" s="34" t="s">
        <v>1449</v>
      </c>
      <c r="C81" s="37">
        <v>44.2</v>
      </c>
      <c r="D81" s="37" t="s">
        <v>1453</v>
      </c>
      <c r="E81" s="36" t="str">
        <f t="shared" si="1"/>
        <v>Ok</v>
      </c>
    </row>
    <row r="82" spans="1:5" x14ac:dyDescent="0.25">
      <c r="A82" s="33">
        <v>45658.078999999729</v>
      </c>
      <c r="B82" s="34" t="s">
        <v>1444</v>
      </c>
      <c r="C82" s="37">
        <v>52.6</v>
      </c>
      <c r="D82" s="37" t="s">
        <v>1454</v>
      </c>
      <c r="E82" s="36" t="str">
        <f t="shared" si="1"/>
        <v>Revisar</v>
      </c>
    </row>
    <row r="83" spans="1:5" x14ac:dyDescent="0.25">
      <c r="A83" s="33">
        <v>45658.079999999725</v>
      </c>
      <c r="B83" s="34" t="s">
        <v>1449</v>
      </c>
      <c r="C83" s="37">
        <v>64</v>
      </c>
      <c r="D83" s="37" t="s">
        <v>1453</v>
      </c>
      <c r="E83" s="36" t="str">
        <f t="shared" si="1"/>
        <v>Ok</v>
      </c>
    </row>
    <row r="84" spans="1:5" x14ac:dyDescent="0.25">
      <c r="A84" s="33">
        <v>45658.080999999722</v>
      </c>
      <c r="B84" s="34" t="s">
        <v>1447</v>
      </c>
      <c r="C84" s="37">
        <v>43.7</v>
      </c>
      <c r="D84" s="37" t="s">
        <v>1454</v>
      </c>
      <c r="E84" s="36" t="str">
        <f t="shared" si="1"/>
        <v>Ok</v>
      </c>
    </row>
    <row r="85" spans="1:5" x14ac:dyDescent="0.25">
      <c r="A85" s="33">
        <v>45658.081999999718</v>
      </c>
      <c r="B85" s="34" t="s">
        <v>1448</v>
      </c>
      <c r="C85" s="37">
        <v>53.5</v>
      </c>
      <c r="D85" s="37" t="s">
        <v>1453</v>
      </c>
      <c r="E85" s="36" t="str">
        <f t="shared" si="1"/>
        <v>Ok</v>
      </c>
    </row>
    <row r="86" spans="1:5" x14ac:dyDescent="0.25">
      <c r="A86" s="33">
        <v>45658.082999999715</v>
      </c>
      <c r="B86" s="34" t="s">
        <v>1451</v>
      </c>
      <c r="C86" s="37">
        <v>44.6</v>
      </c>
      <c r="D86" s="37" t="s">
        <v>1454</v>
      </c>
      <c r="E86" s="36" t="str">
        <f t="shared" si="1"/>
        <v>Ok</v>
      </c>
    </row>
    <row r="87" spans="1:5" x14ac:dyDescent="0.25">
      <c r="A87" s="33">
        <v>45658.083999999712</v>
      </c>
      <c r="B87" s="34" t="s">
        <v>1431</v>
      </c>
      <c r="C87" s="37">
        <v>42.1</v>
      </c>
      <c r="D87" s="37" t="s">
        <v>1454</v>
      </c>
      <c r="E87" s="36" t="str">
        <f t="shared" si="1"/>
        <v>Ok</v>
      </c>
    </row>
    <row r="88" spans="1:5" x14ac:dyDescent="0.25">
      <c r="A88" s="33">
        <v>45658.084999999708</v>
      </c>
      <c r="B88" s="34" t="s">
        <v>1449</v>
      </c>
      <c r="C88" s="37">
        <v>73.7</v>
      </c>
      <c r="D88" s="37" t="s">
        <v>1453</v>
      </c>
      <c r="E88" s="36" t="str">
        <f t="shared" si="1"/>
        <v>Ok</v>
      </c>
    </row>
    <row r="89" spans="1:5" x14ac:dyDescent="0.25">
      <c r="A89" s="33">
        <v>45658.085999999705</v>
      </c>
      <c r="B89" s="34" t="s">
        <v>1449</v>
      </c>
      <c r="C89" s="37">
        <v>66.2</v>
      </c>
      <c r="D89" s="37" t="s">
        <v>1454</v>
      </c>
      <c r="E89" s="36" t="str">
        <f t="shared" si="1"/>
        <v>Revisar</v>
      </c>
    </row>
    <row r="90" spans="1:5" x14ac:dyDescent="0.25">
      <c r="A90" s="33">
        <v>45658.086999999701</v>
      </c>
      <c r="B90" s="34" t="s">
        <v>1445</v>
      </c>
      <c r="C90" s="37">
        <v>61.9</v>
      </c>
      <c r="D90" s="37" t="s">
        <v>1454</v>
      </c>
      <c r="E90" s="36" t="str">
        <f t="shared" si="1"/>
        <v>Revisar</v>
      </c>
    </row>
    <row r="91" spans="1:5" x14ac:dyDescent="0.25">
      <c r="A91" s="33">
        <v>45658.087999999698</v>
      </c>
      <c r="B91" s="34" t="s">
        <v>1445</v>
      </c>
      <c r="C91" s="37">
        <v>66.2</v>
      </c>
      <c r="D91" s="37" t="s">
        <v>1453</v>
      </c>
      <c r="E91" s="36" t="str">
        <f t="shared" si="1"/>
        <v>Ok</v>
      </c>
    </row>
    <row r="92" spans="1:5" x14ac:dyDescent="0.25">
      <c r="A92" s="33">
        <v>45658.088999999694</v>
      </c>
      <c r="B92" s="34" t="s">
        <v>1448</v>
      </c>
      <c r="C92" s="37">
        <v>42.6</v>
      </c>
      <c r="D92" s="37" t="s">
        <v>1454</v>
      </c>
      <c r="E92" s="36" t="str">
        <f t="shared" si="1"/>
        <v>Ok</v>
      </c>
    </row>
    <row r="93" spans="1:5" x14ac:dyDescent="0.25">
      <c r="A93" s="33">
        <v>45658.089999999691</v>
      </c>
      <c r="B93" s="34" t="s">
        <v>1450</v>
      </c>
      <c r="C93" s="37">
        <v>58.4</v>
      </c>
      <c r="D93" s="37" t="s">
        <v>1453</v>
      </c>
      <c r="E93" s="36" t="str">
        <f t="shared" si="1"/>
        <v>Ok</v>
      </c>
    </row>
    <row r="94" spans="1:5" x14ac:dyDescent="0.25">
      <c r="A94" s="33">
        <v>45658.090999999687</v>
      </c>
      <c r="B94" s="34" t="s">
        <v>1448</v>
      </c>
      <c r="C94" s="37">
        <v>65</v>
      </c>
      <c r="D94" s="37" t="s">
        <v>1453</v>
      </c>
      <c r="E94" s="36" t="str">
        <f t="shared" si="1"/>
        <v>Ok</v>
      </c>
    </row>
    <row r="95" spans="1:5" x14ac:dyDescent="0.25">
      <c r="A95" s="33">
        <v>45658.091999999684</v>
      </c>
      <c r="B95" s="34" t="s">
        <v>1433</v>
      </c>
      <c r="C95" s="37">
        <v>77</v>
      </c>
      <c r="D95" s="37" t="s">
        <v>1454</v>
      </c>
      <c r="E95" s="36" t="str">
        <f t="shared" si="1"/>
        <v>Revisar</v>
      </c>
    </row>
    <row r="96" spans="1:5" x14ac:dyDescent="0.25">
      <c r="A96" s="33">
        <v>45658.092999999681</v>
      </c>
      <c r="B96" s="34" t="s">
        <v>1449</v>
      </c>
      <c r="C96" s="37">
        <v>66.5</v>
      </c>
      <c r="D96" s="37" t="s">
        <v>1453</v>
      </c>
      <c r="E96" s="36" t="str">
        <f t="shared" si="1"/>
        <v>Ok</v>
      </c>
    </row>
    <row r="97" spans="1:5" x14ac:dyDescent="0.25">
      <c r="A97" s="33">
        <v>45658.093999999677</v>
      </c>
      <c r="B97" s="34" t="s">
        <v>1452</v>
      </c>
      <c r="C97" s="37">
        <v>65.599999999999994</v>
      </c>
      <c r="D97" s="37" t="s">
        <v>1453</v>
      </c>
      <c r="E97" s="36" t="str">
        <f t="shared" si="1"/>
        <v>Ok</v>
      </c>
    </row>
    <row r="98" spans="1:5" x14ac:dyDescent="0.25">
      <c r="A98" s="33">
        <v>45658.094999999674</v>
      </c>
      <c r="B98" s="34" t="s">
        <v>1449</v>
      </c>
      <c r="C98" s="37">
        <v>76.8</v>
      </c>
      <c r="D98" s="37" t="s">
        <v>1453</v>
      </c>
      <c r="E98" s="36" t="str">
        <f t="shared" si="1"/>
        <v>Ok</v>
      </c>
    </row>
    <row r="99" spans="1:5" x14ac:dyDescent="0.25">
      <c r="A99" s="33">
        <v>45658.09599999967</v>
      </c>
      <c r="B99" s="34" t="s">
        <v>1452</v>
      </c>
      <c r="C99" s="37">
        <v>43.8</v>
      </c>
      <c r="D99" s="37" t="s">
        <v>1454</v>
      </c>
      <c r="E99" s="36" t="str">
        <f t="shared" si="1"/>
        <v>Ok</v>
      </c>
    </row>
    <row r="100" spans="1:5" x14ac:dyDescent="0.25">
      <c r="A100" s="33">
        <v>45658.096999999667</v>
      </c>
      <c r="B100" s="34" t="s">
        <v>1450</v>
      </c>
      <c r="C100" s="37">
        <v>73.8</v>
      </c>
      <c r="D100" s="37" t="s">
        <v>1453</v>
      </c>
      <c r="E100" s="36" t="str">
        <f t="shared" si="1"/>
        <v>Ok</v>
      </c>
    </row>
    <row r="101" spans="1:5" x14ac:dyDescent="0.25">
      <c r="A101" s="33">
        <v>45658.097999999663</v>
      </c>
      <c r="B101" s="34" t="s">
        <v>1449</v>
      </c>
      <c r="C101" s="37">
        <v>75.3</v>
      </c>
      <c r="D101" s="37" t="s">
        <v>1454</v>
      </c>
      <c r="E101" s="36" t="str">
        <f t="shared" si="1"/>
        <v>Revisar</v>
      </c>
    </row>
    <row r="102" spans="1:5" x14ac:dyDescent="0.25">
      <c r="A102" s="33">
        <v>45658.09899999966</v>
      </c>
      <c r="B102" s="34" t="s">
        <v>1450</v>
      </c>
      <c r="C102" s="37">
        <v>77.7</v>
      </c>
      <c r="D102" s="37" t="s">
        <v>1453</v>
      </c>
      <c r="E102" s="36" t="str">
        <f t="shared" si="1"/>
        <v>Ok</v>
      </c>
    </row>
    <row r="103" spans="1:5" x14ac:dyDescent="0.25">
      <c r="A103" s="33">
        <v>45658.099999999657</v>
      </c>
      <c r="B103" s="34" t="s">
        <v>1448</v>
      </c>
      <c r="C103" s="37">
        <v>58.8</v>
      </c>
      <c r="D103" s="37" t="s">
        <v>1453</v>
      </c>
      <c r="E103" s="36" t="str">
        <f t="shared" si="1"/>
        <v>Ok</v>
      </c>
    </row>
    <row r="104" spans="1:5" x14ac:dyDescent="0.25">
      <c r="A104" s="33">
        <v>45658.100999999653</v>
      </c>
      <c r="B104" s="34" t="s">
        <v>1445</v>
      </c>
      <c r="C104" s="37">
        <v>69</v>
      </c>
      <c r="D104" s="37" t="s">
        <v>1454</v>
      </c>
      <c r="E104" s="36" t="str">
        <f t="shared" si="1"/>
        <v>Revisar</v>
      </c>
    </row>
    <row r="105" spans="1:5" x14ac:dyDescent="0.25">
      <c r="A105" s="33">
        <v>45658.10199999965</v>
      </c>
      <c r="B105" s="34" t="s">
        <v>1443</v>
      </c>
      <c r="C105" s="37">
        <v>43.2</v>
      </c>
      <c r="D105" s="37" t="s">
        <v>1453</v>
      </c>
      <c r="E105" s="36" t="str">
        <f t="shared" si="1"/>
        <v>Ok</v>
      </c>
    </row>
    <row r="106" spans="1:5" x14ac:dyDescent="0.25">
      <c r="A106" s="33">
        <v>45658.102999999646</v>
      </c>
      <c r="B106" s="34" t="s">
        <v>1433</v>
      </c>
      <c r="C106" s="37">
        <v>46.9</v>
      </c>
      <c r="D106" s="37" t="s">
        <v>1453</v>
      </c>
      <c r="E106" s="36" t="str">
        <f t="shared" si="1"/>
        <v>Ok</v>
      </c>
    </row>
    <row r="107" spans="1:5" x14ac:dyDescent="0.25">
      <c r="A107" s="33">
        <v>45658.103999999643</v>
      </c>
      <c r="B107" s="34" t="s">
        <v>1445</v>
      </c>
      <c r="C107" s="37">
        <v>58.1</v>
      </c>
      <c r="D107" s="37" t="s">
        <v>1454</v>
      </c>
      <c r="E107" s="36" t="str">
        <f t="shared" si="1"/>
        <v>Revisar</v>
      </c>
    </row>
    <row r="108" spans="1:5" x14ac:dyDescent="0.25">
      <c r="A108" s="33">
        <v>45658.104999999639</v>
      </c>
      <c r="B108" s="34" t="s">
        <v>1433</v>
      </c>
      <c r="C108" s="37">
        <v>47.3</v>
      </c>
      <c r="D108" s="37" t="s">
        <v>1453</v>
      </c>
      <c r="E108" s="36" t="str">
        <f t="shared" si="1"/>
        <v>Ok</v>
      </c>
    </row>
    <row r="109" spans="1:5" x14ac:dyDescent="0.25">
      <c r="A109" s="33">
        <v>45658.105999999636</v>
      </c>
      <c r="B109" s="34" t="s">
        <v>1448</v>
      </c>
      <c r="C109" s="37">
        <v>49.5</v>
      </c>
      <c r="D109" s="37" t="s">
        <v>1453</v>
      </c>
      <c r="E109" s="36" t="str">
        <f t="shared" si="1"/>
        <v>Ok</v>
      </c>
    </row>
    <row r="110" spans="1:5" x14ac:dyDescent="0.25">
      <c r="A110" s="33">
        <v>45658.106999999633</v>
      </c>
      <c r="B110" s="34" t="s">
        <v>1443</v>
      </c>
      <c r="C110" s="37">
        <v>57.2</v>
      </c>
      <c r="D110" s="37" t="s">
        <v>1453</v>
      </c>
      <c r="E110" s="36" t="str">
        <f t="shared" si="1"/>
        <v>Ok</v>
      </c>
    </row>
    <row r="111" spans="1:5" x14ac:dyDescent="0.25">
      <c r="A111" s="33">
        <v>45658.107999999629</v>
      </c>
      <c r="B111" s="34" t="s">
        <v>1443</v>
      </c>
      <c r="C111" s="37">
        <v>53</v>
      </c>
      <c r="D111" s="37" t="s">
        <v>1454</v>
      </c>
      <c r="E111" s="36" t="str">
        <f t="shared" si="1"/>
        <v>Revisar</v>
      </c>
    </row>
    <row r="112" spans="1:5" x14ac:dyDescent="0.25">
      <c r="A112" s="33">
        <v>45658.108999999626</v>
      </c>
      <c r="B112" s="34" t="s">
        <v>1433</v>
      </c>
      <c r="C112" s="37">
        <v>40.1</v>
      </c>
      <c r="D112" s="37" t="s">
        <v>1454</v>
      </c>
      <c r="E112" s="36" t="str">
        <f t="shared" si="1"/>
        <v>Ok</v>
      </c>
    </row>
    <row r="113" spans="1:5" x14ac:dyDescent="0.25">
      <c r="A113" s="33">
        <v>45658.109999999622</v>
      </c>
      <c r="B113" s="34" t="s">
        <v>1447</v>
      </c>
      <c r="C113" s="37">
        <v>50.5</v>
      </c>
      <c r="D113" s="37" t="s">
        <v>1454</v>
      </c>
      <c r="E113" s="36" t="str">
        <f t="shared" si="1"/>
        <v>Revisar</v>
      </c>
    </row>
    <row r="114" spans="1:5" x14ac:dyDescent="0.25">
      <c r="A114" s="33">
        <v>45658.110999999619</v>
      </c>
      <c r="B114" s="34" t="s">
        <v>1450</v>
      </c>
      <c r="C114" s="37">
        <v>55.2</v>
      </c>
      <c r="D114" s="37" t="s">
        <v>1454</v>
      </c>
      <c r="E114" s="36" t="str">
        <f t="shared" si="1"/>
        <v>Revisar</v>
      </c>
    </row>
    <row r="115" spans="1:5" x14ac:dyDescent="0.25">
      <c r="A115" s="33">
        <v>45658.111999999615</v>
      </c>
      <c r="B115" s="34" t="s">
        <v>1447</v>
      </c>
      <c r="C115" s="37">
        <v>58.2</v>
      </c>
      <c r="D115" s="37" t="s">
        <v>1454</v>
      </c>
      <c r="E115" s="36" t="str">
        <f t="shared" si="1"/>
        <v>Revisar</v>
      </c>
    </row>
    <row r="116" spans="1:5" x14ac:dyDescent="0.25">
      <c r="A116" s="33">
        <v>45658.112999999612</v>
      </c>
      <c r="B116" s="34" t="s">
        <v>1448</v>
      </c>
      <c r="C116" s="37">
        <v>58.6</v>
      </c>
      <c r="D116" s="37" t="s">
        <v>1453</v>
      </c>
      <c r="E116" s="36" t="str">
        <f t="shared" si="1"/>
        <v>Ok</v>
      </c>
    </row>
    <row r="117" spans="1:5" x14ac:dyDescent="0.25">
      <c r="A117" s="33">
        <v>45658.113999999608</v>
      </c>
      <c r="B117" s="34" t="s">
        <v>1431</v>
      </c>
      <c r="C117" s="37">
        <v>59</v>
      </c>
      <c r="D117" s="37" t="s">
        <v>1453</v>
      </c>
      <c r="E117" s="36" t="str">
        <f t="shared" si="1"/>
        <v>Ok</v>
      </c>
    </row>
    <row r="118" spans="1:5" x14ac:dyDescent="0.25">
      <c r="A118" s="33">
        <v>45658.114999999605</v>
      </c>
      <c r="B118" s="34" t="s">
        <v>1444</v>
      </c>
      <c r="C118" s="37">
        <v>64.8</v>
      </c>
      <c r="D118" s="37" t="s">
        <v>1453</v>
      </c>
      <c r="E118" s="36" t="str">
        <f t="shared" si="1"/>
        <v>Ok</v>
      </c>
    </row>
    <row r="119" spans="1:5" x14ac:dyDescent="0.25">
      <c r="A119" s="33">
        <v>45658.115999999602</v>
      </c>
      <c r="B119" s="34" t="s">
        <v>1450</v>
      </c>
      <c r="C119" s="37">
        <v>41.8</v>
      </c>
      <c r="D119" s="37" t="s">
        <v>1453</v>
      </c>
      <c r="E119" s="36" t="str">
        <f t="shared" si="1"/>
        <v>Ok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@ExcelenteJoao</vt:lpstr>
      <vt:lpstr>20 FORMULAS</vt:lpstr>
      <vt:lpstr>SOMA</vt:lpstr>
      <vt:lpstr>SOMASE</vt:lpstr>
      <vt:lpstr>PROCV</vt:lpstr>
      <vt:lpstr>PROCX</vt:lpstr>
      <vt:lpstr>DATADIF</vt:lpstr>
      <vt:lpstr>SE</vt:lpstr>
      <vt:lpstr>E</vt:lpstr>
      <vt:lpstr>OU</vt:lpstr>
      <vt:lpstr>MÉDIA</vt:lpstr>
      <vt:lpstr>MÉDIASE</vt:lpstr>
      <vt:lpstr>NÚM.CARACT</vt:lpstr>
      <vt:lpstr>CONT.VALORES</vt:lpstr>
      <vt:lpstr>CONTAR.VAZIO</vt:lpstr>
      <vt:lpstr>CONT.SE</vt:lpstr>
      <vt:lpstr>HOJE</vt:lpstr>
      <vt:lpstr>TEXTO</vt:lpstr>
      <vt:lpstr>FIMMÊS</vt:lpstr>
      <vt:lpstr>MAIOR</vt:lpstr>
      <vt:lpstr>MENOR</vt:lpstr>
      <vt:lpstr>ARRUMAR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flavio camargo</cp:lastModifiedBy>
  <dcterms:created xsi:type="dcterms:W3CDTF">2015-06-05T18:17:20Z</dcterms:created>
  <dcterms:modified xsi:type="dcterms:W3CDTF">2025-04-07T17:38:31Z</dcterms:modified>
</cp:coreProperties>
</file>