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flavi\OneDrive\Desktop\ProjetosExcel\Fórmulas\"/>
    </mc:Choice>
  </mc:AlternateContent>
  <xr:revisionPtr revIDLastSave="0" documentId="13_ncr:1_{2F8FF8E0-121F-47EB-A0A6-1FE023DB7053}" xr6:coauthVersionLast="47" xr6:coauthVersionMax="47" xr10:uidLastSave="{00000000-0000-0000-0000-000000000000}"/>
  <bookViews>
    <workbookView xWindow="-120" yWindow="-120" windowWidth="29040" windowHeight="15840" xr2:uid="{C4CC0E19-AFFA-492E-B502-DF433C74EFDA}"/>
  </bookViews>
  <sheets>
    <sheet name="Despesas" sheetId="1" r:id="rId1"/>
  </sheets>
  <externalReferences>
    <externalReference r:id="rId2"/>
  </externalReferences>
  <definedNames>
    <definedName name="anos">OFFSET([1]Auxiliar!$AB$1,0,0,[1]Auxiliar!$U$2-[1]Auxiliar!$U$1+1)</definedName>
    <definedName name="categoria">OFFSET(INDIRECT([1]Auxiliar!$X$3),0,0,COUNTA(INDIRECT("Cadastros!" &amp; [1]Auxiliar!$X$4 &amp; ":" &amp; [1]Auxiliar!$X$4))-1,1)</definedName>
    <definedName name="IntervaloData">OFFSET([1]Auxiliar!$A$5,0,0,DATEDIF([1]Auxiliar!$B$1,[1]Auxiliar!$B$2,"M")+1,1)</definedName>
    <definedName name="IntervaloValor">OFFSET([1]Auxiliar!$B$5,0,0,DATEDIF([1]Auxiliar!$B$1,[1]Auxiliar!$B$2,"M")+1,1)</definedName>
    <definedName name="mov">OFFSET([1]Cadastros!$T$2,0,0,COUNTA([1]Cadastros!$T:$T)-1,1)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J6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J7" i="1" s="1"/>
  <c r="G11" i="1"/>
  <c r="F11" i="1"/>
  <c r="G10" i="1"/>
  <c r="F10" i="1"/>
  <c r="F9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<sst xmlns="http://schemas.openxmlformats.org/spreadsheetml/2006/main" count="266" uniqueCount="35">
  <si>
    <t>Controle Financeiro</t>
  </si>
  <si>
    <t>Tabela de Despesas</t>
  </si>
  <si>
    <t>Tipo de Gasto</t>
  </si>
  <si>
    <t>Detalhamento</t>
  </si>
  <si>
    <t>Valor R$</t>
  </si>
  <si>
    <t>Fonte</t>
  </si>
  <si>
    <t>Data</t>
  </si>
  <si>
    <t>Mês</t>
  </si>
  <si>
    <t>Ano</t>
  </si>
  <si>
    <t>Moradia</t>
  </si>
  <si>
    <t>Prestação /Aluguel de imóvel</t>
  </si>
  <si>
    <t>Banco do Brasil</t>
  </si>
  <si>
    <t>Valor-Ônibus-Fevereiro-2019</t>
  </si>
  <si>
    <t>Alimentação</t>
  </si>
  <si>
    <t>Supermercado</t>
  </si>
  <si>
    <t>Valor -Ônibus-Fevereiro-2020</t>
  </si>
  <si>
    <t>Educação</t>
  </si>
  <si>
    <t>Outros cursos</t>
  </si>
  <si>
    <t>Nubank</t>
  </si>
  <si>
    <t>Saúde</t>
  </si>
  <si>
    <t>Plano de saúde</t>
  </si>
  <si>
    <t>Pessoais</t>
  </si>
  <si>
    <t xml:space="preserve">Presentes </t>
  </si>
  <si>
    <t>Transporte</t>
  </si>
  <si>
    <t>Ônibus / Metrô</t>
  </si>
  <si>
    <t>Decoração da casa</t>
  </si>
  <si>
    <t>Refeição fora de casa</t>
  </si>
  <si>
    <t>Pet</t>
  </si>
  <si>
    <t xml:space="preserve">Ração </t>
  </si>
  <si>
    <t>Dentista</t>
  </si>
  <si>
    <t>Vestuário / Calçados / Acessórios</t>
  </si>
  <si>
    <t>Lazer</t>
  </si>
  <si>
    <t xml:space="preserve">Viagens </t>
  </si>
  <si>
    <t>Cinema / Teatro / Shows</t>
  </si>
  <si>
    <t>Taxi/Uber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</si>
</sst>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6"/>
      <color theme="4"/>
      <name val="Aptos Narrow"/>
      <family val="2"/>
      <scheme val="minor"/>
    </font>
    <font>
      <b/>
      <sz val="2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rgb="FF8EA9DB"/>
      </bottom>
      <diagonal/>
    </border>
    <border>
      <left style="thin">
        <color theme="4" tint="0.39994506668294322"/>
      </left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indent="8"/>
    </xf>
    <xf numFmtId="0" fontId="3" fillId="0" borderId="0" xfId="0" applyFont="1" applyAlignment="1">
      <alignment horizontal="left" indent="10"/>
    </xf>
    <xf numFmtId="0" fontId="4" fillId="0" borderId="0" xfId="0" applyFont="1"/>
    <xf numFmtId="0" fontId="5" fillId="0" borderId="0" xfId="0" applyFont="1" applyAlignment="1">
      <alignment horizontal="left" indent="12"/>
    </xf>
    <xf numFmtId="0" fontId="6" fillId="0" borderId="0" xfId="0" applyFont="1"/>
    <xf numFmtId="0" fontId="7" fillId="0" borderId="0" xfId="0" applyFont="1"/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9" fillId="0" borderId="6" xfId="0" applyNumberFormat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0" fillId="0" borderId="7" xfId="0" applyBorder="1"/>
    <xf numFmtId="44" fontId="0" fillId="0" borderId="8" xfId="1" applyFont="1" applyBorder="1"/>
    <xf numFmtId="0" fontId="0" fillId="0" borderId="9" xfId="0" applyBorder="1"/>
    <xf numFmtId="44" fontId="0" fillId="0" borderId="10" xfId="1" applyFont="1" applyBorder="1"/>
  </cellXfs>
  <cellStyles count="2">
    <cellStyle name="Moeda" xfId="1" builtinId="4"/>
    <cellStyle name="Normal" xfId="0" builtinId="0"/>
  </cellStyles>
  <dxfs count="11">
    <dxf>
      <font>
        <strike val="0"/>
        <outline val="0"/>
        <shadow val="0"/>
        <u val="none"/>
        <vertAlign val="baseline"/>
        <sz val="11"/>
        <color rgb="FF0000FF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00FF"/>
        <name val="Aptos Narrow"/>
        <family val="2"/>
        <scheme val="minor"/>
      </font>
      <numFmt numFmtId="20" formatCode="dd/mmm/yy"/>
      <alignment horizontal="center" vertical="bottom" textRotation="0" wrapText="0" indent="0" justifyLastLine="0" shrinkToFit="0" readingOrder="0"/>
      <border diagonalUp="0" diagonalDown="0">
        <left/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numFmt numFmtId="20" formatCode="dd/mmm/yy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/>
        <top style="thin">
          <color theme="4" tint="0.39994506668294322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/>
        <vertical/>
        <horizontal/>
      </border>
    </dxf>
    <dxf>
      <border>
        <top style="thin">
          <color rgb="FF8EA9DB"/>
        </top>
      </border>
    </dxf>
    <dxf>
      <border diagonalUp="0" diagonalDown="0">
        <left style="thick">
          <color rgb="FF8EA9DB"/>
        </left>
        <right style="thick">
          <color rgb="FF8EA9DB"/>
        </right>
        <top style="thick">
          <color rgb="FF8EA9DB"/>
        </top>
        <bottom style="thick">
          <color rgb="FF8EA9DB"/>
        </bottom>
      </border>
    </dxf>
    <dxf>
      <border>
        <bottom style="thin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4506668294322"/>
        </left>
        <right style="thin">
          <color theme="4" tint="0.399945066682943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257175</xdr:rowOff>
    </xdr:from>
    <xdr:to>
      <xdr:col>0</xdr:col>
      <xdr:colOff>583571</xdr:colOff>
      <xdr:row>0</xdr:row>
      <xdr:rowOff>600074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F8EC45F-A04D-4800-B1BB-FA8DAF9EEA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57175"/>
          <a:ext cx="497846" cy="342899"/>
        </a:xfrm>
        <a:prstGeom prst="rect">
          <a:avLst/>
        </a:prstGeom>
      </xdr:spPr>
    </xdr:pic>
    <xdr:clientData/>
  </xdr:twoCellAnchor>
  <xdr:twoCellAnchor>
    <xdr:from>
      <xdr:col>7</xdr:col>
      <xdr:colOff>733425</xdr:colOff>
      <xdr:row>2</xdr:row>
      <xdr:rowOff>104775</xdr:rowOff>
    </xdr:from>
    <xdr:to>
      <xdr:col>9</xdr:col>
      <xdr:colOff>514350</xdr:colOff>
      <xdr:row>4</xdr:row>
      <xdr:rowOff>142875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ABBF4705-1017-4DF2-97CE-B8BE4F218A7F}"/>
            </a:ext>
          </a:extLst>
        </xdr:cNvPr>
        <xdr:cNvSpPr txBox="1"/>
      </xdr:nvSpPr>
      <xdr:spPr>
        <a:xfrm>
          <a:off x="10477500" y="923925"/>
          <a:ext cx="2381250" cy="48577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Exr.: pegar o valor do transporte em fevereiro</a:t>
          </a:r>
          <a:r>
            <a:rPr lang="pt-BR" sz="1100" baseline="0"/>
            <a:t> de 2019 e 2020.</a:t>
          </a:r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lavi\Downloads\08-24%20-%20Planilha%20de%20Gastos%20Pessoais.xlsx" TargetMode="External"/><Relationship Id="rId1" Type="http://schemas.openxmlformats.org/officeDocument/2006/relationships/externalLinkPath" Target="/Users/flavi/Downloads/08-24%20-%20Planilha%20de%20Gastos%20Pessoa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spesas (2)"/>
      <sheetName val="Sobre a Hashtag"/>
      <sheetName val="Instruções"/>
      <sheetName val="Receitas"/>
      <sheetName val="Despesas"/>
      <sheetName val="Investimentos"/>
      <sheetName val="Real"/>
      <sheetName val="Resumo"/>
      <sheetName val="Cadastros"/>
      <sheetName val="Auxili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T1" t="str">
            <v>Opções</v>
          </cell>
        </row>
        <row r="2">
          <cell r="T2" t="str">
            <v>Receita</v>
          </cell>
        </row>
        <row r="3">
          <cell r="T3" t="str">
            <v>Investimentos</v>
          </cell>
        </row>
        <row r="4">
          <cell r="T4" t="str">
            <v>Alimentação</v>
          </cell>
        </row>
        <row r="5">
          <cell r="T5" t="str">
            <v>Moradia</v>
          </cell>
        </row>
        <row r="6">
          <cell r="T6" t="str">
            <v>Educação</v>
          </cell>
        </row>
        <row r="7">
          <cell r="T7" t="str">
            <v>Pet</v>
          </cell>
        </row>
        <row r="8">
          <cell r="T8" t="str">
            <v>Saúde</v>
          </cell>
        </row>
        <row r="9">
          <cell r="T9" t="str">
            <v>Transporte</v>
          </cell>
        </row>
        <row r="10">
          <cell r="T10" t="str">
            <v>Pessoais</v>
          </cell>
        </row>
        <row r="11">
          <cell r="T11" t="str">
            <v>Lazer</v>
          </cell>
        </row>
        <row r="12">
          <cell r="T12" t="str">
            <v>Financeiros</v>
          </cell>
        </row>
      </sheetData>
      <sheetData sheetId="9">
        <row r="1">
          <cell r="B1">
            <v>43466</v>
          </cell>
          <cell r="U1">
            <v>2019</v>
          </cell>
          <cell r="AB1">
            <v>2019</v>
          </cell>
        </row>
        <row r="2">
          <cell r="B2">
            <v>44044</v>
          </cell>
          <cell r="U2">
            <v>2020</v>
          </cell>
        </row>
        <row r="3">
          <cell r="X3" t="str">
            <v>Cadastros!$D$2</v>
          </cell>
        </row>
        <row r="4">
          <cell r="X4" t="str">
            <v>D</v>
          </cell>
        </row>
        <row r="5">
          <cell r="A5">
            <v>43466</v>
          </cell>
          <cell r="B5">
            <v>6800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62FBEA-0D86-4243-AE12-BB9525601278}" name="DESPESAS17" displayName="DESPESAS17" ref="A5:G90" totalsRowShown="0" headerRowDxfId="10" headerRowBorderDxfId="9" tableBorderDxfId="8" totalsRowBorderDxfId="7">
  <autoFilter ref="A5:G90" xr:uid="{7B3DBCEE-0061-4A67-851F-808927257761}"/>
  <tableColumns count="7">
    <tableColumn id="17" xr3:uid="{FEBA65BB-9769-4E28-A24E-28039FFE20E9}" name="Tipo de Gasto" dataDxfId="6"/>
    <tableColumn id="2" xr3:uid="{8C750E4D-6257-4F22-9D83-73B050B81BD9}" name="Detalhamento" dataDxfId="5"/>
    <tableColumn id="7" xr3:uid="{A2047D2F-32E3-4F86-A70F-607F4F7EAC3E}" name="Valor R$" dataDxfId="4" dataCellStyle="Moeda"/>
    <tableColumn id="16" xr3:uid="{D79B1CA6-A5A3-41B1-ACBA-55A82A2354E4}" name="Fonte" dataDxfId="3" dataCellStyle="Moeda"/>
    <tableColumn id="13" xr3:uid="{413A4F77-6BF2-4630-A4EB-BDCA72DB6BC5}" name="Data" dataDxfId="2"/>
    <tableColumn id="14" xr3:uid="{3361B916-09EB-4906-8607-A7820E5DBE9C}" name="Mês" dataDxfId="1">
      <calculatedColumnFormula>TEXT(DESPESAS17[[#This Row],[Data]],"mmmm")</calculatedColumnFormula>
    </tableColumn>
    <tableColumn id="15" xr3:uid="{0ED9D834-EA15-42BF-9B6F-B926B8B4F214}" name="Ano" dataDxfId="0">
      <calculatedColumnFormula>YEAR(DESPESAS17[[#This Row],[Data]])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3762-D49D-463C-B030-490575886B35}">
  <sheetPr codeName="Planilha4"/>
  <dimension ref="A1:J90"/>
  <sheetViews>
    <sheetView showGridLines="0" tabSelected="1" workbookViewId="0">
      <pane ySplit="5" topLeftCell="A6" activePane="bottomLeft" state="frozen"/>
      <selection pane="bottomLeft" activeCell="I15" sqref="I15"/>
    </sheetView>
  </sheetViews>
  <sheetFormatPr defaultRowHeight="15" x14ac:dyDescent="0.25"/>
  <cols>
    <col min="1" max="1" width="22.42578125" customWidth="1"/>
    <col min="2" max="2" width="30.85546875" bestFit="1" customWidth="1"/>
    <col min="3" max="4" width="23.28515625" bestFit="1" customWidth="1"/>
    <col min="5" max="5" width="17.7109375" customWidth="1"/>
    <col min="6" max="6" width="12.42578125" customWidth="1"/>
    <col min="7" max="7" width="16.140625" customWidth="1"/>
    <col min="8" max="8" width="11.28515625" customWidth="1"/>
    <col min="9" max="9" width="27.7109375" bestFit="1" customWidth="1"/>
    <col min="10" max="10" width="12.140625" bestFit="1" customWidth="1"/>
  </cols>
  <sheetData>
    <row r="1" spans="1:10" ht="53.25" customHeight="1" x14ac:dyDescent="0.55000000000000004">
      <c r="A1" s="1" t="s">
        <v>0</v>
      </c>
      <c r="B1" s="2"/>
    </row>
    <row r="2" spans="1:10" ht="11.25" customHeight="1" x14ac:dyDescent="0.55000000000000004">
      <c r="A2" s="1"/>
      <c r="B2" s="2"/>
    </row>
    <row r="3" spans="1:10" ht="23.25" customHeight="1" x14ac:dyDescent="0.5">
      <c r="A3" s="3" t="s">
        <v>1</v>
      </c>
      <c r="B3" s="4"/>
      <c r="E3" s="3"/>
      <c r="G3" s="5"/>
      <c r="I3" s="6"/>
    </row>
    <row r="4" spans="1:10" ht="12" customHeight="1" x14ac:dyDescent="0.5">
      <c r="B4" s="4"/>
      <c r="I4" s="6"/>
    </row>
    <row r="5" spans="1:10" ht="16.5" thickBot="1" x14ac:dyDescent="0.3">
      <c r="A5" s="7" t="s">
        <v>2</v>
      </c>
      <c r="B5" s="8" t="s">
        <v>3</v>
      </c>
      <c r="C5" s="9" t="s">
        <v>4</v>
      </c>
      <c r="D5" s="8" t="s">
        <v>5</v>
      </c>
      <c r="E5" s="8" t="s">
        <v>6</v>
      </c>
      <c r="F5" s="8" t="s">
        <v>7</v>
      </c>
      <c r="G5" s="8" t="s">
        <v>8</v>
      </c>
    </row>
    <row r="6" spans="1:10" x14ac:dyDescent="0.25">
      <c r="A6" s="10" t="s">
        <v>9</v>
      </c>
      <c r="B6" s="10" t="s">
        <v>10</v>
      </c>
      <c r="C6" s="11">
        <v>2500</v>
      </c>
      <c r="D6" s="12" t="s">
        <v>11</v>
      </c>
      <c r="E6" s="13">
        <v>43467</v>
      </c>
      <c r="F6" s="14" t="str">
        <f>TEXT(DESPESAS17[[#This Row],[Data]],"mmmm")</f>
        <v>janeiro</v>
      </c>
      <c r="G6" s="15">
        <f>YEAR(DESPESAS17[[#This Row],[Data]])</f>
        <v>2019</v>
      </c>
      <c r="I6" s="16" t="s">
        <v>12</v>
      </c>
      <c r="J6" s="17">
        <f>SUMIFS(DESPESAS17[Valor R$],DESPESAS17[Tipo de Gasto],"Transporte",DESPESAS17[Mês],"Fevereiro",DESPESAS17[Ano],2019)</f>
        <v>1100</v>
      </c>
    </row>
    <row r="7" spans="1:10" ht="15.75" thickBot="1" x14ac:dyDescent="0.3">
      <c r="A7" s="10" t="s">
        <v>13</v>
      </c>
      <c r="B7" s="10" t="s">
        <v>14</v>
      </c>
      <c r="C7" s="11">
        <v>1200</v>
      </c>
      <c r="D7" s="12" t="s">
        <v>11</v>
      </c>
      <c r="E7" s="13">
        <v>43467</v>
      </c>
      <c r="F7" s="14" t="str">
        <f>TEXT(DESPESAS17[[#This Row],[Data]],"mmmm")</f>
        <v>janeiro</v>
      </c>
      <c r="G7" s="15">
        <f>YEAR(DESPESAS17[[#This Row],[Data]])</f>
        <v>2019</v>
      </c>
      <c r="I7" s="18" t="s">
        <v>15</v>
      </c>
      <c r="J7" s="19">
        <f>SUMIFS(DESPESAS17[Valor R$],DESPESAS17[Detalhamento],B17,DESPESAS17[Mês],F12,DESPESAS17[Ano],G78)</f>
        <v>800</v>
      </c>
    </row>
    <row r="8" spans="1:10" x14ac:dyDescent="0.25">
      <c r="A8" s="10" t="s">
        <v>16</v>
      </c>
      <c r="B8" s="10" t="s">
        <v>17</v>
      </c>
      <c r="C8" s="11">
        <v>100</v>
      </c>
      <c r="D8" s="12" t="s">
        <v>18</v>
      </c>
      <c r="E8" s="13">
        <v>43467</v>
      </c>
      <c r="F8" s="14" t="str">
        <f>TEXT(DESPESAS17[[#This Row],[Data]],"mmmm")</f>
        <v>janeiro</v>
      </c>
      <c r="G8" s="15">
        <f>YEAR(DESPESAS17[[#This Row],[Data]])</f>
        <v>2019</v>
      </c>
    </row>
    <row r="9" spans="1:10" x14ac:dyDescent="0.25">
      <c r="A9" s="10" t="s">
        <v>19</v>
      </c>
      <c r="B9" s="10" t="s">
        <v>20</v>
      </c>
      <c r="C9" s="11">
        <v>1000</v>
      </c>
      <c r="D9" s="12" t="s">
        <v>11</v>
      </c>
      <c r="E9" s="13">
        <v>43468</v>
      </c>
      <c r="F9" s="14" t="str">
        <f>TEXT(DESPESAS17[[#This Row],[Data]],"mmmm")</f>
        <v>janeiro</v>
      </c>
      <c r="G9" s="15">
        <f>YEAR(DESPESAS17[[#This Row],[Data]])</f>
        <v>2019</v>
      </c>
    </row>
    <row r="10" spans="1:10" x14ac:dyDescent="0.25">
      <c r="A10" s="10" t="s">
        <v>21</v>
      </c>
      <c r="B10" s="10" t="s">
        <v>22</v>
      </c>
      <c r="C10" s="11">
        <v>1200</v>
      </c>
      <c r="D10" s="12" t="s">
        <v>18</v>
      </c>
      <c r="E10" s="13">
        <v>43475</v>
      </c>
      <c r="F10" s="14" t="str">
        <f>TEXT(DESPESAS17[[#This Row],[Data]],"mmmm")</f>
        <v>janeiro</v>
      </c>
      <c r="G10" s="15">
        <f>YEAR(DESPESAS17[[#This Row],[Data]])</f>
        <v>2019</v>
      </c>
    </row>
    <row r="11" spans="1:10" x14ac:dyDescent="0.25">
      <c r="A11" s="10" t="s">
        <v>23</v>
      </c>
      <c r="B11" s="10" t="s">
        <v>24</v>
      </c>
      <c r="C11" s="11">
        <v>800</v>
      </c>
      <c r="D11" s="12" t="s">
        <v>11</v>
      </c>
      <c r="E11" s="13">
        <v>43468</v>
      </c>
      <c r="F11" s="14" t="str">
        <f>TEXT(DESPESAS17[[#This Row],[Data]],"mmmm")</f>
        <v>janeiro</v>
      </c>
      <c r="G11" s="15">
        <f>YEAR(DESPESAS17[[#This Row],[Data]])</f>
        <v>2019</v>
      </c>
    </row>
    <row r="12" spans="1:10" x14ac:dyDescent="0.25">
      <c r="A12" s="10" t="s">
        <v>9</v>
      </c>
      <c r="B12" s="10" t="s">
        <v>10</v>
      </c>
      <c r="C12" s="11">
        <v>2500</v>
      </c>
      <c r="D12" s="12" t="s">
        <v>11</v>
      </c>
      <c r="E12" s="13">
        <v>43498</v>
      </c>
      <c r="F12" s="14" t="str">
        <f>TEXT(DESPESAS17[[#This Row],[Data]],"mmmm")</f>
        <v>fevereiro</v>
      </c>
      <c r="G12" s="15">
        <f>YEAR(DESPESAS17[[#This Row],[Data]])</f>
        <v>2019</v>
      </c>
    </row>
    <row r="13" spans="1:10" x14ac:dyDescent="0.25">
      <c r="A13" s="10" t="s">
        <v>16</v>
      </c>
      <c r="B13" s="10" t="s">
        <v>17</v>
      </c>
      <c r="C13" s="11">
        <v>100</v>
      </c>
      <c r="D13" s="12" t="s">
        <v>18</v>
      </c>
      <c r="E13" s="13">
        <v>43498</v>
      </c>
      <c r="F13" s="14" t="str">
        <f>TEXT(DESPESAS17[[#This Row],[Data]],"mmmm")</f>
        <v>fevereiro</v>
      </c>
      <c r="G13" s="15">
        <f>YEAR(DESPESAS17[[#This Row],[Data]])</f>
        <v>2019</v>
      </c>
    </row>
    <row r="14" spans="1:10" x14ac:dyDescent="0.25">
      <c r="A14" s="10" t="s">
        <v>13</v>
      </c>
      <c r="B14" s="10" t="s">
        <v>14</v>
      </c>
      <c r="C14" s="11">
        <v>1200</v>
      </c>
      <c r="D14" s="12" t="s">
        <v>11</v>
      </c>
      <c r="E14" s="13">
        <v>43498</v>
      </c>
      <c r="F14" s="14" t="str">
        <f>TEXT(DESPESAS17[[#This Row],[Data]],"mmmm")</f>
        <v>fevereiro</v>
      </c>
      <c r="G14" s="15">
        <f>YEAR(DESPESAS17[[#This Row],[Data]])</f>
        <v>2019</v>
      </c>
    </row>
    <row r="15" spans="1:10" x14ac:dyDescent="0.25">
      <c r="A15" s="10" t="s">
        <v>9</v>
      </c>
      <c r="B15" s="10" t="s">
        <v>25</v>
      </c>
      <c r="C15" s="11">
        <v>1300</v>
      </c>
      <c r="D15" s="12" t="s">
        <v>18</v>
      </c>
      <c r="E15" s="13">
        <v>43502</v>
      </c>
      <c r="F15" s="14" t="str">
        <f>TEXT(DESPESAS17[[#This Row],[Data]],"mmmm")</f>
        <v>fevereiro</v>
      </c>
      <c r="G15" s="15">
        <f>YEAR(DESPESAS17[[#This Row],[Data]])</f>
        <v>2019</v>
      </c>
    </row>
    <row r="16" spans="1:10" x14ac:dyDescent="0.25">
      <c r="A16" s="10" t="s">
        <v>19</v>
      </c>
      <c r="B16" s="10" t="s">
        <v>20</v>
      </c>
      <c r="C16" s="11">
        <v>1000</v>
      </c>
      <c r="D16" s="12" t="s">
        <v>11</v>
      </c>
      <c r="E16" s="13">
        <v>43497</v>
      </c>
      <c r="F16" s="14" t="str">
        <f>TEXT(DESPESAS17[[#This Row],[Data]],"mmmm")</f>
        <v>fevereiro</v>
      </c>
      <c r="G16" s="15">
        <f>YEAR(DESPESAS17[[#This Row],[Data]])</f>
        <v>2019</v>
      </c>
    </row>
    <row r="17" spans="1:7" x14ac:dyDescent="0.25">
      <c r="A17" s="10" t="s">
        <v>23</v>
      </c>
      <c r="B17" s="10" t="s">
        <v>24</v>
      </c>
      <c r="C17" s="11">
        <v>1100</v>
      </c>
      <c r="D17" s="12" t="s">
        <v>11</v>
      </c>
      <c r="E17" s="13">
        <v>43497</v>
      </c>
      <c r="F17" s="14" t="str">
        <f>TEXT(DESPESAS17[[#This Row],[Data]],"mmmm")</f>
        <v>fevereiro</v>
      </c>
      <c r="G17" s="15">
        <f>YEAR(DESPESAS17[[#This Row],[Data]])</f>
        <v>2019</v>
      </c>
    </row>
    <row r="18" spans="1:7" x14ac:dyDescent="0.25">
      <c r="A18" s="10" t="s">
        <v>9</v>
      </c>
      <c r="B18" s="10" t="s">
        <v>10</v>
      </c>
      <c r="C18" s="11">
        <v>2500</v>
      </c>
      <c r="D18" s="12" t="s">
        <v>11</v>
      </c>
      <c r="E18" s="13">
        <v>43525</v>
      </c>
      <c r="F18" s="14" t="str">
        <f>TEXT(DESPESAS17[[#This Row],[Data]],"mmmm")</f>
        <v>março</v>
      </c>
      <c r="G18" s="15">
        <f>YEAR(DESPESAS17[[#This Row],[Data]])</f>
        <v>2019</v>
      </c>
    </row>
    <row r="19" spans="1:7" x14ac:dyDescent="0.25">
      <c r="A19" s="10" t="s">
        <v>16</v>
      </c>
      <c r="B19" s="10" t="s">
        <v>17</v>
      </c>
      <c r="C19" s="11">
        <v>100</v>
      </c>
      <c r="D19" s="12" t="s">
        <v>11</v>
      </c>
      <c r="E19" s="13">
        <v>43526</v>
      </c>
      <c r="F19" s="14" t="str">
        <f>TEXT(DESPESAS17[[#This Row],[Data]],"mmmm")</f>
        <v>março</v>
      </c>
      <c r="G19" s="15">
        <f>YEAR(DESPESAS17[[#This Row],[Data]])</f>
        <v>2019</v>
      </c>
    </row>
    <row r="20" spans="1:7" x14ac:dyDescent="0.25">
      <c r="A20" s="10" t="s">
        <v>13</v>
      </c>
      <c r="B20" s="10" t="s">
        <v>14</v>
      </c>
      <c r="C20" s="11">
        <v>1200</v>
      </c>
      <c r="D20" s="12" t="s">
        <v>11</v>
      </c>
      <c r="E20" s="13">
        <v>43525</v>
      </c>
      <c r="F20" s="14" t="str">
        <f>TEXT(DESPESAS17[[#This Row],[Data]],"mmmm")</f>
        <v>março</v>
      </c>
      <c r="G20" s="15">
        <f>YEAR(DESPESAS17[[#This Row],[Data]])</f>
        <v>2019</v>
      </c>
    </row>
    <row r="21" spans="1:7" x14ac:dyDescent="0.25">
      <c r="A21" s="10" t="s">
        <v>19</v>
      </c>
      <c r="B21" s="10" t="s">
        <v>20</v>
      </c>
      <c r="C21" s="11">
        <v>1000</v>
      </c>
      <c r="D21" s="12" t="s">
        <v>11</v>
      </c>
      <c r="E21" s="13">
        <v>43525</v>
      </c>
      <c r="F21" s="14" t="str">
        <f>TEXT(DESPESAS17[[#This Row],[Data]],"mmmm")</f>
        <v>março</v>
      </c>
      <c r="G21" s="15">
        <f>YEAR(DESPESAS17[[#This Row],[Data]])</f>
        <v>2019</v>
      </c>
    </row>
    <row r="22" spans="1:7" x14ac:dyDescent="0.25">
      <c r="A22" s="10" t="s">
        <v>16</v>
      </c>
      <c r="B22" s="10" t="s">
        <v>17</v>
      </c>
      <c r="C22" s="11">
        <v>100</v>
      </c>
      <c r="D22" s="12" t="s">
        <v>18</v>
      </c>
      <c r="E22" s="13">
        <v>43526</v>
      </c>
      <c r="F22" s="14" t="str">
        <f>TEXT(DESPESAS17[[#This Row],[Data]],"mmmm")</f>
        <v>março</v>
      </c>
      <c r="G22" s="15">
        <f>YEAR(DESPESAS17[[#This Row],[Data]])</f>
        <v>2019</v>
      </c>
    </row>
    <row r="23" spans="1:7" x14ac:dyDescent="0.25">
      <c r="A23" s="10" t="s">
        <v>13</v>
      </c>
      <c r="B23" s="10" t="s">
        <v>26</v>
      </c>
      <c r="C23" s="11">
        <v>460</v>
      </c>
      <c r="D23" s="12" t="s">
        <v>11</v>
      </c>
      <c r="E23" s="13">
        <v>43525</v>
      </c>
      <c r="F23" s="14" t="str">
        <f>TEXT(DESPESAS17[[#This Row],[Data]],"mmmm")</f>
        <v>março</v>
      </c>
      <c r="G23" s="15">
        <f>YEAR(DESPESAS17[[#This Row],[Data]])</f>
        <v>2019</v>
      </c>
    </row>
    <row r="24" spans="1:7" x14ac:dyDescent="0.25">
      <c r="A24" s="10" t="s">
        <v>9</v>
      </c>
      <c r="B24" s="10" t="s">
        <v>10</v>
      </c>
      <c r="C24" s="11">
        <v>2500</v>
      </c>
      <c r="D24" s="12" t="s">
        <v>11</v>
      </c>
      <c r="E24" s="13">
        <v>43556</v>
      </c>
      <c r="F24" s="14" t="str">
        <f>TEXT(DESPESAS17[[#This Row],[Data]],"mmmm")</f>
        <v>abril</v>
      </c>
      <c r="G24" s="15">
        <f>YEAR(DESPESAS17[[#This Row],[Data]])</f>
        <v>2019</v>
      </c>
    </row>
    <row r="25" spans="1:7" x14ac:dyDescent="0.25">
      <c r="A25" s="10" t="s">
        <v>13</v>
      </c>
      <c r="B25" s="10" t="s">
        <v>14</v>
      </c>
      <c r="C25" s="11">
        <v>1200</v>
      </c>
      <c r="D25" s="12" t="s">
        <v>11</v>
      </c>
      <c r="E25" s="13">
        <v>43556</v>
      </c>
      <c r="F25" s="14" t="str">
        <f>TEXT(DESPESAS17[[#This Row],[Data]],"mmmm")</f>
        <v>abril</v>
      </c>
      <c r="G25" s="15">
        <f>YEAR(DESPESAS17[[#This Row],[Data]])</f>
        <v>2019</v>
      </c>
    </row>
    <row r="26" spans="1:7" x14ac:dyDescent="0.25">
      <c r="A26" s="10" t="s">
        <v>19</v>
      </c>
      <c r="B26" s="10" t="s">
        <v>20</v>
      </c>
      <c r="C26" s="11">
        <v>1000</v>
      </c>
      <c r="D26" s="12" t="s">
        <v>11</v>
      </c>
      <c r="E26" s="13">
        <v>43556</v>
      </c>
      <c r="F26" s="14" t="str">
        <f>TEXT(DESPESAS17[[#This Row],[Data]],"mmmm")</f>
        <v>abril</v>
      </c>
      <c r="G26" s="15">
        <f>YEAR(DESPESAS17[[#This Row],[Data]])</f>
        <v>2019</v>
      </c>
    </row>
    <row r="27" spans="1:7" x14ac:dyDescent="0.25">
      <c r="A27" s="10" t="s">
        <v>16</v>
      </c>
      <c r="B27" s="10" t="s">
        <v>17</v>
      </c>
      <c r="C27" s="11">
        <v>100</v>
      </c>
      <c r="D27" s="12" t="s">
        <v>18</v>
      </c>
      <c r="E27" s="13">
        <v>43557</v>
      </c>
      <c r="F27" s="14" t="str">
        <f>TEXT(DESPESAS17[[#This Row],[Data]],"mmmm")</f>
        <v>abril</v>
      </c>
      <c r="G27" s="15">
        <f>YEAR(DESPESAS17[[#This Row],[Data]])</f>
        <v>2019</v>
      </c>
    </row>
    <row r="28" spans="1:7" x14ac:dyDescent="0.25">
      <c r="A28" s="10" t="s">
        <v>27</v>
      </c>
      <c r="B28" s="10" t="s">
        <v>28</v>
      </c>
      <c r="C28" s="11">
        <v>610</v>
      </c>
      <c r="D28" s="12" t="s">
        <v>11</v>
      </c>
      <c r="E28" s="13">
        <v>43556</v>
      </c>
      <c r="F28" s="14" t="str">
        <f>TEXT(DESPESAS17[[#This Row],[Data]],"mmmm")</f>
        <v>abril</v>
      </c>
      <c r="G28" s="15">
        <f>YEAR(DESPESAS17[[#This Row],[Data]])</f>
        <v>2019</v>
      </c>
    </row>
    <row r="29" spans="1:7" x14ac:dyDescent="0.25">
      <c r="A29" s="10" t="s">
        <v>9</v>
      </c>
      <c r="B29" s="10" t="s">
        <v>10</v>
      </c>
      <c r="C29" s="11">
        <v>2500</v>
      </c>
      <c r="D29" s="12" t="s">
        <v>11</v>
      </c>
      <c r="E29" s="13">
        <v>43586</v>
      </c>
      <c r="F29" s="14" t="str">
        <f>TEXT(DESPESAS17[[#This Row],[Data]],"mmmm")</f>
        <v>maio</v>
      </c>
      <c r="G29" s="15">
        <f>YEAR(DESPESAS17[[#This Row],[Data]])</f>
        <v>2019</v>
      </c>
    </row>
    <row r="30" spans="1:7" x14ac:dyDescent="0.25">
      <c r="A30" s="10" t="s">
        <v>13</v>
      </c>
      <c r="B30" s="10" t="s">
        <v>14</v>
      </c>
      <c r="C30" s="11">
        <v>1200</v>
      </c>
      <c r="D30" s="12" t="s">
        <v>11</v>
      </c>
      <c r="E30" s="13">
        <v>43586</v>
      </c>
      <c r="F30" s="14" t="str">
        <f>TEXT(DESPESAS17[[#This Row],[Data]],"mmmm")</f>
        <v>maio</v>
      </c>
      <c r="G30" s="15">
        <f>YEAR(DESPESAS17[[#This Row],[Data]])</f>
        <v>2019</v>
      </c>
    </row>
    <row r="31" spans="1:7" x14ac:dyDescent="0.25">
      <c r="A31" s="10" t="s">
        <v>19</v>
      </c>
      <c r="B31" s="10" t="s">
        <v>20</v>
      </c>
      <c r="C31" s="11">
        <v>1000</v>
      </c>
      <c r="D31" s="12" t="s">
        <v>11</v>
      </c>
      <c r="E31" s="13">
        <v>43586</v>
      </c>
      <c r="F31" s="14" t="str">
        <f>TEXT(DESPESAS17[[#This Row],[Data]],"mmmm")</f>
        <v>maio</v>
      </c>
      <c r="G31" s="15">
        <f>YEAR(DESPESAS17[[#This Row],[Data]])</f>
        <v>2019</v>
      </c>
    </row>
    <row r="32" spans="1:7" x14ac:dyDescent="0.25">
      <c r="A32" s="10" t="s">
        <v>19</v>
      </c>
      <c r="B32" s="10" t="s">
        <v>29</v>
      </c>
      <c r="C32" s="11">
        <v>320</v>
      </c>
      <c r="D32" s="12" t="s">
        <v>11</v>
      </c>
      <c r="E32" s="13">
        <v>43586</v>
      </c>
      <c r="F32" s="14" t="str">
        <f>TEXT(DESPESAS17[[#This Row],[Data]],"mmmm")</f>
        <v>maio</v>
      </c>
      <c r="G32" s="15">
        <f>YEAR(DESPESAS17[[#This Row],[Data]])</f>
        <v>2019</v>
      </c>
    </row>
    <row r="33" spans="1:7" x14ac:dyDescent="0.25">
      <c r="A33" s="10" t="s">
        <v>16</v>
      </c>
      <c r="B33" s="10" t="s">
        <v>17</v>
      </c>
      <c r="C33" s="11">
        <v>100</v>
      </c>
      <c r="D33" s="12" t="s">
        <v>18</v>
      </c>
      <c r="E33" s="13">
        <v>43587</v>
      </c>
      <c r="F33" s="14" t="str">
        <f>TEXT(DESPESAS17[[#This Row],[Data]],"mmmm")</f>
        <v>maio</v>
      </c>
      <c r="G33" s="15">
        <f>YEAR(DESPESAS17[[#This Row],[Data]])</f>
        <v>2019</v>
      </c>
    </row>
    <row r="34" spans="1:7" x14ac:dyDescent="0.25">
      <c r="A34" s="10" t="s">
        <v>9</v>
      </c>
      <c r="B34" s="10" t="s">
        <v>10</v>
      </c>
      <c r="C34" s="11">
        <v>2500</v>
      </c>
      <c r="D34" s="12" t="s">
        <v>11</v>
      </c>
      <c r="E34" s="13">
        <v>43617</v>
      </c>
      <c r="F34" s="14" t="str">
        <f>TEXT(DESPESAS17[[#This Row],[Data]],"mmmm")</f>
        <v>junho</v>
      </c>
      <c r="G34" s="15">
        <f>YEAR(DESPESAS17[[#This Row],[Data]])</f>
        <v>2019</v>
      </c>
    </row>
    <row r="35" spans="1:7" x14ac:dyDescent="0.25">
      <c r="A35" s="10" t="s">
        <v>13</v>
      </c>
      <c r="B35" s="10" t="s">
        <v>14</v>
      </c>
      <c r="C35" s="11">
        <v>1340</v>
      </c>
      <c r="D35" s="12" t="s">
        <v>11</v>
      </c>
      <c r="E35" s="13">
        <v>43617</v>
      </c>
      <c r="F35" s="14" t="str">
        <f>TEXT(DESPESAS17[[#This Row],[Data]],"mmmm")</f>
        <v>junho</v>
      </c>
      <c r="G35" s="15">
        <f>YEAR(DESPESAS17[[#This Row],[Data]])</f>
        <v>2019</v>
      </c>
    </row>
    <row r="36" spans="1:7" x14ac:dyDescent="0.25">
      <c r="A36" s="10" t="s">
        <v>19</v>
      </c>
      <c r="B36" s="10" t="s">
        <v>20</v>
      </c>
      <c r="C36" s="11">
        <v>1000</v>
      </c>
      <c r="D36" s="12" t="s">
        <v>11</v>
      </c>
      <c r="E36" s="13">
        <v>43617</v>
      </c>
      <c r="F36" s="14" t="str">
        <f>TEXT(DESPESAS17[[#This Row],[Data]],"mmmm")</f>
        <v>junho</v>
      </c>
      <c r="G36" s="15">
        <f>YEAR(DESPESAS17[[#This Row],[Data]])</f>
        <v>2019</v>
      </c>
    </row>
    <row r="37" spans="1:7" x14ac:dyDescent="0.25">
      <c r="A37" s="10" t="s">
        <v>16</v>
      </c>
      <c r="B37" s="10" t="s">
        <v>17</v>
      </c>
      <c r="C37" s="11">
        <v>100</v>
      </c>
      <c r="D37" s="12" t="s">
        <v>18</v>
      </c>
      <c r="E37" s="13">
        <v>43618</v>
      </c>
      <c r="F37" s="14" t="str">
        <f>TEXT(DESPESAS17[[#This Row],[Data]],"mmmm")</f>
        <v>junho</v>
      </c>
      <c r="G37" s="15">
        <f>YEAR(DESPESAS17[[#This Row],[Data]])</f>
        <v>2019</v>
      </c>
    </row>
    <row r="38" spans="1:7" x14ac:dyDescent="0.25">
      <c r="A38" s="10" t="s">
        <v>21</v>
      </c>
      <c r="B38" s="10" t="s">
        <v>30</v>
      </c>
      <c r="C38" s="11">
        <v>2400</v>
      </c>
      <c r="D38" s="12" t="s">
        <v>11</v>
      </c>
      <c r="E38" s="13">
        <v>43617</v>
      </c>
      <c r="F38" s="14" t="str">
        <f>TEXT(DESPESAS17[[#This Row],[Data]],"mmmm")</f>
        <v>junho</v>
      </c>
      <c r="G38" s="15">
        <f>YEAR(DESPESAS17[[#This Row],[Data]])</f>
        <v>2019</v>
      </c>
    </row>
    <row r="39" spans="1:7" x14ac:dyDescent="0.25">
      <c r="A39" s="10" t="s">
        <v>9</v>
      </c>
      <c r="B39" s="10" t="s">
        <v>10</v>
      </c>
      <c r="C39" s="11">
        <v>2500</v>
      </c>
      <c r="D39" s="12" t="s">
        <v>11</v>
      </c>
      <c r="E39" s="13">
        <v>43647</v>
      </c>
      <c r="F39" s="14" t="str">
        <f>TEXT(DESPESAS17[[#This Row],[Data]],"mmmm")</f>
        <v>julho</v>
      </c>
      <c r="G39" s="15">
        <f>YEAR(DESPESAS17[[#This Row],[Data]])</f>
        <v>2019</v>
      </c>
    </row>
    <row r="40" spans="1:7" x14ac:dyDescent="0.25">
      <c r="A40" s="10" t="s">
        <v>13</v>
      </c>
      <c r="B40" s="10" t="s">
        <v>14</v>
      </c>
      <c r="C40" s="11">
        <v>1490</v>
      </c>
      <c r="D40" s="12" t="s">
        <v>11</v>
      </c>
      <c r="E40" s="13">
        <v>43647</v>
      </c>
      <c r="F40" s="14" t="str">
        <f>TEXT(DESPESAS17[[#This Row],[Data]],"mmmm")</f>
        <v>julho</v>
      </c>
      <c r="G40" s="15">
        <f>YEAR(DESPESAS17[[#This Row],[Data]])</f>
        <v>2019</v>
      </c>
    </row>
    <row r="41" spans="1:7" x14ac:dyDescent="0.25">
      <c r="A41" s="10" t="s">
        <v>19</v>
      </c>
      <c r="B41" s="10" t="s">
        <v>20</v>
      </c>
      <c r="C41" s="11">
        <v>1000</v>
      </c>
      <c r="D41" s="12" t="s">
        <v>11</v>
      </c>
      <c r="E41" s="13">
        <v>43647</v>
      </c>
      <c r="F41" s="14" t="str">
        <f>TEXT(DESPESAS17[[#This Row],[Data]],"mmmm")</f>
        <v>julho</v>
      </c>
      <c r="G41" s="15">
        <f>YEAR(DESPESAS17[[#This Row],[Data]])</f>
        <v>2019</v>
      </c>
    </row>
    <row r="42" spans="1:7" x14ac:dyDescent="0.25">
      <c r="A42" s="10" t="s">
        <v>9</v>
      </c>
      <c r="B42" s="10" t="s">
        <v>25</v>
      </c>
      <c r="C42" s="11">
        <v>3000</v>
      </c>
      <c r="D42" s="12" t="s">
        <v>11</v>
      </c>
      <c r="E42" s="13">
        <v>43647</v>
      </c>
      <c r="F42" s="14" t="str">
        <f>TEXT(DESPESAS17[[#This Row],[Data]],"mmmm")</f>
        <v>julho</v>
      </c>
      <c r="G42" s="15">
        <f>YEAR(DESPESAS17[[#This Row],[Data]])</f>
        <v>2019</v>
      </c>
    </row>
    <row r="43" spans="1:7" x14ac:dyDescent="0.25">
      <c r="A43" s="10" t="s">
        <v>16</v>
      </c>
      <c r="B43" s="10" t="s">
        <v>17</v>
      </c>
      <c r="C43" s="11">
        <v>100</v>
      </c>
      <c r="D43" s="12" t="s">
        <v>18</v>
      </c>
      <c r="E43" s="13">
        <v>43648</v>
      </c>
      <c r="F43" s="14" t="str">
        <f>TEXT(DESPESAS17[[#This Row],[Data]],"mmmm")</f>
        <v>julho</v>
      </c>
      <c r="G43" s="15">
        <f>YEAR(DESPESAS17[[#This Row],[Data]])</f>
        <v>2019</v>
      </c>
    </row>
    <row r="44" spans="1:7" x14ac:dyDescent="0.25">
      <c r="A44" s="10" t="s">
        <v>31</v>
      </c>
      <c r="B44" s="10" t="s">
        <v>32</v>
      </c>
      <c r="C44" s="11">
        <v>1500</v>
      </c>
      <c r="D44" s="12" t="s">
        <v>18</v>
      </c>
      <c r="E44" s="13">
        <v>43656</v>
      </c>
      <c r="F44" s="14" t="str">
        <f>TEXT(DESPESAS17[[#This Row],[Data]],"mmmm")</f>
        <v>julho</v>
      </c>
      <c r="G44" s="15">
        <f>YEAR(DESPESAS17[[#This Row],[Data]])</f>
        <v>2019</v>
      </c>
    </row>
    <row r="45" spans="1:7" x14ac:dyDescent="0.25">
      <c r="A45" s="10" t="s">
        <v>9</v>
      </c>
      <c r="B45" s="10" t="s">
        <v>10</v>
      </c>
      <c r="C45" s="11">
        <v>2500</v>
      </c>
      <c r="D45" s="12" t="s">
        <v>11</v>
      </c>
      <c r="E45" s="13">
        <v>43678</v>
      </c>
      <c r="F45" s="14" t="str">
        <f>TEXT(DESPESAS17[[#This Row],[Data]],"mmmm")</f>
        <v>agosto</v>
      </c>
      <c r="G45" s="15">
        <f>YEAR(DESPESAS17[[#This Row],[Data]])</f>
        <v>2019</v>
      </c>
    </row>
    <row r="46" spans="1:7" x14ac:dyDescent="0.25">
      <c r="A46" s="10" t="s">
        <v>13</v>
      </c>
      <c r="B46" s="10" t="s">
        <v>14</v>
      </c>
      <c r="C46" s="11">
        <v>980</v>
      </c>
      <c r="D46" s="12" t="s">
        <v>11</v>
      </c>
      <c r="E46" s="13">
        <v>43678</v>
      </c>
      <c r="F46" s="14" t="str">
        <f>TEXT(DESPESAS17[[#This Row],[Data]],"mmmm")</f>
        <v>agosto</v>
      </c>
      <c r="G46" s="15">
        <f>YEAR(DESPESAS17[[#This Row],[Data]])</f>
        <v>2019</v>
      </c>
    </row>
    <row r="47" spans="1:7" x14ac:dyDescent="0.25">
      <c r="A47" s="10" t="s">
        <v>19</v>
      </c>
      <c r="B47" s="10" t="s">
        <v>20</v>
      </c>
      <c r="C47" s="11">
        <v>1000</v>
      </c>
      <c r="D47" s="12" t="s">
        <v>11</v>
      </c>
      <c r="E47" s="13">
        <v>43678</v>
      </c>
      <c r="F47" s="14" t="str">
        <f>TEXT(DESPESAS17[[#This Row],[Data]],"mmmm")</f>
        <v>agosto</v>
      </c>
      <c r="G47" s="15">
        <f>YEAR(DESPESAS17[[#This Row],[Data]])</f>
        <v>2019</v>
      </c>
    </row>
    <row r="48" spans="1:7" x14ac:dyDescent="0.25">
      <c r="A48" s="10" t="s">
        <v>9</v>
      </c>
      <c r="B48" s="10" t="s">
        <v>10</v>
      </c>
      <c r="C48" s="11">
        <v>2500</v>
      </c>
      <c r="D48" s="12" t="s">
        <v>11</v>
      </c>
      <c r="E48" s="13">
        <v>43709</v>
      </c>
      <c r="F48" s="14" t="str">
        <f>TEXT(DESPESAS17[[#This Row],[Data]],"mmmm")</f>
        <v>setembro</v>
      </c>
      <c r="G48" s="15">
        <f>YEAR(DESPESAS17[[#This Row],[Data]])</f>
        <v>2019</v>
      </c>
    </row>
    <row r="49" spans="1:7" x14ac:dyDescent="0.25">
      <c r="A49" s="10" t="s">
        <v>16</v>
      </c>
      <c r="B49" s="10" t="s">
        <v>17</v>
      </c>
      <c r="C49" s="11">
        <v>100</v>
      </c>
      <c r="D49" s="12" t="s">
        <v>18</v>
      </c>
      <c r="E49" s="13">
        <v>43710</v>
      </c>
      <c r="F49" s="14" t="str">
        <f>TEXT(DESPESAS17[[#This Row],[Data]],"mmmm")</f>
        <v>setembro</v>
      </c>
      <c r="G49" s="15">
        <f>YEAR(DESPESAS17[[#This Row],[Data]])</f>
        <v>2019</v>
      </c>
    </row>
    <row r="50" spans="1:7" x14ac:dyDescent="0.25">
      <c r="A50" s="10" t="s">
        <v>13</v>
      </c>
      <c r="B50" s="10" t="s">
        <v>14</v>
      </c>
      <c r="C50" s="11">
        <v>1500</v>
      </c>
      <c r="D50" s="12" t="s">
        <v>11</v>
      </c>
      <c r="E50" s="13">
        <v>43709</v>
      </c>
      <c r="F50" s="14" t="str">
        <f>TEXT(DESPESAS17[[#This Row],[Data]],"mmmm")</f>
        <v>setembro</v>
      </c>
      <c r="G50" s="15">
        <f>YEAR(DESPESAS17[[#This Row],[Data]])</f>
        <v>2019</v>
      </c>
    </row>
    <row r="51" spans="1:7" x14ac:dyDescent="0.25">
      <c r="A51" s="10" t="s">
        <v>19</v>
      </c>
      <c r="B51" s="10" t="s">
        <v>20</v>
      </c>
      <c r="C51" s="11">
        <v>1000</v>
      </c>
      <c r="D51" s="12" t="s">
        <v>11</v>
      </c>
      <c r="E51" s="13">
        <v>43709</v>
      </c>
      <c r="F51" s="14" t="str">
        <f>TEXT(DESPESAS17[[#This Row],[Data]],"mmmm")</f>
        <v>setembro</v>
      </c>
      <c r="G51" s="15">
        <f>YEAR(DESPESAS17[[#This Row],[Data]])</f>
        <v>2019</v>
      </c>
    </row>
    <row r="52" spans="1:7" x14ac:dyDescent="0.25">
      <c r="A52" s="10" t="s">
        <v>23</v>
      </c>
      <c r="B52" s="10" t="s">
        <v>24</v>
      </c>
      <c r="C52" s="11">
        <v>340</v>
      </c>
      <c r="D52" s="12" t="s">
        <v>11</v>
      </c>
      <c r="E52" s="13">
        <v>43709</v>
      </c>
      <c r="F52" s="14" t="str">
        <f>TEXT(DESPESAS17[[#This Row],[Data]],"mmmm")</f>
        <v>setembro</v>
      </c>
      <c r="G52" s="15">
        <f>YEAR(DESPESAS17[[#This Row],[Data]])</f>
        <v>2019</v>
      </c>
    </row>
    <row r="53" spans="1:7" x14ac:dyDescent="0.25">
      <c r="A53" s="10" t="s">
        <v>31</v>
      </c>
      <c r="B53" s="10" t="s">
        <v>33</v>
      </c>
      <c r="C53" s="11">
        <v>500</v>
      </c>
      <c r="D53" s="12" t="s">
        <v>11</v>
      </c>
      <c r="E53" s="13">
        <v>43709</v>
      </c>
      <c r="F53" s="14" t="str">
        <f>TEXT(DESPESAS17[[#This Row],[Data]],"mmmm")</f>
        <v>setembro</v>
      </c>
      <c r="G53" s="15">
        <f>YEAR(DESPESAS17[[#This Row],[Data]])</f>
        <v>2019</v>
      </c>
    </row>
    <row r="54" spans="1:7" x14ac:dyDescent="0.25">
      <c r="A54" s="10" t="s">
        <v>23</v>
      </c>
      <c r="B54" s="10" t="s">
        <v>34</v>
      </c>
      <c r="C54" s="11">
        <v>340</v>
      </c>
      <c r="D54" s="12" t="s">
        <v>11</v>
      </c>
      <c r="E54" s="13">
        <v>43709</v>
      </c>
      <c r="F54" s="14" t="str">
        <f>TEXT(DESPESAS17[[#This Row],[Data]],"mmmm")</f>
        <v>setembro</v>
      </c>
      <c r="G54" s="15">
        <f>YEAR(DESPESAS17[[#This Row],[Data]])</f>
        <v>2019</v>
      </c>
    </row>
    <row r="55" spans="1:7" x14ac:dyDescent="0.25">
      <c r="A55" s="10" t="s">
        <v>9</v>
      </c>
      <c r="B55" s="10" t="s">
        <v>10</v>
      </c>
      <c r="C55" s="11">
        <v>2500</v>
      </c>
      <c r="D55" s="12" t="s">
        <v>11</v>
      </c>
      <c r="E55" s="13">
        <v>43739</v>
      </c>
      <c r="F55" s="14" t="str">
        <f>TEXT(DESPESAS17[[#This Row],[Data]],"mmmm")</f>
        <v>outubro</v>
      </c>
      <c r="G55" s="15">
        <f>YEAR(DESPESAS17[[#This Row],[Data]])</f>
        <v>2019</v>
      </c>
    </row>
    <row r="56" spans="1:7" x14ac:dyDescent="0.25">
      <c r="A56" s="10" t="s">
        <v>13</v>
      </c>
      <c r="B56" s="10" t="s">
        <v>14</v>
      </c>
      <c r="C56" s="11">
        <v>1090</v>
      </c>
      <c r="D56" s="12" t="s">
        <v>11</v>
      </c>
      <c r="E56" s="13">
        <v>43739</v>
      </c>
      <c r="F56" s="14" t="str">
        <f>TEXT(DESPESAS17[[#This Row],[Data]],"mmmm")</f>
        <v>outubro</v>
      </c>
      <c r="G56" s="15">
        <f>YEAR(DESPESAS17[[#This Row],[Data]])</f>
        <v>2019</v>
      </c>
    </row>
    <row r="57" spans="1:7" x14ac:dyDescent="0.25">
      <c r="A57" s="10" t="s">
        <v>16</v>
      </c>
      <c r="B57" s="10" t="s">
        <v>17</v>
      </c>
      <c r="C57" s="11">
        <v>100</v>
      </c>
      <c r="D57" s="12" t="s">
        <v>18</v>
      </c>
      <c r="E57" s="13">
        <v>43740</v>
      </c>
      <c r="F57" s="14" t="str">
        <f>TEXT(DESPESAS17[[#This Row],[Data]],"mmmm")</f>
        <v>outubro</v>
      </c>
      <c r="G57" s="15">
        <f>YEAR(DESPESAS17[[#This Row],[Data]])</f>
        <v>2019</v>
      </c>
    </row>
    <row r="58" spans="1:7" x14ac:dyDescent="0.25">
      <c r="A58" s="10" t="s">
        <v>19</v>
      </c>
      <c r="B58" s="10" t="s">
        <v>20</v>
      </c>
      <c r="C58" s="11">
        <v>1000</v>
      </c>
      <c r="D58" s="12" t="s">
        <v>11</v>
      </c>
      <c r="E58" s="13">
        <v>43739</v>
      </c>
      <c r="F58" s="14" t="str">
        <f>TEXT(DESPESAS17[[#This Row],[Data]],"mmmm")</f>
        <v>outubro</v>
      </c>
      <c r="G58" s="15">
        <f>YEAR(DESPESAS17[[#This Row],[Data]])</f>
        <v>2019</v>
      </c>
    </row>
    <row r="59" spans="1:7" x14ac:dyDescent="0.25">
      <c r="A59" s="10" t="s">
        <v>9</v>
      </c>
      <c r="B59" s="10" t="s">
        <v>10</v>
      </c>
      <c r="C59" s="11">
        <v>2500</v>
      </c>
      <c r="D59" s="12" t="s">
        <v>11</v>
      </c>
      <c r="E59" s="13">
        <v>43770</v>
      </c>
      <c r="F59" s="14" t="str">
        <f>TEXT(DESPESAS17[[#This Row],[Data]],"mmmm")</f>
        <v>novembro</v>
      </c>
      <c r="G59" s="15">
        <f>YEAR(DESPESAS17[[#This Row],[Data]])</f>
        <v>2019</v>
      </c>
    </row>
    <row r="60" spans="1:7" x14ac:dyDescent="0.25">
      <c r="A60" s="10" t="s">
        <v>13</v>
      </c>
      <c r="B60" s="10" t="s">
        <v>14</v>
      </c>
      <c r="C60" s="11">
        <v>970</v>
      </c>
      <c r="D60" s="12" t="s">
        <v>11</v>
      </c>
      <c r="E60" s="13">
        <v>43770</v>
      </c>
      <c r="F60" s="14" t="str">
        <f>TEXT(DESPESAS17[[#This Row],[Data]],"mmmm")</f>
        <v>novembro</v>
      </c>
      <c r="G60" s="15">
        <f>YEAR(DESPESAS17[[#This Row],[Data]])</f>
        <v>2019</v>
      </c>
    </row>
    <row r="61" spans="1:7" x14ac:dyDescent="0.25">
      <c r="A61" s="10" t="s">
        <v>16</v>
      </c>
      <c r="B61" s="10" t="s">
        <v>17</v>
      </c>
      <c r="C61" s="11">
        <v>100</v>
      </c>
      <c r="D61" s="12" t="s">
        <v>18</v>
      </c>
      <c r="E61" s="13">
        <v>43771</v>
      </c>
      <c r="F61" s="14" t="str">
        <f>TEXT(DESPESAS17[[#This Row],[Data]],"mmmm")</f>
        <v>novembro</v>
      </c>
      <c r="G61" s="15">
        <f>YEAR(DESPESAS17[[#This Row],[Data]])</f>
        <v>2019</v>
      </c>
    </row>
    <row r="62" spans="1:7" x14ac:dyDescent="0.25">
      <c r="A62" s="10" t="s">
        <v>19</v>
      </c>
      <c r="B62" s="10" t="s">
        <v>20</v>
      </c>
      <c r="C62" s="11">
        <v>1000</v>
      </c>
      <c r="D62" s="12" t="s">
        <v>11</v>
      </c>
      <c r="E62" s="13">
        <v>43770</v>
      </c>
      <c r="F62" s="14" t="str">
        <f>TEXT(DESPESAS17[[#This Row],[Data]],"mmmm")</f>
        <v>novembro</v>
      </c>
      <c r="G62" s="15">
        <f>YEAR(DESPESAS17[[#This Row],[Data]])</f>
        <v>2019</v>
      </c>
    </row>
    <row r="63" spans="1:7" x14ac:dyDescent="0.25">
      <c r="A63" s="10" t="s">
        <v>9</v>
      </c>
      <c r="B63" s="10" t="s">
        <v>10</v>
      </c>
      <c r="C63" s="11">
        <v>2500</v>
      </c>
      <c r="D63" s="12" t="s">
        <v>11</v>
      </c>
      <c r="E63" s="13">
        <v>43800</v>
      </c>
      <c r="F63" s="14" t="str">
        <f>TEXT(DESPESAS17[[#This Row],[Data]],"mmmm")</f>
        <v>dezembro</v>
      </c>
      <c r="G63" s="15">
        <f>YEAR(DESPESAS17[[#This Row],[Data]])</f>
        <v>2019</v>
      </c>
    </row>
    <row r="64" spans="1:7" x14ac:dyDescent="0.25">
      <c r="A64" s="10" t="s">
        <v>13</v>
      </c>
      <c r="B64" s="10" t="s">
        <v>14</v>
      </c>
      <c r="C64" s="11">
        <v>990</v>
      </c>
      <c r="D64" s="12" t="s">
        <v>11</v>
      </c>
      <c r="E64" s="13">
        <v>43800</v>
      </c>
      <c r="F64" s="14" t="str">
        <f>TEXT(DESPESAS17[[#This Row],[Data]],"mmmm")</f>
        <v>dezembro</v>
      </c>
      <c r="G64" s="15">
        <f>YEAR(DESPESAS17[[#This Row],[Data]])</f>
        <v>2019</v>
      </c>
    </row>
    <row r="65" spans="1:7" x14ac:dyDescent="0.25">
      <c r="A65" s="10" t="s">
        <v>19</v>
      </c>
      <c r="B65" s="10" t="s">
        <v>20</v>
      </c>
      <c r="C65" s="11">
        <v>300</v>
      </c>
      <c r="D65" s="12" t="s">
        <v>11</v>
      </c>
      <c r="E65" s="13">
        <v>43800</v>
      </c>
      <c r="F65" s="14" t="str">
        <f>TEXT(DESPESAS17[[#This Row],[Data]],"mmmm")</f>
        <v>dezembro</v>
      </c>
      <c r="G65" s="15">
        <f>YEAR(DESPESAS17[[#This Row],[Data]])</f>
        <v>2019</v>
      </c>
    </row>
    <row r="66" spans="1:7" x14ac:dyDescent="0.25">
      <c r="A66" s="10" t="s">
        <v>16</v>
      </c>
      <c r="B66" s="10" t="s">
        <v>17</v>
      </c>
      <c r="C66" s="11">
        <v>100</v>
      </c>
      <c r="D66" s="12" t="s">
        <v>18</v>
      </c>
      <c r="E66" s="13">
        <v>43801</v>
      </c>
      <c r="F66" s="14" t="str">
        <f>TEXT(DESPESAS17[[#This Row],[Data]],"mmmm")</f>
        <v>dezembro</v>
      </c>
      <c r="G66" s="15">
        <f>YEAR(DESPESAS17[[#This Row],[Data]])</f>
        <v>2019</v>
      </c>
    </row>
    <row r="67" spans="1:7" x14ac:dyDescent="0.25">
      <c r="A67" s="10" t="s">
        <v>9</v>
      </c>
      <c r="B67" s="10" t="s">
        <v>10</v>
      </c>
      <c r="C67" s="11">
        <v>2500</v>
      </c>
      <c r="D67" s="12" t="s">
        <v>11</v>
      </c>
      <c r="E67" s="13">
        <v>43832</v>
      </c>
      <c r="F67" s="14" t="str">
        <f>TEXT(DESPESAS17[[#This Row],[Data]],"mmmm")</f>
        <v>janeiro</v>
      </c>
      <c r="G67" s="15">
        <f>YEAR(DESPESAS17[[#This Row],[Data]])</f>
        <v>2020</v>
      </c>
    </row>
    <row r="68" spans="1:7" x14ac:dyDescent="0.25">
      <c r="A68" s="10" t="s">
        <v>13</v>
      </c>
      <c r="B68" s="10" t="s">
        <v>14</v>
      </c>
      <c r="C68" s="11">
        <v>1150</v>
      </c>
      <c r="D68" s="12" t="s">
        <v>11</v>
      </c>
      <c r="E68" s="13">
        <v>43832</v>
      </c>
      <c r="F68" s="14" t="str">
        <f>TEXT(DESPESAS17[[#This Row],[Data]],"mmmm")</f>
        <v>janeiro</v>
      </c>
      <c r="G68" s="15">
        <f>YEAR(DESPESAS17[[#This Row],[Data]])</f>
        <v>2020</v>
      </c>
    </row>
    <row r="69" spans="1:7" x14ac:dyDescent="0.25">
      <c r="A69" s="10" t="s">
        <v>19</v>
      </c>
      <c r="B69" s="10" t="s">
        <v>20</v>
      </c>
      <c r="C69" s="11">
        <v>1000</v>
      </c>
      <c r="D69" s="12" t="s">
        <v>11</v>
      </c>
      <c r="E69" s="13">
        <v>43833</v>
      </c>
      <c r="F69" s="14" t="str">
        <f>TEXT(DESPESAS17[[#This Row],[Data]],"mmmm")</f>
        <v>janeiro</v>
      </c>
      <c r="G69" s="15">
        <f>YEAR(DESPESAS17[[#This Row],[Data]])</f>
        <v>2020</v>
      </c>
    </row>
    <row r="70" spans="1:7" x14ac:dyDescent="0.25">
      <c r="A70" s="10" t="s">
        <v>23</v>
      </c>
      <c r="B70" s="10" t="s">
        <v>24</v>
      </c>
      <c r="C70" s="11">
        <v>800</v>
      </c>
      <c r="D70" s="12" t="s">
        <v>11</v>
      </c>
      <c r="E70" s="13">
        <v>43833</v>
      </c>
      <c r="F70" s="14" t="str">
        <f>TEXT(DESPESAS17[[#This Row],[Data]],"mmmm")</f>
        <v>janeiro</v>
      </c>
      <c r="G70" s="15">
        <f>YEAR(DESPESAS17[[#This Row],[Data]])</f>
        <v>2020</v>
      </c>
    </row>
    <row r="71" spans="1:7" x14ac:dyDescent="0.25">
      <c r="A71" s="10" t="s">
        <v>9</v>
      </c>
      <c r="B71" s="10" t="s">
        <v>10</v>
      </c>
      <c r="C71" s="11">
        <v>2500</v>
      </c>
      <c r="D71" s="12" t="s">
        <v>11</v>
      </c>
      <c r="E71" s="13">
        <v>43863</v>
      </c>
      <c r="F71" s="14" t="str">
        <f>TEXT(DESPESAS17[[#This Row],[Data]],"mmmm")</f>
        <v>fevereiro</v>
      </c>
      <c r="G71" s="15">
        <f>YEAR(DESPESAS17[[#This Row],[Data]])</f>
        <v>2020</v>
      </c>
    </row>
    <row r="72" spans="1:7" x14ac:dyDescent="0.25">
      <c r="A72" s="10" t="s">
        <v>13</v>
      </c>
      <c r="B72" s="10" t="s">
        <v>14</v>
      </c>
      <c r="C72" s="11">
        <v>1200</v>
      </c>
      <c r="D72" s="12" t="s">
        <v>11</v>
      </c>
      <c r="E72" s="13">
        <v>43863</v>
      </c>
      <c r="F72" s="14" t="str">
        <f>TEXT(DESPESAS17[[#This Row],[Data]],"mmmm")</f>
        <v>fevereiro</v>
      </c>
      <c r="G72" s="15">
        <f>YEAR(DESPESAS17[[#This Row],[Data]])</f>
        <v>2020</v>
      </c>
    </row>
    <row r="73" spans="1:7" x14ac:dyDescent="0.25">
      <c r="A73" s="10" t="s">
        <v>19</v>
      </c>
      <c r="B73" s="10" t="s">
        <v>20</v>
      </c>
      <c r="C73" s="11">
        <v>1000</v>
      </c>
      <c r="D73" s="12" t="s">
        <v>11</v>
      </c>
      <c r="E73" s="13">
        <v>43862</v>
      </c>
      <c r="F73" s="14" t="str">
        <f>TEXT(DESPESAS17[[#This Row],[Data]],"mmmm")</f>
        <v>fevereiro</v>
      </c>
      <c r="G73" s="15">
        <f>YEAR(DESPESAS17[[#This Row],[Data]])</f>
        <v>2020</v>
      </c>
    </row>
    <row r="74" spans="1:7" x14ac:dyDescent="0.25">
      <c r="A74" s="10" t="s">
        <v>23</v>
      </c>
      <c r="B74" s="10" t="s">
        <v>24</v>
      </c>
      <c r="C74" s="11">
        <v>800</v>
      </c>
      <c r="D74" s="12" t="s">
        <v>11</v>
      </c>
      <c r="E74" s="13">
        <v>43862</v>
      </c>
      <c r="F74" s="14" t="str">
        <f>TEXT(DESPESAS17[[#This Row],[Data]],"mmmm")</f>
        <v>fevereiro</v>
      </c>
      <c r="G74" s="15">
        <f>YEAR(DESPESAS17[[#This Row],[Data]])</f>
        <v>2020</v>
      </c>
    </row>
    <row r="75" spans="1:7" x14ac:dyDescent="0.25">
      <c r="A75" s="10" t="s">
        <v>9</v>
      </c>
      <c r="B75" s="10" t="s">
        <v>10</v>
      </c>
      <c r="C75" s="11">
        <v>2500</v>
      </c>
      <c r="D75" s="12" t="s">
        <v>11</v>
      </c>
      <c r="E75" s="13">
        <v>43891</v>
      </c>
      <c r="F75" s="14" t="str">
        <f>TEXT(DESPESAS17[[#This Row],[Data]],"mmmm")</f>
        <v>março</v>
      </c>
      <c r="G75" s="15">
        <f>YEAR(DESPESAS17[[#This Row],[Data]])</f>
        <v>2020</v>
      </c>
    </row>
    <row r="76" spans="1:7" x14ac:dyDescent="0.25">
      <c r="A76" s="10" t="s">
        <v>13</v>
      </c>
      <c r="B76" s="10" t="s">
        <v>14</v>
      </c>
      <c r="C76" s="11">
        <v>1200</v>
      </c>
      <c r="D76" s="12" t="s">
        <v>11</v>
      </c>
      <c r="E76" s="13">
        <v>43891</v>
      </c>
      <c r="F76" s="14" t="str">
        <f>TEXT(DESPESAS17[[#This Row],[Data]],"mmmm")</f>
        <v>março</v>
      </c>
      <c r="G76" s="15">
        <f>YEAR(DESPESAS17[[#This Row],[Data]])</f>
        <v>2020</v>
      </c>
    </row>
    <row r="77" spans="1:7" x14ac:dyDescent="0.25">
      <c r="A77" s="10" t="s">
        <v>19</v>
      </c>
      <c r="B77" s="10" t="s">
        <v>20</v>
      </c>
      <c r="C77" s="11">
        <v>1000</v>
      </c>
      <c r="D77" s="12" t="s">
        <v>11</v>
      </c>
      <c r="E77" s="13">
        <v>43891</v>
      </c>
      <c r="F77" s="14" t="str">
        <f>TEXT(DESPESAS17[[#This Row],[Data]],"mmmm")</f>
        <v>março</v>
      </c>
      <c r="G77" s="15">
        <f>YEAR(DESPESAS17[[#This Row],[Data]])</f>
        <v>2020</v>
      </c>
    </row>
    <row r="78" spans="1:7" x14ac:dyDescent="0.25">
      <c r="A78" s="10" t="s">
        <v>23</v>
      </c>
      <c r="B78" s="10" t="s">
        <v>24</v>
      </c>
      <c r="C78" s="11">
        <v>800</v>
      </c>
      <c r="D78" s="12" t="s">
        <v>11</v>
      </c>
      <c r="E78" s="13">
        <v>43891</v>
      </c>
      <c r="F78" s="14" t="str">
        <f>TEXT(DESPESAS17[[#This Row],[Data]],"mmmm")</f>
        <v>março</v>
      </c>
      <c r="G78" s="15">
        <f>YEAR(DESPESAS17[[#This Row],[Data]])</f>
        <v>2020</v>
      </c>
    </row>
    <row r="79" spans="1:7" x14ac:dyDescent="0.25">
      <c r="A79" s="10" t="s">
        <v>9</v>
      </c>
      <c r="B79" s="10" t="s">
        <v>10</v>
      </c>
      <c r="C79" s="11">
        <v>2500</v>
      </c>
      <c r="D79" s="12" t="s">
        <v>11</v>
      </c>
      <c r="E79" s="13">
        <v>43922</v>
      </c>
      <c r="F79" s="14" t="str">
        <f>TEXT(DESPESAS17[[#This Row],[Data]],"mmmm")</f>
        <v>abril</v>
      </c>
      <c r="G79" s="15">
        <f>YEAR(DESPESAS17[[#This Row],[Data]])</f>
        <v>2020</v>
      </c>
    </row>
    <row r="80" spans="1:7" x14ac:dyDescent="0.25">
      <c r="A80" s="10" t="s">
        <v>13</v>
      </c>
      <c r="B80" s="10" t="s">
        <v>14</v>
      </c>
      <c r="C80" s="11">
        <v>1200</v>
      </c>
      <c r="D80" s="12" t="s">
        <v>11</v>
      </c>
      <c r="E80" s="13">
        <v>43922</v>
      </c>
      <c r="F80" s="14" t="str">
        <f>TEXT(DESPESAS17[[#This Row],[Data]],"mmmm")</f>
        <v>abril</v>
      </c>
      <c r="G80" s="15">
        <f>YEAR(DESPESAS17[[#This Row],[Data]])</f>
        <v>2020</v>
      </c>
    </row>
    <row r="81" spans="1:7" x14ac:dyDescent="0.25">
      <c r="A81" s="10" t="s">
        <v>19</v>
      </c>
      <c r="B81" s="10" t="s">
        <v>20</v>
      </c>
      <c r="C81" s="11">
        <v>1000</v>
      </c>
      <c r="D81" s="12" t="s">
        <v>11</v>
      </c>
      <c r="E81" s="13">
        <v>43922</v>
      </c>
      <c r="F81" s="14" t="str">
        <f>TEXT(DESPESAS17[[#This Row],[Data]],"mmmm")</f>
        <v>abril</v>
      </c>
      <c r="G81" s="15">
        <f>YEAR(DESPESAS17[[#This Row],[Data]])</f>
        <v>2020</v>
      </c>
    </row>
    <row r="82" spans="1:7" x14ac:dyDescent="0.25">
      <c r="A82" s="10" t="s">
        <v>23</v>
      </c>
      <c r="B82" s="10" t="s">
        <v>24</v>
      </c>
      <c r="C82" s="11">
        <v>800</v>
      </c>
      <c r="D82" s="12" t="s">
        <v>11</v>
      </c>
      <c r="E82" s="13">
        <v>43922</v>
      </c>
      <c r="F82" s="14" t="str">
        <f>TEXT(DESPESAS17[[#This Row],[Data]],"mmmm")</f>
        <v>abril</v>
      </c>
      <c r="G82" s="15">
        <f>YEAR(DESPESAS17[[#This Row],[Data]])</f>
        <v>2020</v>
      </c>
    </row>
    <row r="83" spans="1:7" x14ac:dyDescent="0.25">
      <c r="A83" s="10" t="s">
        <v>9</v>
      </c>
      <c r="B83" s="10" t="s">
        <v>10</v>
      </c>
      <c r="C83" s="11">
        <v>2500</v>
      </c>
      <c r="D83" s="12" t="s">
        <v>11</v>
      </c>
      <c r="E83" s="13">
        <v>43952</v>
      </c>
      <c r="F83" s="14" t="str">
        <f>TEXT(DESPESAS17[[#This Row],[Data]],"mmmm")</f>
        <v>maio</v>
      </c>
      <c r="G83" s="15">
        <f>YEAR(DESPESAS17[[#This Row],[Data]])</f>
        <v>2020</v>
      </c>
    </row>
    <row r="84" spans="1:7" x14ac:dyDescent="0.25">
      <c r="A84" s="10" t="s">
        <v>13</v>
      </c>
      <c r="B84" s="10" t="s">
        <v>14</v>
      </c>
      <c r="C84" s="11">
        <v>1200</v>
      </c>
      <c r="D84" s="12" t="s">
        <v>11</v>
      </c>
      <c r="E84" s="13">
        <v>43952</v>
      </c>
      <c r="F84" s="14" t="str">
        <f>TEXT(DESPESAS17[[#This Row],[Data]],"mmmm")</f>
        <v>maio</v>
      </c>
      <c r="G84" s="15">
        <f>YEAR(DESPESAS17[[#This Row],[Data]])</f>
        <v>2020</v>
      </c>
    </row>
    <row r="85" spans="1:7" x14ac:dyDescent="0.25">
      <c r="A85" s="10" t="s">
        <v>19</v>
      </c>
      <c r="B85" s="10" t="s">
        <v>20</v>
      </c>
      <c r="C85" s="11">
        <v>1000</v>
      </c>
      <c r="D85" s="12" t="s">
        <v>11</v>
      </c>
      <c r="E85" s="13">
        <v>43952</v>
      </c>
      <c r="F85" s="14" t="str">
        <f>TEXT(DESPESAS17[[#This Row],[Data]],"mmmm")</f>
        <v>maio</v>
      </c>
      <c r="G85" s="15">
        <f>YEAR(DESPESAS17[[#This Row],[Data]])</f>
        <v>2020</v>
      </c>
    </row>
    <row r="86" spans="1:7" x14ac:dyDescent="0.25">
      <c r="A86" s="10" t="s">
        <v>23</v>
      </c>
      <c r="B86" s="10" t="s">
        <v>24</v>
      </c>
      <c r="C86" s="11">
        <v>800</v>
      </c>
      <c r="D86" s="12" t="s">
        <v>11</v>
      </c>
      <c r="E86" s="13">
        <v>43952</v>
      </c>
      <c r="F86" s="14" t="str">
        <f>TEXT(DESPESAS17[[#This Row],[Data]],"mmmm")</f>
        <v>maio</v>
      </c>
      <c r="G86" s="15">
        <f>YEAR(DESPESAS17[[#This Row],[Data]])</f>
        <v>2020</v>
      </c>
    </row>
    <row r="87" spans="1:7" x14ac:dyDescent="0.25">
      <c r="A87" s="10" t="s">
        <v>9</v>
      </c>
      <c r="B87" s="10" t="s">
        <v>10</v>
      </c>
      <c r="C87" s="11">
        <v>2900</v>
      </c>
      <c r="D87" s="12" t="s">
        <v>11</v>
      </c>
      <c r="E87" s="13">
        <v>43983</v>
      </c>
      <c r="F87" s="14" t="str">
        <f>TEXT(DESPESAS17[[#This Row],[Data]],"mmmm")</f>
        <v>junho</v>
      </c>
      <c r="G87" s="15">
        <f>YEAR(DESPESAS17[[#This Row],[Data]])</f>
        <v>2020</v>
      </c>
    </row>
    <row r="88" spans="1:7" x14ac:dyDescent="0.25">
      <c r="A88" s="10" t="s">
        <v>13</v>
      </c>
      <c r="B88" s="10" t="s">
        <v>14</v>
      </c>
      <c r="C88" s="11">
        <v>1200</v>
      </c>
      <c r="D88" s="12" t="s">
        <v>11</v>
      </c>
      <c r="E88" s="13">
        <v>43983</v>
      </c>
      <c r="F88" s="14" t="str">
        <f>TEXT(DESPESAS17[[#This Row],[Data]],"mmmm")</f>
        <v>junho</v>
      </c>
      <c r="G88" s="15">
        <f>YEAR(DESPESAS17[[#This Row],[Data]])</f>
        <v>2020</v>
      </c>
    </row>
    <row r="89" spans="1:7" x14ac:dyDescent="0.25">
      <c r="A89" s="10" t="s">
        <v>19</v>
      </c>
      <c r="B89" s="10" t="s">
        <v>20</v>
      </c>
      <c r="C89" s="11">
        <v>1000</v>
      </c>
      <c r="D89" s="12" t="s">
        <v>11</v>
      </c>
      <c r="E89" s="13">
        <v>43983</v>
      </c>
      <c r="F89" s="14" t="str">
        <f>TEXT(DESPESAS17[[#This Row],[Data]],"mmmm")</f>
        <v>junho</v>
      </c>
      <c r="G89" s="15">
        <f>YEAR(DESPESAS17[[#This Row],[Data]])</f>
        <v>2020</v>
      </c>
    </row>
    <row r="90" spans="1:7" x14ac:dyDescent="0.25">
      <c r="A90" s="10" t="s">
        <v>23</v>
      </c>
      <c r="B90" s="10" t="s">
        <v>24</v>
      </c>
      <c r="C90" s="11">
        <v>800</v>
      </c>
      <c r="D90" s="12" t="s">
        <v>11</v>
      </c>
      <c r="E90" s="13">
        <v>43983</v>
      </c>
      <c r="F90" s="14" t="str">
        <f>TEXT(DESPESAS17[[#This Row],[Data]],"mmmm")</f>
        <v>junho</v>
      </c>
      <c r="G90" s="15">
        <f>YEAR(DESPESAS17[[#This Row],[Data]])</f>
        <v>2020</v>
      </c>
    </row>
  </sheetData>
  <dataValidations count="2">
    <dataValidation type="list" allowBlank="1" showInputMessage="1" showErrorMessage="1" sqref="D6:D90" xr:uid="{9B2D4D41-7F05-457F-A224-9879F2503D74}">
      <formula1>INDIRECT("FONTE_DESTINO[Fonte/Destino]")</formula1>
    </dataValidation>
    <dataValidation type="list" allowBlank="1" showInputMessage="1" showErrorMessage="1" sqref="B6:B90" xr:uid="{F23C8A42-B879-480E-8D6A-FC09C2C2152C}">
      <formula1>INDIRECT($A6 &amp; "[" &amp; $A6 &amp; "]")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Despesas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camargo</dc:creator>
  <cp:lastModifiedBy>flavio camargo</cp:lastModifiedBy>
  <dcterms:created xsi:type="dcterms:W3CDTF">2025-03-11T00:01:20Z</dcterms:created>
  <dcterms:modified xsi:type="dcterms:W3CDTF">2025-04-07T17:45:38Z</dcterms:modified>
</cp:coreProperties>
</file>