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<sst xmlns="http://schemas.openxmlformats.org/spreadsheetml/2006/main" count="3628" uniqueCount="423">
  <si>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Variable</t>
  </si>
  <si>
    <t>include</t>
  </si>
  <si>
    <t>ID</t>
  </si>
  <si>
    <t>Abbreviation</t>
  </si>
  <si>
    <t>Units/Class</t>
  </si>
  <si>
    <t>Description</t>
  </si>
  <si>
    <t>Block</t>
  </si>
  <si>
    <t>BLOCK</t>
  </si>
  <si>
    <t>Genotype</t>
  </si>
  <si>
    <t>TREAT</t>
  </si>
  <si>
    <t>Genotypes</t>
  </si>
  <si>
    <t>Identification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</si>
  <si>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</si>
  <si>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</si>
  <si>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</si>
  <si>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</si>
  <si>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</si>
  <si>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</si>
  <si>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</si>
  <si>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</si>
  <si>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</si>
  <si>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</si>
  <si>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</si>
  <si>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</si>
  <si>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</si>
  <si>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GNT</t>
  </si>
  <si>
    <t>Treatment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</si>
  <si>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</si>
  <si>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</si>
  <si>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</si>
  <si>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</si>
  <si>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</si>
  <si>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</si>
  <si>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</si>
  <si>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</si>
  <si>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</si>
  <si>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</si>
  <si>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</si>
  <si>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</si>
  <si>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</si>
  <si>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</si>
  <si>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</si>
  <si>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</si>
  <si>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</si>
  <si>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</si>
  <si>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</si>
  <si>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CIP398192.592</t>
  </si>
  <si>
    <t>numeric</t>
  </si>
  <si>
    <t>Plant number</t>
  </si>
  <si>
    <t xml:space="preserve">block </t>
  </si>
  <si>
    <t>drydown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</si>
  <si>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</si>
  <si>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</si>
  <si>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</si>
  <si>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</si>
  <si>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</si>
  <si>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</si>
  <si>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</si>
  <si>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</si>
  <si>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</si>
  <si>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</si>
  <si>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</si>
  <si>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</si>
  <si>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</si>
  <si>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CIP398098.119</t>
  </si>
  <si>
    <t>P1</t>
  </si>
  <si>
    <t>P2</t>
  </si>
  <si>
    <t>BLK</t>
  </si>
  <si>
    <t>CIP398190.89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</si>
  <si>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</si>
  <si>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</si>
  <si>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</si>
  <si>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</si>
  <si>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</si>
  <si>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</si>
  <si>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</si>
  <si>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</si>
  <si>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</si>
  <si>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</si>
  <si>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</si>
  <si>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</si>
  <si>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</si>
  <si>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</si>
  <si>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</si>
  <si>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</si>
  <si>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</si>
  <si>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</si>
  <si>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</si>
  <si>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</si>
  <si>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</si>
  <si>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</si>
  <si>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CIP398203.244</t>
  </si>
  <si>
    <t>Riego</t>
  </si>
  <si>
    <t>EMR</t>
  </si>
  <si>
    <t>BIOMDW</t>
  </si>
  <si>
    <t>HI</t>
  </si>
  <si>
    <t>TDWS</t>
  </si>
  <si>
    <t>TTRNS</t>
  </si>
  <si>
    <t>WUE</t>
  </si>
  <si>
    <t>Sequía</t>
  </si>
  <si>
    <t>TWUE</t>
  </si>
  <si>
    <t>TWA</t>
  </si>
  <si>
    <t>CIP720088</t>
  </si>
  <si>
    <t>0/1</t>
  </si>
  <si>
    <t>CIP398208.219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</si>
  <si>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</si>
  <si>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</si>
  <si>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</si>
  <si>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</si>
  <si>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</si>
  <si>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</si>
  <si>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</si>
  <si>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</si>
  <si>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</si>
  <si>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</si>
  <si>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</si>
  <si>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</si>
  <si>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</si>
  <si>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</si>
  <si>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FTSW</t>
  </si>
  <si>
    <t>CIP392797.22</t>
  </si>
  <si>
    <t>P4</t>
  </si>
  <si>
    <t>DSTM</t>
  </si>
  <si>
    <t>mm</t>
  </si>
  <si>
    <t>Using a bernier</t>
  </si>
  <si>
    <t>SPAD</t>
  </si>
  <si>
    <t>P3</t>
  </si>
  <si>
    <t>CIP398208.704</t>
  </si>
  <si>
    <t>CIP398201.510</t>
  </si>
  <si>
    <t>LA</t>
  </si>
  <si>
    <t>LAR</t>
  </si>
  <si>
    <t>SLA</t>
  </si>
  <si>
    <t>RLG</t>
  </si>
  <si>
    <t>ROOTMS</t>
  </si>
  <si>
    <t>STOLMS</t>
  </si>
  <si>
    <t>I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</si>
  <si>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</si>
  <si>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</si>
  <si>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</si>
  <si>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</si>
  <si>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</si>
  <si>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</si>
  <si>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</si>
  <si>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</si>
  <si>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</si>
  <si>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</si>
  <si>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</si>
  <si>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</si>
  <si>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</si>
  <si>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</si>
  <si>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</si>
  <si>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wellwater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</si>
  <si>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</si>
  <si>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</si>
  <si>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</si>
  <si>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</si>
  <si>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</si>
  <si>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</si>
  <si>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</si>
  <si>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l</t>
  </si>
  <si>
    <t>Total Transpiration</t>
  </si>
  <si>
    <t>Plant transpiration during the experiment</t>
  </si>
  <si>
    <t>Dry mater</t>
  </si>
  <si>
    <t>CIP397077.16</t>
  </si>
  <si>
    <t>DM</t>
  </si>
  <si>
    <t>%</t>
  </si>
  <si>
    <t>dw.mater = Tuber.dw*100/Tuber.fw</t>
  </si>
  <si>
    <t>LM06092013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</si>
  <si>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</si>
  <si>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</si>
  <si>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</si>
  <si>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</si>
  <si>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</si>
  <si>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</si>
  <si>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</si>
  <si>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</si>
  <si>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</si>
  <si>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</si>
  <si>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</si>
  <si>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</si>
  <si>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</si>
  <si>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</si>
  <si>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</si>
  <si>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</si>
  <si>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</si>
  <si>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</si>
  <si>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</si>
  <si>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</si>
  <si>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</si>
  <si>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</si>
  <si>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</si>
  <si>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</si>
  <si>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</si>
  <si>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</si>
  <si>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</si>
  <si>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</si>
  <si>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</si>
  <si>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</si>
  <si>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</si>
  <si>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</si>
  <si>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</si>
  <si>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</si>
  <si>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</si>
  <si>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</si>
  <si>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</si>
  <si>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</si>
  <si>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</si>
  <si>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</si>
  <si>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</si>
  <si>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</si>
  <si>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</si>
  <si>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</si>
  <si>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</si>
  <si>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</si>
  <si>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</si>
  <si>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</si>
  <si>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</si>
  <si>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</si>
  <si>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</si>
  <si>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</si>
  <si>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</si>
  <si>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</si>
  <si>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</si>
  <si>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</si>
  <si>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</si>
  <si>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</si>
  <si>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</si>
  <si>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</si>
  <si>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</si>
  <si>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</si>
  <si>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</si>
  <si>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</si>
  <si>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</si>
  <si>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</si>
  <si>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Planting date.: 15.05.2013</t>
  </si>
  <si>
    <t>Dry down start.: 29.06.2013</t>
  </si>
  <si>
    <t>Harvest.: 13.08.2013</t>
  </si>
  <si>
    <t>Abrev.</t>
  </si>
  <si>
    <t>Sproud Number</t>
  </si>
  <si>
    <t>II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</si>
  <si>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</si>
  <si>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</si>
  <si>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</si>
  <si>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</si>
  <si>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</si>
  <si>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</si>
  <si>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</si>
  <si>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</si>
  <si>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</si>
  <si>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</si>
  <si>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</si>
  <si>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</si>
  <si>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</si>
  <si>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</si>
  <si>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</si>
  <si>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</si>
  <si>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</si>
  <si>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</si>
  <si>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</si>
  <si>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</si>
  <si>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</si>
  <si>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</si>
  <si>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</si>
  <si>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</si>
  <si>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</si>
  <si>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</si>
  <si>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</si>
  <si>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</si>
  <si>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</si>
  <si>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</si>
  <si>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</si>
  <si>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</si>
  <si>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</si>
  <si>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</si>
  <si>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</si>
  <si>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</si>
  <si>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</si>
  <si>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</si>
  <si>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</si>
  <si>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</si>
  <si>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</si>
  <si>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</si>
  <si>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</si>
  <si>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</si>
  <si>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</si>
  <si>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</si>
  <si>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</si>
  <si>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</si>
  <si>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</si>
  <si>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</si>
  <si>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</si>
  <si>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</si>
  <si>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</si>
  <si>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</si>
  <si>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</si>
  <si>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</si>
  <si>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</si>
  <si>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</si>
  <si>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</si>
  <si>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</si>
  <si>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</si>
  <si>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</si>
  <si>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</si>
  <si>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</si>
  <si>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</si>
  <si>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</si>
  <si>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III</t>
  </si>
  <si>
    <t>TFW</t>
  </si>
  <si>
    <t>Tuber Dry Weight</t>
  </si>
  <si>
    <t>TDW</t>
  </si>
  <si>
    <t>IV</t>
  </si>
  <si>
    <t>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</si>
  <si>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</si>
  <si>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</si>
  <si>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</si>
  <si>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</si>
  <si>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</si>
  <si>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</si>
  <si>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</si>
  <si>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</si>
  <si>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</si>
  <si>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</si>
  <si>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</si>
  <si>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</si>
  <si>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</si>
  <si>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</si>
  <si>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</si>
  <si>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</si>
  <si>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</si>
  <si>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</si>
  <si>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</si>
  <si>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</si>
  <si>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</si>
  <si>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</si>
  <si>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</si>
  <si>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</si>
  <si>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</si>
  <si>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</si>
  <si>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</si>
  <si>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</si>
  <si>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</si>
  <si>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</si>
  <si>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</si>
  <si>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</si>
  <si>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</si>
  <si>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</si>
  <si>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</si>
  <si>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</si>
  <si>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</si>
  <si>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</si>
  <si>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</si>
  <si>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</si>
  <si>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</si>
  <si>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</si>
  <si>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</si>
  <si>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</si>
  <si>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</si>
  <si>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</si>
  <si>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</si>
  <si>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</si>
  <si>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</si>
  <si>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</si>
  <si>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</si>
  <si>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</si>
  <si>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</si>
  <si>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</si>
  <si>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</si>
  <si>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</si>
  <si>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</si>
  <si>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</si>
  <si>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</si>
  <si>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</si>
  <si>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</si>
  <si>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</si>
  <si>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</si>
  <si>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</si>
  <si>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</si>
  <si>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</si>
  <si>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</si>
  <si>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</si>
  <si>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</si>
  <si>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</si>
  <si>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</si>
  <si>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</si>
  <si>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</si>
  <si>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</si>
  <si>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(MPI 61.375/23 x (B 25.65=(Atleet x Huinkul MAG)))</t>
  </si>
  <si>
    <t>early</t>
  </si>
  <si>
    <t>G02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</si>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</sst>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5B8B7"/>
        <bgColor rgb="FFE5B8B7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shrinkToFit="0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0" fillId="0" fontId="3" numFmtId="0" xfId="0" applyFont="1"/>
    <xf borderId="1" fillId="2" fontId="2" numFmtId="2" xfId="0" applyAlignment="1" applyBorder="1" applyFill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2" fontId="2" numFmtId="2" xfId="0" applyAlignment="1" applyBorder="1" applyFont="1" applyNumberFormat="1">
      <alignment horizontal="center" readingOrder="0" shrinkToFit="0" vertical="center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5" fontId="2" numFmtId="1" xfId="0" applyAlignment="1" applyBorder="1" applyFont="1" applyNumberFormat="1">
      <alignment horizontal="center" readingOrder="0" shrinkToFit="0" vertical="center" wrapText="0"/>
    </xf>
    <xf borderId="6" fillId="0" fontId="5" numFmtId="0" xfId="0" applyBorder="1" applyFont="1"/>
    <xf borderId="1" fillId="5" fontId="2" numFmtId="2" xfId="0" applyAlignment="1" applyBorder="1" applyFont="1" applyNumberFormat="1">
      <alignment horizontal="center" shrinkToFit="0" vertical="center" wrapText="0"/>
    </xf>
    <xf borderId="1" fillId="5" fontId="2" numFmtId="2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3" fontId="6" numFmtId="0" xfId="0" applyAlignment="1" applyBorder="1" applyFont="1">
      <alignment horizontal="center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8" fontId="0" numFmtId="0" xfId="0" applyAlignment="1" applyBorder="1" applyFont="1">
      <alignment readingOrder="0" shrinkToFit="0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" fillId="5" fontId="0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5" fontId="0" numFmtId="2" xfId="0" applyAlignment="1" applyBorder="1" applyFont="1" applyNumberFormat="1">
      <alignment horizontal="center" shrinkToFit="0" wrapText="0"/>
    </xf>
    <xf borderId="1" fillId="5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9" fontId="4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5" fontId="0" numFmtId="2" xfId="0" applyAlignment="1" applyBorder="1" applyFont="1" applyNumberFormat="1">
      <alignment horizontal="center" readingOrder="0" shrinkToFit="0" vertical="center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2" fontId="12" numFmtId="0" xfId="0" applyAlignment="1" applyBorder="1" applyFont="1">
      <alignment horizontal="center" readingOrder="0" shrinkToFit="0" wrapText="0"/>
    </xf>
    <xf borderId="1" fillId="5" fontId="2" numFmtId="4" xfId="0" applyAlignment="1" applyBorder="1" applyFont="1" applyNumberForma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center" readingOrder="0" shrinkToFit="0" wrapText="0"/>
    </xf>
    <xf borderId="1" fillId="0" fontId="13" numFmtId="4" xfId="0" applyAlignment="1" applyBorder="1" applyFont="1" applyNumberFormat="1">
      <alignment horizontal="center" readingOrder="0" shrinkToFit="0" wrapText="0"/>
    </xf>
    <xf borderId="1" fillId="0" fontId="13" numFmtId="0" xfId="0" applyAlignment="1" applyBorder="1" applyFont="1">
      <alignment horizontal="center" shrinkToFit="0" wrapText="0"/>
    </xf>
    <xf borderId="1" fillId="0" fontId="13" numFmtId="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5" t="s">
        <v>2</v>
      </c>
      <c r="B1" s="7" t="s">
        <v>7</v>
      </c>
      <c r="C1" s="7" t="s">
        <v>9</v>
      </c>
      <c r="D1" s="9" t="s">
        <v>10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11" t="s">
        <v>24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11" t="s">
        <v>33</v>
      </c>
      <c r="Y1" s="7" t="s">
        <v>34</v>
      </c>
      <c r="Z1" s="7" t="s">
        <v>35</v>
      </c>
      <c r="AA1" s="7" t="s">
        <v>36</v>
      </c>
      <c r="AB1" s="11" t="s">
        <v>37</v>
      </c>
      <c r="AC1" s="7" t="s">
        <v>38</v>
      </c>
      <c r="AD1" s="7" t="s">
        <v>39</v>
      </c>
      <c r="AE1" s="7" t="s">
        <v>40</v>
      </c>
      <c r="AF1" s="11" t="s">
        <v>41</v>
      </c>
      <c r="AG1" s="7" t="s">
        <v>42</v>
      </c>
      <c r="AH1" s="13" t="s">
        <v>43</v>
      </c>
      <c r="AI1" s="15" t="s">
        <v>44</v>
      </c>
      <c r="AJ1" s="21" t="s">
        <v>45</v>
      </c>
      <c r="AK1" s="7" t="s">
        <v>51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9" t="s">
        <v>60</v>
      </c>
      <c r="AU1" s="23" t="s">
        <v>61</v>
      </c>
      <c r="AV1" s="23" t="s">
        <v>62</v>
      </c>
      <c r="AW1" s="34" t="s">
        <v>63</v>
      </c>
      <c r="AX1" s="34" t="s">
        <v>94</v>
      </c>
      <c r="AY1" s="34" t="s">
        <v>95</v>
      </c>
      <c r="AZ1" s="34" t="s">
        <v>96</v>
      </c>
      <c r="BA1" s="9" t="s">
        <v>97</v>
      </c>
      <c r="BB1" s="36" t="s">
        <v>98</v>
      </c>
      <c r="BC1" s="37" t="s">
        <v>100</v>
      </c>
      <c r="BD1" s="40" t="s">
        <v>101</v>
      </c>
      <c r="BE1" s="46" t="s">
        <v>119</v>
      </c>
      <c r="BF1" s="9" t="s">
        <v>129</v>
      </c>
      <c r="BG1" s="9" t="s">
        <v>130</v>
      </c>
      <c r="BH1" s="9" t="s">
        <v>131</v>
      </c>
      <c r="BI1" s="9" t="s">
        <v>132</v>
      </c>
      <c r="BJ1" s="9" t="s">
        <v>133</v>
      </c>
      <c r="BK1" s="9" t="s">
        <v>134</v>
      </c>
    </row>
    <row r="2" ht="15.0" customHeight="1">
      <c r="A2" s="39">
        <v>701.0</v>
      </c>
      <c r="B2" s="49" t="s">
        <v>135</v>
      </c>
      <c r="C2" s="51" t="s">
        <v>151</v>
      </c>
      <c r="D2" s="53">
        <v>1.0</v>
      </c>
      <c r="E2" s="58" t="s">
        <v>102</v>
      </c>
      <c r="F2" s="62" t="s">
        <v>167</v>
      </c>
      <c r="G2" s="58">
        <v>1.0</v>
      </c>
      <c r="H2" s="58">
        <v>1.0</v>
      </c>
      <c r="I2" s="58">
        <v>1.0</v>
      </c>
      <c r="J2" s="58">
        <v>1.0</v>
      </c>
      <c r="K2" s="58">
        <v>18.0</v>
      </c>
      <c r="L2" s="58">
        <v>14.0</v>
      </c>
      <c r="M2" s="58">
        <v>1.0</v>
      </c>
      <c r="N2" s="58">
        <v>58.0</v>
      </c>
      <c r="O2" s="58">
        <v>3.0</v>
      </c>
      <c r="P2" s="58">
        <v>0.64</v>
      </c>
      <c r="Q2" s="58">
        <v>56.4</v>
      </c>
      <c r="R2" s="58">
        <v>97.0</v>
      </c>
      <c r="S2" s="58">
        <v>3.0</v>
      </c>
      <c r="T2" s="58">
        <v>28.0</v>
      </c>
      <c r="U2" s="58">
        <v>1.0</v>
      </c>
      <c r="V2" s="58">
        <v>6.726666666666667</v>
      </c>
      <c r="W2" s="58">
        <v>122.0</v>
      </c>
      <c r="X2" s="58">
        <v>46.9</v>
      </c>
      <c r="Y2" s="58">
        <v>126.0</v>
      </c>
      <c r="Z2" s="58">
        <v>3.0</v>
      </c>
      <c r="AA2" s="58">
        <v>5.0</v>
      </c>
      <c r="AB2" s="58">
        <v>42.1</v>
      </c>
      <c r="AC2" s="58">
        <v>6.596666666666667</v>
      </c>
      <c r="AD2" s="58">
        <v>7.0</v>
      </c>
      <c r="AE2" s="58">
        <v>9.0</v>
      </c>
      <c r="AF2" s="58">
        <v>32.9</v>
      </c>
      <c r="AG2" s="58">
        <v>6.636666666666667</v>
      </c>
      <c r="AH2" s="63">
        <v>79.8165137614679</v>
      </c>
      <c r="AI2" s="63">
        <v>20.156924056863375</v>
      </c>
      <c r="AJ2" s="63">
        <v>-2.0</v>
      </c>
      <c r="AK2" s="58">
        <v>129.0</v>
      </c>
      <c r="AL2" s="58">
        <v>6.2</v>
      </c>
      <c r="AM2" s="58">
        <v>2.03</v>
      </c>
      <c r="AN2" s="58">
        <v>39.48</v>
      </c>
      <c r="AO2" s="58">
        <v>2.48</v>
      </c>
      <c r="AP2" s="58">
        <v>9.0</v>
      </c>
      <c r="AQ2" s="58">
        <v>0.49</v>
      </c>
      <c r="AR2" s="58">
        <v>84.9</v>
      </c>
      <c r="AS2" s="58">
        <v>12.79</v>
      </c>
      <c r="AT2" s="58">
        <v>5.0</v>
      </c>
      <c r="AU2" s="68">
        <v>0.6835016835016835</v>
      </c>
      <c r="AV2" s="68">
        <v>15.064782096584214</v>
      </c>
      <c r="AW2" s="68">
        <v>139.58</v>
      </c>
      <c r="AX2" s="68">
        <v>17.79</v>
      </c>
      <c r="AY2" s="71">
        <v>0.7189432265317593</v>
      </c>
      <c r="AZ2" s="72">
        <v>90.93</v>
      </c>
      <c r="BA2" s="58">
        <v>2.377</v>
      </c>
      <c r="BB2" s="71">
        <v>7.484223811527135</v>
      </c>
      <c r="BC2" s="68">
        <v>5.380732015145141</v>
      </c>
      <c r="BD2" s="73">
        <v>2.18</v>
      </c>
      <c r="BE2" s="62">
        <v>0.8961493582263711</v>
      </c>
      <c r="BF2" s="53">
        <v>1065.26</v>
      </c>
      <c r="BG2" s="53">
        <v>59.87970770095559</v>
      </c>
      <c r="BH2" s="53">
        <v>524.7586206896552</v>
      </c>
      <c r="BI2" s="53">
        <v>25.0</v>
      </c>
      <c r="BJ2" s="53">
        <v>1.0</v>
      </c>
      <c r="BK2" s="53">
        <v>1.0</v>
      </c>
    </row>
    <row r="3" ht="15.0" customHeight="1">
      <c r="A3" s="39">
        <v>702.0</v>
      </c>
      <c r="B3" s="49" t="s">
        <v>135</v>
      </c>
      <c r="C3" s="16" t="s">
        <v>50</v>
      </c>
      <c r="D3" s="53">
        <v>1.0</v>
      </c>
      <c r="E3" s="58" t="s">
        <v>102</v>
      </c>
      <c r="F3" s="62" t="s">
        <v>167</v>
      </c>
      <c r="G3" s="58">
        <v>0.0</v>
      </c>
      <c r="H3" s="58">
        <v>1.0</v>
      </c>
      <c r="I3" s="58">
        <v>1.0</v>
      </c>
      <c r="J3" s="58">
        <v>3.0</v>
      </c>
      <c r="K3" s="58">
        <v>10.0</v>
      </c>
      <c r="L3" s="58">
        <v>24.0</v>
      </c>
      <c r="M3" s="58">
        <v>3.0</v>
      </c>
      <c r="N3" s="58">
        <v>54.0</v>
      </c>
      <c r="O3" s="58">
        <v>3.0</v>
      </c>
      <c r="P3" s="58">
        <v>0.6</v>
      </c>
      <c r="Q3" s="58">
        <v>60.3</v>
      </c>
      <c r="R3" s="58">
        <v>33.0</v>
      </c>
      <c r="S3" s="58">
        <v>3.0</v>
      </c>
      <c r="T3" s="58">
        <v>44.0</v>
      </c>
      <c r="U3" s="58">
        <v>3.0</v>
      </c>
      <c r="V3" s="58">
        <v>5.830000000000001</v>
      </c>
      <c r="W3" s="58">
        <v>110.0</v>
      </c>
      <c r="X3" s="58">
        <v>51.7</v>
      </c>
      <c r="Y3" s="58">
        <v>113.0</v>
      </c>
      <c r="Z3" s="58">
        <v>3.0</v>
      </c>
      <c r="AA3" s="58">
        <v>3.0</v>
      </c>
      <c r="AB3" s="58">
        <v>34.0</v>
      </c>
      <c r="AC3" s="58">
        <v>5.38</v>
      </c>
      <c r="AD3" s="58">
        <v>9.0</v>
      </c>
      <c r="AE3" s="58">
        <v>9.0</v>
      </c>
      <c r="AF3" s="58">
        <v>25.1</v>
      </c>
      <c r="AG3" s="58">
        <v>4.923333333333334</v>
      </c>
      <c r="AH3" s="63">
        <v>63.72795969773291</v>
      </c>
      <c r="AI3" s="63"/>
      <c r="AJ3" s="63">
        <v>-1.9666666666666668</v>
      </c>
      <c r="AK3" s="58">
        <v>114.0</v>
      </c>
      <c r="AL3" s="58">
        <v>9.1</v>
      </c>
      <c r="AM3" s="58">
        <v>3.37</v>
      </c>
      <c r="AN3" s="58">
        <v>29.2</v>
      </c>
      <c r="AO3" s="58">
        <v>2.97</v>
      </c>
      <c r="AP3" s="58">
        <v>8.74</v>
      </c>
      <c r="AQ3" s="58">
        <v>0.65</v>
      </c>
      <c r="AR3" s="58">
        <v>80.93</v>
      </c>
      <c r="AS3" s="58">
        <v>11.63</v>
      </c>
      <c r="AT3" s="58">
        <v>10.0</v>
      </c>
      <c r="AU3" s="68">
        <v>0.930939226519337</v>
      </c>
      <c r="AV3" s="68">
        <v>14.370443593228716</v>
      </c>
      <c r="AW3" s="68">
        <v>127.97</v>
      </c>
      <c r="AX3" s="68">
        <v>18.62</v>
      </c>
      <c r="AY3" s="71">
        <v>0.6245972073039743</v>
      </c>
      <c r="AZ3" s="71"/>
      <c r="BA3" s="58">
        <v>2.196</v>
      </c>
      <c r="BB3" s="71">
        <v>8.479052823315119</v>
      </c>
      <c r="BC3" s="68">
        <v>5.295992714025501</v>
      </c>
      <c r="BD3" s="73">
        <v>0.48</v>
      </c>
      <c r="BE3" s="62">
        <v>0.37257769652650824</v>
      </c>
      <c r="BF3" s="53">
        <v>216.31</v>
      </c>
      <c r="BG3" s="53">
        <v>11.617078410311493</v>
      </c>
      <c r="BH3" s="53">
        <v>64.18694362017804</v>
      </c>
      <c r="BI3" s="53">
        <v>20.0</v>
      </c>
      <c r="BJ3" s="53">
        <v>3.0</v>
      </c>
      <c r="BK3" s="53">
        <v>3.0</v>
      </c>
    </row>
    <row r="4" ht="15.0" customHeight="1">
      <c r="A4" s="39">
        <v>703.0</v>
      </c>
      <c r="B4" s="49" t="s">
        <v>239</v>
      </c>
      <c r="C4" s="16" t="s">
        <v>50</v>
      </c>
      <c r="D4" s="53">
        <v>1.0</v>
      </c>
      <c r="E4" s="58" t="s">
        <v>102</v>
      </c>
      <c r="F4" s="62" t="s">
        <v>167</v>
      </c>
      <c r="G4" s="58">
        <v>1.0</v>
      </c>
      <c r="H4" s="58">
        <v>1.0</v>
      </c>
      <c r="I4" s="58">
        <v>1.0</v>
      </c>
      <c r="J4" s="58">
        <v>1.0</v>
      </c>
      <c r="K4" s="58">
        <v>15.0</v>
      </c>
      <c r="L4" s="58">
        <v>12.0</v>
      </c>
      <c r="M4" s="58">
        <v>1.0</v>
      </c>
      <c r="N4" s="58">
        <v>54.0</v>
      </c>
      <c r="O4" s="58">
        <v>2.0</v>
      </c>
      <c r="P4" s="58">
        <v>0.69</v>
      </c>
      <c r="Q4" s="58">
        <v>65.5</v>
      </c>
      <c r="R4" s="58">
        <v>100.0</v>
      </c>
      <c r="S4" s="58">
        <v>5.0</v>
      </c>
      <c r="T4" s="58">
        <v>21.0</v>
      </c>
      <c r="U4" s="58">
        <v>1.0</v>
      </c>
      <c r="V4" s="58">
        <v>7.303333333333332</v>
      </c>
      <c r="W4" s="58">
        <v>130.0</v>
      </c>
      <c r="X4" s="58">
        <v>52.5</v>
      </c>
      <c r="Y4" s="58">
        <v>137.0</v>
      </c>
      <c r="Z4" s="58">
        <v>5.0</v>
      </c>
      <c r="AA4" s="58">
        <v>1.0</v>
      </c>
      <c r="AB4" s="58">
        <v>48.3</v>
      </c>
      <c r="AC4" s="58">
        <v>7.276666666666666</v>
      </c>
      <c r="AD4" s="58">
        <v>7.0</v>
      </c>
      <c r="AE4" s="58">
        <v>7.0</v>
      </c>
      <c r="AF4" s="58">
        <v>45.6</v>
      </c>
      <c r="AG4" s="58">
        <v>7.236666666666667</v>
      </c>
      <c r="AH4" s="63">
        <v>69.93103448275862</v>
      </c>
      <c r="AI4" s="63"/>
      <c r="AJ4" s="63">
        <v>-2.7333333333333334</v>
      </c>
      <c r="AK4" s="58">
        <v>138.0</v>
      </c>
      <c r="AL4" s="58">
        <v>42.59</v>
      </c>
      <c r="AM4" s="58">
        <v>4.24</v>
      </c>
      <c r="AN4" s="58">
        <v>57.39</v>
      </c>
      <c r="AO4" s="58">
        <v>3.7</v>
      </c>
      <c r="AP4" s="58">
        <v>24.17</v>
      </c>
      <c r="AQ4" s="58">
        <v>1.52</v>
      </c>
      <c r="AR4" s="58">
        <v>101.6</v>
      </c>
      <c r="AS4" s="58">
        <v>19.79</v>
      </c>
      <c r="AT4" s="58">
        <v>8.0</v>
      </c>
      <c r="AU4" s="68">
        <v>0.8122605363984674</v>
      </c>
      <c r="AV4" s="68">
        <v>19.478346456692915</v>
      </c>
      <c r="AW4" s="68">
        <v>225.75</v>
      </c>
      <c r="AX4" s="68">
        <v>29.25</v>
      </c>
      <c r="AY4" s="71">
        <v>0.6765811965811965</v>
      </c>
      <c r="AZ4" s="71"/>
      <c r="BA4" s="58">
        <v>2.525</v>
      </c>
      <c r="BB4" s="71">
        <v>11.584158415841584</v>
      </c>
      <c r="BC4" s="68">
        <v>7.8376237623762375</v>
      </c>
      <c r="BD4" s="73">
        <v>0.46</v>
      </c>
      <c r="BE4" s="62">
        <v>0.1808806029353431</v>
      </c>
      <c r="BF4" s="53">
        <v>1097.98</v>
      </c>
      <c r="BG4" s="53">
        <v>37.53777777777778</v>
      </c>
      <c r="BH4" s="53">
        <v>258.95754716981133</v>
      </c>
      <c r="BI4" s="53">
        <v>30.0</v>
      </c>
      <c r="BJ4" s="53">
        <v>3.0</v>
      </c>
      <c r="BK4" s="53">
        <v>5.0</v>
      </c>
    </row>
    <row r="5" ht="15.0" customHeight="1">
      <c r="A5" s="39">
        <v>704.0</v>
      </c>
      <c r="B5" s="49" t="s">
        <v>239</v>
      </c>
      <c r="C5" s="51" t="s">
        <v>151</v>
      </c>
      <c r="D5" s="53">
        <v>1.0</v>
      </c>
      <c r="E5" s="58" t="s">
        <v>102</v>
      </c>
      <c r="F5" s="62" t="s">
        <v>167</v>
      </c>
      <c r="G5" s="58">
        <v>1.0</v>
      </c>
      <c r="H5" s="58">
        <v>1.0</v>
      </c>
      <c r="I5" s="58">
        <v>1.0</v>
      </c>
      <c r="J5" s="58">
        <v>1.0</v>
      </c>
      <c r="K5" s="58">
        <v>12.0</v>
      </c>
      <c r="L5" s="58">
        <v>11.0</v>
      </c>
      <c r="M5" s="58">
        <v>1.0</v>
      </c>
      <c r="N5" s="58">
        <v>44.0</v>
      </c>
      <c r="O5" s="58">
        <v>1.0</v>
      </c>
      <c r="P5" s="58">
        <v>0.51</v>
      </c>
      <c r="Q5" s="58">
        <v>57.7</v>
      </c>
      <c r="R5" s="58">
        <v>74.0</v>
      </c>
      <c r="S5" s="58">
        <v>1.0</v>
      </c>
      <c r="T5" s="58">
        <v>16.0</v>
      </c>
      <c r="U5" s="58">
        <v>1.0</v>
      </c>
      <c r="V5" s="58">
        <v>4.97</v>
      </c>
      <c r="W5" s="58">
        <v>104.0</v>
      </c>
      <c r="X5" s="58">
        <v>50.2</v>
      </c>
      <c r="Y5" s="58">
        <v>120.0</v>
      </c>
      <c r="Z5" s="58">
        <v>3.0</v>
      </c>
      <c r="AA5" s="58">
        <v>1.0</v>
      </c>
      <c r="AB5" s="58">
        <v>47.1</v>
      </c>
      <c r="AC5" s="58">
        <v>5.37</v>
      </c>
      <c r="AD5" s="58">
        <v>1.0</v>
      </c>
      <c r="AE5" s="58">
        <v>5.0</v>
      </c>
      <c r="AF5" s="58">
        <v>48.2</v>
      </c>
      <c r="AG5" s="58">
        <v>5.636666666666666</v>
      </c>
      <c r="AH5" s="63">
        <v>75.7302405498282</v>
      </c>
      <c r="AI5" s="63">
        <v>7.65771510160974</v>
      </c>
      <c r="AJ5" s="63">
        <v>-2.3</v>
      </c>
      <c r="AK5" s="58">
        <v>123.0</v>
      </c>
      <c r="AL5" s="58">
        <v>33.92</v>
      </c>
      <c r="AM5" s="58">
        <v>2.57</v>
      </c>
      <c r="AN5" s="58">
        <v>28.61</v>
      </c>
      <c r="AO5" s="58">
        <v>1.71</v>
      </c>
      <c r="AP5" s="58">
        <v>6.16</v>
      </c>
      <c r="AQ5" s="58">
        <v>0.38</v>
      </c>
      <c r="AR5" s="58">
        <v>73.93</v>
      </c>
      <c r="AS5" s="58">
        <v>11.81</v>
      </c>
      <c r="AT5" s="58">
        <v>6.0</v>
      </c>
      <c r="AU5" s="68">
        <v>1.229665071770335</v>
      </c>
      <c r="AV5" s="68">
        <v>15.974570539699714</v>
      </c>
      <c r="AW5" s="68">
        <v>142.62</v>
      </c>
      <c r="AX5" s="68">
        <v>16.47</v>
      </c>
      <c r="AY5" s="71">
        <v>0.7170613236187008</v>
      </c>
      <c r="AZ5" s="71"/>
      <c r="BA5" s="58">
        <v>1.965</v>
      </c>
      <c r="BB5" s="71">
        <v>8.381679389312977</v>
      </c>
      <c r="BC5" s="68">
        <v>6.010178117048346</v>
      </c>
      <c r="BD5" s="73">
        <v>1.77</v>
      </c>
      <c r="BE5" s="62">
        <v>0.8759354076408035</v>
      </c>
      <c r="BF5" s="53">
        <v>1068.97</v>
      </c>
      <c r="BG5" s="53">
        <v>64.90406800242866</v>
      </c>
      <c r="BH5" s="53">
        <v>415.9416342412452</v>
      </c>
      <c r="BI5" s="53">
        <v>25.0</v>
      </c>
      <c r="BJ5" s="53">
        <v>3.0</v>
      </c>
      <c r="BK5" s="53">
        <v>1.0</v>
      </c>
    </row>
    <row r="6" ht="15.0" customHeight="1">
      <c r="A6" s="39">
        <v>705.0</v>
      </c>
      <c r="B6" s="49" t="s">
        <v>306</v>
      </c>
      <c r="C6" s="51" t="s">
        <v>151</v>
      </c>
      <c r="D6" s="53">
        <v>1.0</v>
      </c>
      <c r="E6" s="58" t="s">
        <v>102</v>
      </c>
      <c r="F6" s="62" t="s">
        <v>167</v>
      </c>
      <c r="G6" s="58">
        <v>1.0</v>
      </c>
      <c r="H6" s="58">
        <v>1.0</v>
      </c>
      <c r="I6" s="58">
        <v>1.0</v>
      </c>
      <c r="J6" s="58">
        <v>2.0</v>
      </c>
      <c r="K6" s="58">
        <v>22.0</v>
      </c>
      <c r="L6" s="58">
        <v>21.0</v>
      </c>
      <c r="M6" s="58">
        <v>2.0</v>
      </c>
      <c r="N6" s="58">
        <v>60.0</v>
      </c>
      <c r="O6" s="58">
        <v>3.0</v>
      </c>
      <c r="P6" s="58">
        <v>0.6</v>
      </c>
      <c r="Q6" s="58">
        <v>59.5</v>
      </c>
      <c r="R6" s="58">
        <v>99.0</v>
      </c>
      <c r="S6" s="58">
        <v>1.0</v>
      </c>
      <c r="T6" s="58">
        <v>34.0</v>
      </c>
      <c r="U6" s="58">
        <v>2.0</v>
      </c>
      <c r="V6" s="58">
        <v>5.896666666666667</v>
      </c>
      <c r="W6" s="58">
        <v>122.0</v>
      </c>
      <c r="X6" s="58">
        <v>46.9</v>
      </c>
      <c r="Y6" s="58">
        <v>133.0</v>
      </c>
      <c r="Z6" s="58">
        <v>3.0</v>
      </c>
      <c r="AA6" s="58">
        <v>3.0</v>
      </c>
      <c r="AB6" s="58">
        <v>43.7</v>
      </c>
      <c r="AC6" s="58">
        <v>6.376666666666666</v>
      </c>
      <c r="AD6" s="58">
        <v>3.0</v>
      </c>
      <c r="AE6" s="58">
        <v>7.0</v>
      </c>
      <c r="AF6" s="58">
        <v>36.1</v>
      </c>
      <c r="AG6" s="58">
        <v>5.396666666666666</v>
      </c>
      <c r="AH6" s="63">
        <v>74.15061295971978</v>
      </c>
      <c r="AI6" s="63">
        <v>15.68984324620762</v>
      </c>
      <c r="AJ6" s="63">
        <v>-2.2333333333333334</v>
      </c>
      <c r="AK6" s="58">
        <v>131.0</v>
      </c>
      <c r="AL6" s="58">
        <v>50.75</v>
      </c>
      <c r="AM6" s="58">
        <v>4.0</v>
      </c>
      <c r="AN6" s="58">
        <v>67.33</v>
      </c>
      <c r="AO6" s="58">
        <v>4.78</v>
      </c>
      <c r="AP6" s="58">
        <v>16.18</v>
      </c>
      <c r="AQ6" s="58">
        <v>1.09</v>
      </c>
      <c r="AR6" s="58">
        <v>249.91</v>
      </c>
      <c r="AS6" s="58">
        <v>42.67</v>
      </c>
      <c r="AT6" s="58">
        <v>6.0</v>
      </c>
      <c r="AU6" s="68">
        <v>0.6814310051107325</v>
      </c>
      <c r="AV6" s="68">
        <v>17.07414669280941</v>
      </c>
      <c r="AW6" s="68">
        <v>384.16999999999996</v>
      </c>
      <c r="AX6" s="68">
        <v>52.540000000000006</v>
      </c>
      <c r="AY6" s="71">
        <v>0.8121431290445374</v>
      </c>
      <c r="AZ6" s="72">
        <v>48.09</v>
      </c>
      <c r="BA6" s="58">
        <v>5.838</v>
      </c>
      <c r="BB6" s="71">
        <v>8.999657416923604</v>
      </c>
      <c r="BC6" s="68">
        <v>7.3090099349092155</v>
      </c>
      <c r="BD6" s="73">
        <v>5.64</v>
      </c>
      <c r="BE6" s="62">
        <v>0.8369098712446352</v>
      </c>
      <c r="BF6" s="53">
        <v>1607.25</v>
      </c>
      <c r="BG6" s="53">
        <v>30.590978302245905</v>
      </c>
      <c r="BH6" s="53">
        <v>401.8125</v>
      </c>
      <c r="BI6" s="53">
        <v>25.0</v>
      </c>
      <c r="BJ6" s="53">
        <v>5.0</v>
      </c>
      <c r="BK6" s="53">
        <v>3.0</v>
      </c>
    </row>
    <row r="7" ht="15.0" customHeight="1">
      <c r="A7" s="39">
        <v>707.0</v>
      </c>
      <c r="B7" s="49" t="s">
        <v>310</v>
      </c>
      <c r="C7" s="51" t="s">
        <v>151</v>
      </c>
      <c r="D7" s="53">
        <v>1.0</v>
      </c>
      <c r="E7" s="58" t="s">
        <v>102</v>
      </c>
      <c r="F7" s="62" t="s">
        <v>167</v>
      </c>
      <c r="G7" s="58">
        <v>1.0</v>
      </c>
      <c r="H7" s="58">
        <v>1.0</v>
      </c>
      <c r="I7" s="58">
        <v>1.0</v>
      </c>
      <c r="J7" s="58">
        <v>1.0</v>
      </c>
      <c r="K7" s="58">
        <v>14.0</v>
      </c>
      <c r="L7" s="58">
        <v>14.0</v>
      </c>
      <c r="M7" s="58">
        <v>1.0</v>
      </c>
      <c r="N7" s="58">
        <v>56.0</v>
      </c>
      <c r="O7" s="58">
        <v>3.0</v>
      </c>
      <c r="P7" s="58">
        <v>0.65</v>
      </c>
      <c r="Q7" s="58">
        <v>54.0</v>
      </c>
      <c r="R7" s="58">
        <v>101.0</v>
      </c>
      <c r="S7" s="58">
        <v>5.0</v>
      </c>
      <c r="T7" s="58">
        <v>24.0</v>
      </c>
      <c r="U7" s="58">
        <v>1.0</v>
      </c>
      <c r="V7" s="58">
        <v>7.523333333333333</v>
      </c>
      <c r="W7" s="58">
        <v>127.0</v>
      </c>
      <c r="X7" s="58">
        <v>50.1</v>
      </c>
      <c r="Y7" s="58">
        <v>142.0</v>
      </c>
      <c r="Z7" s="58">
        <v>3.0</v>
      </c>
      <c r="AA7" s="58">
        <v>1.0</v>
      </c>
      <c r="AB7" s="58">
        <v>49.1</v>
      </c>
      <c r="AC7" s="58">
        <v>7.086666666666666</v>
      </c>
      <c r="AD7" s="58">
        <v>1.0</v>
      </c>
      <c r="AE7" s="58">
        <v>5.0</v>
      </c>
      <c r="AF7" s="58">
        <v>50.7</v>
      </c>
      <c r="AG7" s="58">
        <v>7.9366666666666665</v>
      </c>
      <c r="AH7" s="63">
        <v>69.44232238349886</v>
      </c>
      <c r="AI7" s="63">
        <v>8.343960403130207</v>
      </c>
      <c r="AJ7" s="63">
        <v>-2.333333333333333</v>
      </c>
      <c r="AK7" s="58">
        <v>142.0</v>
      </c>
      <c r="AL7" s="58">
        <v>67.85</v>
      </c>
      <c r="AM7" s="58">
        <v>5.99</v>
      </c>
      <c r="AN7" s="58">
        <v>60.8</v>
      </c>
      <c r="AO7" s="58">
        <v>4.06</v>
      </c>
      <c r="AP7" s="58">
        <v>19.38</v>
      </c>
      <c r="AQ7" s="58">
        <v>1.21</v>
      </c>
      <c r="AR7" s="58">
        <v>222.45</v>
      </c>
      <c r="AS7" s="58">
        <v>35.35</v>
      </c>
      <c r="AT7" s="58">
        <v>7.0</v>
      </c>
      <c r="AU7" s="68">
        <v>1.1366223908918407</v>
      </c>
      <c r="AV7" s="68">
        <v>15.891211508204092</v>
      </c>
      <c r="AW7" s="68">
        <v>370.47999999999996</v>
      </c>
      <c r="AX7" s="68">
        <v>46.61</v>
      </c>
      <c r="AY7" s="71">
        <v>0.7584209397125081</v>
      </c>
      <c r="AZ7" s="72">
        <v>30.41</v>
      </c>
      <c r="BA7" s="58">
        <v>4.373</v>
      </c>
      <c r="BB7" s="71">
        <v>10.658586782529156</v>
      </c>
      <c r="BC7" s="68">
        <v>8.08369540361308</v>
      </c>
      <c r="BD7" s="73">
        <v>4.17</v>
      </c>
      <c r="BE7" s="62">
        <v>0.8371824480369515</v>
      </c>
      <c r="BF7" s="53">
        <v>1989.25</v>
      </c>
      <c r="BG7" s="53">
        <v>42.678609740399054</v>
      </c>
      <c r="BH7" s="53">
        <v>332.09515859766276</v>
      </c>
      <c r="BI7" s="53">
        <v>30.0</v>
      </c>
      <c r="BJ7" s="53">
        <v>5.0</v>
      </c>
      <c r="BK7" s="53">
        <v>3.0</v>
      </c>
    </row>
    <row r="8" ht="15.0" customHeight="1">
      <c r="A8" s="39">
        <v>709.0</v>
      </c>
      <c r="B8" s="49" t="s">
        <v>306</v>
      </c>
      <c r="C8" s="16" t="s">
        <v>50</v>
      </c>
      <c r="D8" s="53">
        <v>1.0</v>
      </c>
      <c r="E8" s="58" t="s">
        <v>102</v>
      </c>
      <c r="F8" s="62" t="s">
        <v>167</v>
      </c>
      <c r="G8" s="58">
        <v>1.0</v>
      </c>
      <c r="H8" s="58">
        <v>1.0</v>
      </c>
      <c r="I8" s="58">
        <v>1.0</v>
      </c>
      <c r="J8" s="58">
        <v>2.0</v>
      </c>
      <c r="K8" s="58">
        <v>8.0</v>
      </c>
      <c r="L8" s="58">
        <v>17.0</v>
      </c>
      <c r="M8" s="58">
        <v>2.0</v>
      </c>
      <c r="N8" s="58">
        <v>49.0</v>
      </c>
      <c r="O8" s="58">
        <v>3.0</v>
      </c>
      <c r="P8" s="58">
        <v>0.7</v>
      </c>
      <c r="Q8" s="58">
        <v>54.0</v>
      </c>
      <c r="R8" s="58">
        <v>92.0</v>
      </c>
      <c r="S8" s="58">
        <v>5.0</v>
      </c>
      <c r="T8" s="58">
        <v>31.0</v>
      </c>
      <c r="U8" s="58">
        <v>2.0</v>
      </c>
      <c r="V8" s="58">
        <v>6.523333333333333</v>
      </c>
      <c r="W8" s="58">
        <v>119.0</v>
      </c>
      <c r="X8" s="58">
        <v>54.2</v>
      </c>
      <c r="Y8" s="58">
        <v>124.0</v>
      </c>
      <c r="Z8" s="58">
        <v>3.0</v>
      </c>
      <c r="AA8" s="58">
        <v>3.0</v>
      </c>
      <c r="AB8" s="58">
        <v>50.6</v>
      </c>
      <c r="AC8" s="58">
        <v>6.446666666666668</v>
      </c>
      <c r="AD8" s="58">
        <v>5.0</v>
      </c>
      <c r="AE8" s="58">
        <v>7.0</v>
      </c>
      <c r="AF8" s="58">
        <v>43.7</v>
      </c>
      <c r="AG8" s="58">
        <v>6.346666666666667</v>
      </c>
      <c r="AH8" s="63">
        <v>62.516498020237634</v>
      </c>
      <c r="AI8" s="63"/>
      <c r="AJ8" s="63">
        <v>-2.433333333333333</v>
      </c>
      <c r="AK8" s="58">
        <v>123.0</v>
      </c>
      <c r="AL8" s="58">
        <v>32.1</v>
      </c>
      <c r="AM8" s="58">
        <v>3.35</v>
      </c>
      <c r="AN8" s="58">
        <v>49.45</v>
      </c>
      <c r="AO8" s="58">
        <v>3.09</v>
      </c>
      <c r="AP8" s="58">
        <v>21.89</v>
      </c>
      <c r="AQ8" s="58">
        <v>1.39</v>
      </c>
      <c r="AR8" s="58">
        <v>113.92</v>
      </c>
      <c r="AS8" s="58">
        <v>20.52</v>
      </c>
      <c r="AT8" s="58">
        <v>9.0</v>
      </c>
      <c r="AU8" s="68">
        <v>0.7477678571428572</v>
      </c>
      <c r="AV8" s="68">
        <v>18.0126404494382</v>
      </c>
      <c r="AW8" s="68">
        <v>217.36</v>
      </c>
      <c r="AX8" s="68">
        <v>28.349999999999998</v>
      </c>
      <c r="AY8" s="71">
        <v>0.7238095238095239</v>
      </c>
      <c r="AZ8" s="71"/>
      <c r="BA8" s="58">
        <v>2.397</v>
      </c>
      <c r="BB8" s="71">
        <v>11.827284105131415</v>
      </c>
      <c r="BC8" s="68">
        <v>8.560700876095119</v>
      </c>
      <c r="BD8" s="73">
        <v>0.48</v>
      </c>
      <c r="BE8" s="62">
        <v>0.2347305389221557</v>
      </c>
      <c r="BF8" s="53">
        <v>811.45</v>
      </c>
      <c r="BG8" s="53">
        <v>28.62257495590829</v>
      </c>
      <c r="BH8" s="53">
        <v>242.22388059701493</v>
      </c>
      <c r="BI8" s="53">
        <v>35.0</v>
      </c>
      <c r="BJ8" s="53">
        <v>5.0</v>
      </c>
      <c r="BK8" s="53">
        <v>3.0</v>
      </c>
    </row>
    <row r="9" ht="15.0" customHeight="1">
      <c r="A9" s="39">
        <v>711.0</v>
      </c>
      <c r="B9" s="49" t="s">
        <v>310</v>
      </c>
      <c r="C9" s="16" t="s">
        <v>50</v>
      </c>
      <c r="D9" s="53">
        <v>1.0</v>
      </c>
      <c r="E9" s="58" t="s">
        <v>102</v>
      </c>
      <c r="F9" s="62" t="s">
        <v>167</v>
      </c>
      <c r="G9" s="58">
        <v>1.0</v>
      </c>
      <c r="H9" s="58">
        <v>1.0</v>
      </c>
      <c r="I9" s="58">
        <v>1.0</v>
      </c>
      <c r="J9" s="58">
        <v>1.0</v>
      </c>
      <c r="K9" s="58">
        <v>11.0</v>
      </c>
      <c r="L9" s="58">
        <v>12.0</v>
      </c>
      <c r="M9" s="58">
        <v>1.0</v>
      </c>
      <c r="N9" s="58">
        <v>44.0</v>
      </c>
      <c r="O9" s="58">
        <v>1.0</v>
      </c>
      <c r="P9" s="58">
        <v>0.48</v>
      </c>
      <c r="Q9" s="58">
        <v>57.5</v>
      </c>
      <c r="R9" s="58">
        <v>67.0</v>
      </c>
      <c r="S9" s="58">
        <v>1.0</v>
      </c>
      <c r="T9" s="58">
        <v>14.0</v>
      </c>
      <c r="U9" s="58">
        <v>1.0</v>
      </c>
      <c r="V9" s="58">
        <v>4.316666666666666</v>
      </c>
      <c r="W9" s="58">
        <v>92.0</v>
      </c>
      <c r="X9" s="58">
        <v>49.3</v>
      </c>
      <c r="Y9" s="58">
        <v>98.0</v>
      </c>
      <c r="Z9" s="58">
        <v>3.0</v>
      </c>
      <c r="AA9" s="58">
        <v>3.0</v>
      </c>
      <c r="AB9" s="58">
        <v>48.7</v>
      </c>
      <c r="AC9" s="58">
        <v>4.38</v>
      </c>
      <c r="AD9" s="58">
        <v>1.0</v>
      </c>
      <c r="AE9" s="58">
        <v>5.0</v>
      </c>
      <c r="AF9" s="58">
        <v>45.2</v>
      </c>
      <c r="AG9" s="58">
        <v>4.303333333333334</v>
      </c>
      <c r="AH9" s="63">
        <v>63.64808250080569</v>
      </c>
      <c r="AI9" s="63"/>
      <c r="AJ9" s="63">
        <v>-2.9</v>
      </c>
      <c r="AK9" s="58">
        <v>97.0</v>
      </c>
      <c r="AL9" s="58">
        <v>25.77</v>
      </c>
      <c r="AM9" s="58">
        <v>2.26</v>
      </c>
      <c r="AN9" s="58">
        <v>15.02</v>
      </c>
      <c r="AO9" s="58">
        <v>0.97</v>
      </c>
      <c r="AP9" s="58">
        <v>7.29</v>
      </c>
      <c r="AQ9" s="58">
        <v>0.42</v>
      </c>
      <c r="AR9" s="58">
        <v>58.3</v>
      </c>
      <c r="AS9" s="58">
        <v>10.75</v>
      </c>
      <c r="AT9" s="58"/>
      <c r="AU9" s="68">
        <v>1.6258992805755395</v>
      </c>
      <c r="AV9" s="68">
        <v>18.43910806174957</v>
      </c>
      <c r="AW9" s="68">
        <v>106.38</v>
      </c>
      <c r="AX9" s="68">
        <v>14.399999999999999</v>
      </c>
      <c r="AY9" s="71">
        <v>0.7465277777777779</v>
      </c>
      <c r="AZ9" s="71"/>
      <c r="BA9" s="58">
        <v>1.484</v>
      </c>
      <c r="BB9" s="71">
        <v>9.703504043126683</v>
      </c>
      <c r="BC9" s="68">
        <v>7.243935309973046</v>
      </c>
      <c r="BD9" s="73">
        <v>0.07</v>
      </c>
      <c r="BE9" s="62">
        <v>0.4355289421157685</v>
      </c>
      <c r="BF9" s="53">
        <v>782.1</v>
      </c>
      <c r="BG9" s="53">
        <v>54.31250000000001</v>
      </c>
      <c r="BH9" s="53">
        <v>346.06194690265494</v>
      </c>
      <c r="BI9" s="53">
        <v>20.0</v>
      </c>
      <c r="BJ9" s="53">
        <v>3.0</v>
      </c>
      <c r="BK9" s="53">
        <v>1.0</v>
      </c>
    </row>
    <row r="10" ht="15.0" customHeight="1">
      <c r="A10" s="39">
        <v>713.0</v>
      </c>
      <c r="B10" s="49" t="s">
        <v>311</v>
      </c>
      <c r="C10" s="51" t="s">
        <v>151</v>
      </c>
      <c r="D10" s="53">
        <v>1.0</v>
      </c>
      <c r="E10" s="58" t="s">
        <v>102</v>
      </c>
      <c r="F10" s="62" t="s">
        <v>167</v>
      </c>
      <c r="G10" s="58">
        <v>1.0</v>
      </c>
      <c r="H10" s="58">
        <v>1.0</v>
      </c>
      <c r="I10" s="58">
        <v>1.0</v>
      </c>
      <c r="J10" s="58">
        <v>1.0</v>
      </c>
      <c r="K10" s="58">
        <v>11.0</v>
      </c>
      <c r="L10" s="58">
        <v>13.0</v>
      </c>
      <c r="M10" s="58">
        <v>1.0</v>
      </c>
      <c r="N10" s="58">
        <v>50.0</v>
      </c>
      <c r="O10" s="58">
        <v>3.0</v>
      </c>
      <c r="P10" s="58">
        <v>0.65</v>
      </c>
      <c r="Q10" s="58">
        <v>60.8</v>
      </c>
      <c r="R10" s="58">
        <v>91.0</v>
      </c>
      <c r="S10" s="58">
        <v>3.0</v>
      </c>
      <c r="T10" s="58">
        <v>20.0</v>
      </c>
      <c r="U10" s="58">
        <v>1.0</v>
      </c>
      <c r="V10" s="58">
        <v>6.413333333333333</v>
      </c>
      <c r="W10" s="58">
        <v>110.0</v>
      </c>
      <c r="X10" s="58">
        <v>49.2</v>
      </c>
      <c r="Y10" s="58">
        <v>144.0</v>
      </c>
      <c r="Z10" s="58">
        <v>3.0</v>
      </c>
      <c r="AA10" s="58">
        <v>3.0</v>
      </c>
      <c r="AB10" s="58">
        <v>42.3</v>
      </c>
      <c r="AC10" s="58">
        <v>6.386666666666667</v>
      </c>
      <c r="AD10" s="58">
        <v>3.0</v>
      </c>
      <c r="AE10" s="58">
        <v>7.0</v>
      </c>
      <c r="AF10" s="58">
        <v>38.7</v>
      </c>
      <c r="AG10" s="58">
        <v>6.903333333333333</v>
      </c>
      <c r="AH10" s="63">
        <v>66.6265543521861</v>
      </c>
      <c r="AI10" s="63">
        <v>-19.56796343642659</v>
      </c>
      <c r="AJ10" s="63">
        <v>-2.2</v>
      </c>
      <c r="AK10" s="58">
        <v>118.0</v>
      </c>
      <c r="AL10" s="58">
        <v>35.95</v>
      </c>
      <c r="AM10" s="58">
        <v>2.36</v>
      </c>
      <c r="AN10" s="58">
        <v>18.7</v>
      </c>
      <c r="AO10" s="58">
        <v>1.71</v>
      </c>
      <c r="AP10" s="58">
        <v>11.82</v>
      </c>
      <c r="AQ10" s="58">
        <v>0.66</v>
      </c>
      <c r="AR10" s="58">
        <v>92.15</v>
      </c>
      <c r="AS10" s="58">
        <v>13.48</v>
      </c>
      <c r="AT10" s="58">
        <v>7.0</v>
      </c>
      <c r="AU10" s="68">
        <v>0.9957805907172995</v>
      </c>
      <c r="AV10" s="68">
        <v>14.628323385784048</v>
      </c>
      <c r="AW10" s="68">
        <v>158.62</v>
      </c>
      <c r="AX10" s="68">
        <v>18.21</v>
      </c>
      <c r="AY10" s="71">
        <v>0.7402526084568918</v>
      </c>
      <c r="AZ10" s="72">
        <v>109.72</v>
      </c>
      <c r="BA10" s="58">
        <v>2.296</v>
      </c>
      <c r="BB10" s="71">
        <v>7.931184668989548</v>
      </c>
      <c r="BC10" s="68">
        <v>5.871080139372823</v>
      </c>
      <c r="BD10" s="73">
        <v>2.1</v>
      </c>
      <c r="BE10" s="62">
        <v>0.88828125</v>
      </c>
      <c r="BF10" s="53">
        <v>1140.05</v>
      </c>
      <c r="BG10" s="53">
        <v>62.605711147721024</v>
      </c>
      <c r="BH10" s="53">
        <v>483.0720338983051</v>
      </c>
      <c r="BI10" s="53">
        <v>20.0</v>
      </c>
      <c r="BJ10" s="53">
        <v>1.0</v>
      </c>
      <c r="BK10" s="53">
        <v>3.0</v>
      </c>
    </row>
    <row r="11" ht="15.0" customHeight="1">
      <c r="A11" s="39">
        <v>714.0</v>
      </c>
      <c r="B11" s="49" t="s">
        <v>311</v>
      </c>
      <c r="C11" s="16" t="s">
        <v>50</v>
      </c>
      <c r="D11" s="53">
        <v>1.0</v>
      </c>
      <c r="E11" s="58" t="s">
        <v>102</v>
      </c>
      <c r="F11" s="62" t="s">
        <v>167</v>
      </c>
      <c r="G11" s="58">
        <v>0.0</v>
      </c>
      <c r="H11" s="58">
        <v>1.0</v>
      </c>
      <c r="I11" s="58">
        <v>1.0</v>
      </c>
      <c r="J11" s="58">
        <v>2.0</v>
      </c>
      <c r="K11" s="58">
        <v>9.0</v>
      </c>
      <c r="L11" s="58">
        <v>20.0</v>
      </c>
      <c r="M11" s="58">
        <v>2.0</v>
      </c>
      <c r="N11" s="58">
        <v>44.0</v>
      </c>
      <c r="O11" s="58">
        <v>3.0</v>
      </c>
      <c r="P11" s="58">
        <v>0.58</v>
      </c>
      <c r="Q11" s="58">
        <v>62.4</v>
      </c>
      <c r="R11" s="58">
        <v>78.0</v>
      </c>
      <c r="S11" s="58">
        <v>1.0</v>
      </c>
      <c r="T11" s="58">
        <v>29.0</v>
      </c>
      <c r="U11" s="58">
        <v>2.0</v>
      </c>
      <c r="V11" s="58">
        <v>5.6433333333333335</v>
      </c>
      <c r="W11" s="58">
        <v>105.0</v>
      </c>
      <c r="X11" s="58">
        <v>50.8</v>
      </c>
      <c r="Y11" s="58">
        <v>114.0</v>
      </c>
      <c r="Z11" s="58">
        <v>3.0</v>
      </c>
      <c r="AA11" s="58">
        <v>3.0</v>
      </c>
      <c r="AB11" s="58">
        <v>38.3</v>
      </c>
      <c r="AC11" s="58">
        <v>5.623333333333334</v>
      </c>
      <c r="AD11" s="58">
        <v>7.0</v>
      </c>
      <c r="AE11" s="58">
        <v>9.0</v>
      </c>
      <c r="AF11" s="58">
        <v>23.5</v>
      </c>
      <c r="AG11" s="58">
        <v>5.72</v>
      </c>
      <c r="AH11" s="63">
        <v>79.66401414677277</v>
      </c>
      <c r="AI11" s="63"/>
      <c r="AJ11" s="63">
        <v>-2.966666666666667</v>
      </c>
      <c r="AK11" s="58">
        <v>116.0</v>
      </c>
      <c r="AL11" s="58">
        <v>17.08</v>
      </c>
      <c r="AM11" s="58">
        <v>4.02</v>
      </c>
      <c r="AN11" s="58">
        <v>23.05</v>
      </c>
      <c r="AO11" s="58">
        <v>2.71</v>
      </c>
      <c r="AP11" s="58">
        <v>6.58</v>
      </c>
      <c r="AQ11" s="58">
        <v>0.43</v>
      </c>
      <c r="AR11" s="58">
        <v>108.61</v>
      </c>
      <c r="AS11" s="58">
        <v>14.79</v>
      </c>
      <c r="AT11" s="58">
        <v>8.0</v>
      </c>
      <c r="AU11" s="68">
        <v>1.2802547770700634</v>
      </c>
      <c r="AV11" s="68">
        <v>13.617530614123929</v>
      </c>
      <c r="AW11" s="68">
        <v>155.32</v>
      </c>
      <c r="AX11" s="68">
        <v>21.95</v>
      </c>
      <c r="AY11" s="71">
        <v>0.6738041002277905</v>
      </c>
      <c r="AZ11" s="71"/>
      <c r="BA11" s="58">
        <v>2.212</v>
      </c>
      <c r="BB11" s="71">
        <v>9.923146473779385</v>
      </c>
      <c r="BC11" s="80"/>
      <c r="BD11" s="73">
        <v>0.36</v>
      </c>
      <c r="BE11" s="62">
        <v>0.2793774319066148</v>
      </c>
      <c r="BF11" s="53">
        <v>495.83</v>
      </c>
      <c r="BG11" s="53">
        <v>22.589066059225512</v>
      </c>
      <c r="BH11" s="53">
        <v>123.34079601990051</v>
      </c>
      <c r="BI11" s="53">
        <v>28.0</v>
      </c>
      <c r="BJ11" s="53">
        <v>5.0</v>
      </c>
      <c r="BK11" s="53">
        <v>7.0</v>
      </c>
    </row>
    <row r="12" ht="15.0" customHeight="1">
      <c r="A12" s="39">
        <v>716.0</v>
      </c>
      <c r="B12" s="49" t="s">
        <v>135</v>
      </c>
      <c r="C12" s="51" t="s">
        <v>151</v>
      </c>
      <c r="D12" s="82">
        <v>2.0</v>
      </c>
      <c r="E12" s="58" t="s">
        <v>120</v>
      </c>
      <c r="F12" s="62" t="s">
        <v>167</v>
      </c>
      <c r="G12" s="58">
        <v>1.0</v>
      </c>
      <c r="H12" s="58">
        <v>1.0</v>
      </c>
      <c r="I12" s="58">
        <v>1.0</v>
      </c>
      <c r="J12" s="58">
        <v>1.0</v>
      </c>
      <c r="K12" s="58">
        <v>27.0</v>
      </c>
      <c r="L12" s="58">
        <v>19.0</v>
      </c>
      <c r="M12" s="58">
        <v>1.0</v>
      </c>
      <c r="N12" s="58">
        <v>58.0</v>
      </c>
      <c r="O12" s="58">
        <v>5.0</v>
      </c>
      <c r="P12" s="58">
        <v>0.8</v>
      </c>
      <c r="Q12" s="58">
        <v>59.6</v>
      </c>
      <c r="R12" s="58">
        <v>105.0</v>
      </c>
      <c r="S12" s="58">
        <v>7.0</v>
      </c>
      <c r="T12" s="58">
        <v>38.0</v>
      </c>
      <c r="U12" s="58">
        <v>1.0</v>
      </c>
      <c r="V12" s="58">
        <v>9.003333333333332</v>
      </c>
      <c r="W12" s="58">
        <v>136.0</v>
      </c>
      <c r="X12" s="58">
        <v>42.1</v>
      </c>
      <c r="Y12" s="58">
        <v>165.0</v>
      </c>
      <c r="Z12" s="58">
        <v>5.0</v>
      </c>
      <c r="AA12" s="58">
        <v>3.0</v>
      </c>
      <c r="AB12" s="58">
        <v>38.7</v>
      </c>
      <c r="AC12" s="58">
        <v>9.256666666666668</v>
      </c>
      <c r="AD12" s="58">
        <v>3.0</v>
      </c>
      <c r="AE12" s="58">
        <v>7.0</v>
      </c>
      <c r="AF12" s="58">
        <v>36.0</v>
      </c>
      <c r="AG12" s="58">
        <v>9.385</v>
      </c>
      <c r="AH12" s="63">
        <v>68.805377329667</v>
      </c>
      <c r="AI12" s="63">
        <v>18.33463611377756</v>
      </c>
      <c r="AJ12" s="63">
        <v>-2.3</v>
      </c>
      <c r="AK12" s="58">
        <v>169.0</v>
      </c>
      <c r="AL12" s="58">
        <v>172.48</v>
      </c>
      <c r="AM12" s="58">
        <v>13.69</v>
      </c>
      <c r="AN12" s="58">
        <v>179.48</v>
      </c>
      <c r="AO12" s="58">
        <v>11.18</v>
      </c>
      <c r="AP12" s="58">
        <v>19.92</v>
      </c>
      <c r="AQ12" s="58">
        <v>1.45</v>
      </c>
      <c r="AR12" s="58">
        <v>214.9</v>
      </c>
      <c r="AS12" s="58">
        <v>29.93</v>
      </c>
      <c r="AT12" s="58">
        <v>9.0</v>
      </c>
      <c r="AU12" s="68">
        <v>1.0839271575613618</v>
      </c>
      <c r="AV12" s="68">
        <v>13.927408096789204</v>
      </c>
      <c r="AW12" s="68">
        <v>586.78</v>
      </c>
      <c r="AX12" s="68">
        <v>56.25</v>
      </c>
      <c r="AY12" s="71">
        <v>0.5320888888888888</v>
      </c>
      <c r="AZ12" s="72">
        <v>90.21</v>
      </c>
      <c r="BA12" s="58">
        <v>5.867</v>
      </c>
      <c r="BB12" s="71">
        <v>9.5875234361684</v>
      </c>
      <c r="BC12" s="68">
        <v>5.101414692347026</v>
      </c>
      <c r="BD12" s="73">
        <v>5.67</v>
      </c>
      <c r="BE12" s="62">
        <v>0.8350714561606798</v>
      </c>
      <c r="BF12" s="53">
        <v>5545.69</v>
      </c>
      <c r="BG12" s="53">
        <v>98.59004444444443</v>
      </c>
      <c r="BH12" s="53">
        <v>405.09057706355003</v>
      </c>
      <c r="BI12" s="53">
        <v>28.0</v>
      </c>
      <c r="BJ12" s="53">
        <v>5.0</v>
      </c>
      <c r="BK12" s="53">
        <v>3.0</v>
      </c>
    </row>
    <row r="13" ht="15.0" customHeight="1">
      <c r="A13" s="39">
        <v>717.0</v>
      </c>
      <c r="B13" s="49" t="s">
        <v>135</v>
      </c>
      <c r="C13" s="16" t="s">
        <v>50</v>
      </c>
      <c r="D13" s="82">
        <v>2.0</v>
      </c>
      <c r="E13" s="58" t="s">
        <v>120</v>
      </c>
      <c r="F13" s="62" t="s">
        <v>167</v>
      </c>
      <c r="G13" s="58">
        <v>1.0</v>
      </c>
      <c r="H13" s="58">
        <v>1.0</v>
      </c>
      <c r="I13" s="58">
        <v>1.0</v>
      </c>
      <c r="J13" s="58">
        <v>1.0</v>
      </c>
      <c r="K13" s="58">
        <v>30.0</v>
      </c>
      <c r="L13" s="58">
        <v>20.0</v>
      </c>
      <c r="M13" s="58">
        <v>1.0</v>
      </c>
      <c r="N13" s="58">
        <v>61.0</v>
      </c>
      <c r="O13" s="58">
        <v>5.0</v>
      </c>
      <c r="P13" s="58">
        <v>0.8</v>
      </c>
      <c r="Q13" s="58">
        <v>58.7</v>
      </c>
      <c r="R13" s="58">
        <v>103.0</v>
      </c>
      <c r="S13" s="58">
        <v>7.0</v>
      </c>
      <c r="T13" s="58">
        <v>33.0</v>
      </c>
      <c r="U13" s="58">
        <v>1.0</v>
      </c>
      <c r="V13" s="58">
        <v>8.513333333333334</v>
      </c>
      <c r="W13" s="58">
        <v>130.0</v>
      </c>
      <c r="X13" s="58">
        <v>44.9</v>
      </c>
      <c r="Y13" s="58">
        <v>148.0</v>
      </c>
      <c r="Z13" s="58">
        <v>5.0</v>
      </c>
      <c r="AA13" s="58">
        <v>3.0</v>
      </c>
      <c r="AB13" s="58">
        <v>39.1</v>
      </c>
      <c r="AC13" s="58">
        <v>7.793333333333333</v>
      </c>
      <c r="AD13" s="58">
        <v>7.0</v>
      </c>
      <c r="AE13" s="58">
        <v>7.0</v>
      </c>
      <c r="AF13" s="58">
        <v>40.2</v>
      </c>
      <c r="AG13" s="58">
        <v>7.37</v>
      </c>
      <c r="AH13" s="63">
        <v>56.19016176956095</v>
      </c>
      <c r="AI13" s="63"/>
      <c r="AJ13" s="63">
        <v>-3.2333333333333334</v>
      </c>
      <c r="AK13" s="58">
        <v>148.0</v>
      </c>
      <c r="AL13" s="58">
        <v>87.83</v>
      </c>
      <c r="AM13" s="58">
        <v>10.66</v>
      </c>
      <c r="AN13" s="58">
        <v>100.7</v>
      </c>
      <c r="AO13" s="58">
        <v>9.03</v>
      </c>
      <c r="AP13" s="58">
        <v>16.28</v>
      </c>
      <c r="AQ13" s="58">
        <v>3.5</v>
      </c>
      <c r="AR13" s="58">
        <v>149.87</v>
      </c>
      <c r="AS13" s="58">
        <v>27.0</v>
      </c>
      <c r="AT13" s="58">
        <v>11.0</v>
      </c>
      <c r="AU13" s="68">
        <v>0.8507581803671189</v>
      </c>
      <c r="AV13" s="68">
        <v>18.0156135317275</v>
      </c>
      <c r="AW13" s="68">
        <v>354.68</v>
      </c>
      <c r="AX13" s="68">
        <v>50.19</v>
      </c>
      <c r="AY13" s="71">
        <v>0.5379557680812911</v>
      </c>
      <c r="AZ13" s="71"/>
      <c r="BA13" s="58">
        <v>3.848</v>
      </c>
      <c r="BB13" s="71">
        <v>13.043139293139292</v>
      </c>
      <c r="BC13" s="68">
        <v>7.016632016632017</v>
      </c>
      <c r="BD13" s="73">
        <v>1.36</v>
      </c>
      <c r="BE13" s="62">
        <v>0.047108387590961316</v>
      </c>
      <c r="BF13" s="53">
        <v>2274.48</v>
      </c>
      <c r="BG13" s="53">
        <v>45.31739390316796</v>
      </c>
      <c r="BH13" s="53">
        <v>213.3658536585366</v>
      </c>
      <c r="BI13" s="53">
        <v>25.0</v>
      </c>
      <c r="BJ13" s="53">
        <v>3.0</v>
      </c>
      <c r="BK13" s="53">
        <v>3.0</v>
      </c>
    </row>
    <row r="14" ht="15.0" customHeight="1">
      <c r="A14" s="39">
        <v>718.0</v>
      </c>
      <c r="B14" s="49" t="s">
        <v>239</v>
      </c>
      <c r="C14" s="16" t="s">
        <v>50</v>
      </c>
      <c r="D14" s="82">
        <v>2.0</v>
      </c>
      <c r="E14" s="58" t="s">
        <v>120</v>
      </c>
      <c r="F14" s="62" t="s">
        <v>167</v>
      </c>
      <c r="G14" s="58">
        <v>1.0</v>
      </c>
      <c r="H14" s="58">
        <v>1.0</v>
      </c>
      <c r="I14" s="58">
        <v>1.0</v>
      </c>
      <c r="J14" s="58">
        <v>1.0</v>
      </c>
      <c r="K14" s="58">
        <v>27.0</v>
      </c>
      <c r="L14" s="58">
        <v>14.0</v>
      </c>
      <c r="M14" s="58">
        <v>1.0</v>
      </c>
      <c r="N14" s="58">
        <v>61.0</v>
      </c>
      <c r="O14" s="58">
        <v>5.0</v>
      </c>
      <c r="P14" s="58">
        <v>0.88</v>
      </c>
      <c r="Q14" s="58">
        <v>56.5</v>
      </c>
      <c r="R14" s="58">
        <v>107.0</v>
      </c>
      <c r="S14" s="58">
        <v>7.0</v>
      </c>
      <c r="T14" s="58">
        <v>31.0</v>
      </c>
      <c r="U14" s="58">
        <v>1.0</v>
      </c>
      <c r="V14" s="58">
        <v>8.889999999999999</v>
      </c>
      <c r="W14" s="58">
        <v>140.0</v>
      </c>
      <c r="X14" s="58">
        <v>46.8</v>
      </c>
      <c r="Y14" s="58">
        <v>155.0</v>
      </c>
      <c r="Z14" s="58">
        <v>5.0</v>
      </c>
      <c r="AA14" s="58">
        <v>3.0</v>
      </c>
      <c r="AB14" s="58">
        <v>39.8</v>
      </c>
      <c r="AC14" s="58">
        <v>9.163333333333334</v>
      </c>
      <c r="AD14" s="58">
        <v>7.0</v>
      </c>
      <c r="AE14" s="58">
        <v>7.0</v>
      </c>
      <c r="AF14" s="58">
        <v>43.3</v>
      </c>
      <c r="AG14" s="58">
        <v>8.549999999999999</v>
      </c>
      <c r="AH14" s="63">
        <v>62.169007598434256</v>
      </c>
      <c r="AI14" s="63"/>
      <c r="AJ14" s="63">
        <v>-3.0</v>
      </c>
      <c r="AK14" s="58">
        <v>152.0</v>
      </c>
      <c r="AL14" s="58">
        <v>75.7</v>
      </c>
      <c r="AM14" s="58">
        <v>9.5</v>
      </c>
      <c r="AN14" s="58">
        <v>89.76</v>
      </c>
      <c r="AO14" s="58">
        <v>8.33</v>
      </c>
      <c r="AP14" s="58">
        <v>16.74</v>
      </c>
      <c r="AQ14" s="58">
        <v>3.36</v>
      </c>
      <c r="AR14" s="58">
        <v>187.84</v>
      </c>
      <c r="AS14" s="58">
        <v>35.63</v>
      </c>
      <c r="AT14" s="58">
        <v>8.0</v>
      </c>
      <c r="AU14" s="68">
        <v>0.8126603934987169</v>
      </c>
      <c r="AV14" s="68">
        <v>18.968270868824533</v>
      </c>
      <c r="AW14" s="68">
        <v>370.04</v>
      </c>
      <c r="AX14" s="68">
        <v>56.82</v>
      </c>
      <c r="AY14" s="71">
        <v>0.6270679338261176</v>
      </c>
      <c r="AZ14" s="71"/>
      <c r="BA14" s="58">
        <v>4.263</v>
      </c>
      <c r="BB14" s="71">
        <v>13.328641801548207</v>
      </c>
      <c r="BC14" s="68">
        <v>8.357963875205256</v>
      </c>
      <c r="BD14" s="73">
        <v>1.78</v>
      </c>
      <c r="BE14" s="62">
        <v>0.053012967200610224</v>
      </c>
      <c r="BF14" s="53">
        <v>2107.76</v>
      </c>
      <c r="BG14" s="53">
        <v>37.09538894755368</v>
      </c>
      <c r="BH14" s="53">
        <v>221.86947368421056</v>
      </c>
      <c r="BI14" s="53">
        <v>28.0</v>
      </c>
      <c r="BJ14" s="53">
        <v>3.0</v>
      </c>
      <c r="BK14" s="53">
        <v>1.0</v>
      </c>
    </row>
    <row r="15" ht="15.0" customHeight="1">
      <c r="A15" s="39">
        <v>719.0</v>
      </c>
      <c r="B15" s="49" t="s">
        <v>239</v>
      </c>
      <c r="C15" s="51" t="s">
        <v>151</v>
      </c>
      <c r="D15" s="82">
        <v>2.0</v>
      </c>
      <c r="E15" s="58" t="s">
        <v>120</v>
      </c>
      <c r="F15" s="62" t="s">
        <v>167</v>
      </c>
      <c r="G15" s="58">
        <v>1.0</v>
      </c>
      <c r="H15" s="58">
        <v>1.0</v>
      </c>
      <c r="I15" s="58">
        <v>1.0</v>
      </c>
      <c r="J15" s="58">
        <v>2.0</v>
      </c>
      <c r="K15" s="58">
        <v>25.0</v>
      </c>
      <c r="L15" s="58">
        <v>22.0</v>
      </c>
      <c r="M15" s="58">
        <v>1.0</v>
      </c>
      <c r="N15" s="58">
        <v>60.0</v>
      </c>
      <c r="O15" s="58">
        <v>5.0</v>
      </c>
      <c r="P15" s="58">
        <v>0.68</v>
      </c>
      <c r="Q15" s="58">
        <v>58.2</v>
      </c>
      <c r="R15" s="58">
        <v>112.0</v>
      </c>
      <c r="S15" s="58">
        <v>5.0</v>
      </c>
      <c r="T15" s="58">
        <v>37.0</v>
      </c>
      <c r="U15" s="58">
        <v>2.0</v>
      </c>
      <c r="V15" s="58">
        <v>6.960000000000001</v>
      </c>
      <c r="W15" s="58">
        <v>143.0</v>
      </c>
      <c r="X15" s="58">
        <v>47.5</v>
      </c>
      <c r="Y15" s="58">
        <v>170.0</v>
      </c>
      <c r="Z15" s="58">
        <v>3.0</v>
      </c>
      <c r="AA15" s="58">
        <v>1.0</v>
      </c>
      <c r="AB15" s="58">
        <v>44.4</v>
      </c>
      <c r="AC15" s="58">
        <v>7.503333333333334</v>
      </c>
      <c r="AD15" s="58">
        <v>3.0</v>
      </c>
      <c r="AE15" s="58">
        <v>7.0</v>
      </c>
      <c r="AF15" s="58">
        <v>32.6</v>
      </c>
      <c r="AG15" s="58">
        <v>7.226666666666667</v>
      </c>
      <c r="AH15" s="63">
        <v>74.46428571428572</v>
      </c>
      <c r="AI15" s="63">
        <v>16.51164447212667</v>
      </c>
      <c r="AJ15" s="63">
        <v>-2.2666666666666666</v>
      </c>
      <c r="AK15" s="58">
        <v>171.0</v>
      </c>
      <c r="AL15" s="58">
        <v>174.31</v>
      </c>
      <c r="AM15" s="58">
        <v>14.55</v>
      </c>
      <c r="AN15" s="58">
        <v>185.82</v>
      </c>
      <c r="AO15" s="58">
        <v>12.63</v>
      </c>
      <c r="AP15" s="58">
        <v>22.14</v>
      </c>
      <c r="AQ15" s="58">
        <v>1.83</v>
      </c>
      <c r="AR15" s="58">
        <v>331.9</v>
      </c>
      <c r="AS15" s="58">
        <v>51.15</v>
      </c>
      <c r="AT15" s="58">
        <v>13.0</v>
      </c>
      <c r="AU15" s="68">
        <v>1.0062240663900415</v>
      </c>
      <c r="AV15" s="68">
        <v>15.41126845435372</v>
      </c>
      <c r="AW15" s="68">
        <v>714.17</v>
      </c>
      <c r="AX15" s="68">
        <v>80.16</v>
      </c>
      <c r="AY15" s="71">
        <v>0.6380988023952096</v>
      </c>
      <c r="AZ15" s="72">
        <v>69.66</v>
      </c>
      <c r="BA15" s="58">
        <v>7.37</v>
      </c>
      <c r="BB15" s="71">
        <v>10.876526458616011</v>
      </c>
      <c r="BC15" s="68">
        <v>6.940298507462686</v>
      </c>
      <c r="BD15" s="73">
        <v>7.17</v>
      </c>
      <c r="BE15" s="62">
        <v>0.8275862068965517</v>
      </c>
      <c r="BF15" s="53">
        <v>5412.51</v>
      </c>
      <c r="BG15" s="53">
        <v>67.52133233532935</v>
      </c>
      <c r="BH15" s="53">
        <v>371.99381443298967</v>
      </c>
      <c r="BI15" s="53">
        <v>25.0</v>
      </c>
      <c r="BJ15" s="53">
        <v>3.0</v>
      </c>
      <c r="BK15" s="53">
        <v>3.0</v>
      </c>
    </row>
    <row r="16" ht="15.0" customHeight="1">
      <c r="A16" s="39">
        <v>720.0</v>
      </c>
      <c r="B16" s="49" t="s">
        <v>306</v>
      </c>
      <c r="C16" s="16" t="s">
        <v>50</v>
      </c>
      <c r="D16" s="82">
        <v>2.0</v>
      </c>
      <c r="E16" s="58" t="s">
        <v>120</v>
      </c>
      <c r="F16" s="62" t="s">
        <v>167</v>
      </c>
      <c r="G16" s="58">
        <v>1.0</v>
      </c>
      <c r="H16" s="58">
        <v>1.0</v>
      </c>
      <c r="I16" s="58">
        <v>1.0</v>
      </c>
      <c r="J16" s="58">
        <v>1.0</v>
      </c>
      <c r="K16" s="58">
        <v>24.0</v>
      </c>
      <c r="L16" s="58">
        <v>12.0</v>
      </c>
      <c r="M16" s="58">
        <v>1.0</v>
      </c>
      <c r="N16" s="58">
        <v>58.0</v>
      </c>
      <c r="O16" s="58">
        <v>5.0</v>
      </c>
      <c r="P16" s="58">
        <v>0.78</v>
      </c>
      <c r="Q16" s="58">
        <v>57.8</v>
      </c>
      <c r="R16" s="58">
        <v>99.0</v>
      </c>
      <c r="S16" s="58">
        <v>5.0</v>
      </c>
      <c r="T16" s="58">
        <v>26.0</v>
      </c>
      <c r="U16" s="58">
        <v>1.0</v>
      </c>
      <c r="V16" s="58">
        <v>8.229999999999999</v>
      </c>
      <c r="W16" s="58">
        <v>134.0</v>
      </c>
      <c r="X16" s="58">
        <v>41.3</v>
      </c>
      <c r="Y16" s="58">
        <v>159.0</v>
      </c>
      <c r="Z16" s="58">
        <v>5.0</v>
      </c>
      <c r="AA16" s="58">
        <v>3.0</v>
      </c>
      <c r="AB16" s="58">
        <v>44.3</v>
      </c>
      <c r="AC16" s="58">
        <v>8.53</v>
      </c>
      <c r="AD16" s="58">
        <v>5.0</v>
      </c>
      <c r="AE16" s="58">
        <v>7.0</v>
      </c>
      <c r="AF16" s="58">
        <v>36.3</v>
      </c>
      <c r="AG16" s="58">
        <v>7.923333333333335</v>
      </c>
      <c r="AH16" s="63">
        <v>69.8470948012232</v>
      </c>
      <c r="AI16" s="63"/>
      <c r="AJ16" s="63">
        <v>-2.833333333333333</v>
      </c>
      <c r="AK16" s="58">
        <v>157.0</v>
      </c>
      <c r="AL16" s="58">
        <v>81.24</v>
      </c>
      <c r="AM16" s="58">
        <v>10.03</v>
      </c>
      <c r="AN16" s="58">
        <v>77.62</v>
      </c>
      <c r="AO16" s="58">
        <v>7.16</v>
      </c>
      <c r="AP16" s="58">
        <v>12.7</v>
      </c>
      <c r="AQ16" s="58">
        <v>1.21</v>
      </c>
      <c r="AR16" s="58">
        <v>148.38</v>
      </c>
      <c r="AS16" s="58">
        <v>30.19</v>
      </c>
      <c r="AT16" s="58">
        <v>3.0</v>
      </c>
      <c r="AU16" s="68">
        <v>1.198327359617682</v>
      </c>
      <c r="AV16" s="68">
        <v>20.34640787168082</v>
      </c>
      <c r="AW16" s="68">
        <v>319.94</v>
      </c>
      <c r="AX16" s="68">
        <v>48.59</v>
      </c>
      <c r="AY16" s="71">
        <v>0.6213212595184194</v>
      </c>
      <c r="AZ16" s="71"/>
      <c r="BA16" s="58">
        <v>3.813</v>
      </c>
      <c r="BB16" s="71">
        <v>12.743246787306584</v>
      </c>
      <c r="BC16" s="68">
        <v>7.917650144243378</v>
      </c>
      <c r="BD16" s="73">
        <v>1.34</v>
      </c>
      <c r="BE16" s="62">
        <v>0.033229085222830336</v>
      </c>
      <c r="BF16" s="53">
        <v>1953.5</v>
      </c>
      <c r="BG16" s="53">
        <v>40.20374562667215</v>
      </c>
      <c r="BH16" s="53">
        <v>194.76570289132604</v>
      </c>
      <c r="BI16" s="53">
        <v>15.0</v>
      </c>
      <c r="BJ16" s="53">
        <v>1.0</v>
      </c>
      <c r="BK16" s="53">
        <v>1.0</v>
      </c>
    </row>
    <row r="17" ht="15.0" customHeight="1">
      <c r="A17" s="39">
        <v>723.0</v>
      </c>
      <c r="B17" s="49" t="s">
        <v>306</v>
      </c>
      <c r="C17" s="51" t="s">
        <v>151</v>
      </c>
      <c r="D17" s="82">
        <v>2.0</v>
      </c>
      <c r="E17" s="58" t="s">
        <v>120</v>
      </c>
      <c r="F17" s="62" t="s">
        <v>167</v>
      </c>
      <c r="G17" s="58">
        <v>1.0</v>
      </c>
      <c r="H17" s="58">
        <v>1.0</v>
      </c>
      <c r="I17" s="58">
        <v>1.0</v>
      </c>
      <c r="J17" s="58">
        <v>1.0</v>
      </c>
      <c r="K17" s="58">
        <v>27.0</v>
      </c>
      <c r="L17" s="58">
        <v>16.0</v>
      </c>
      <c r="M17" s="58">
        <v>1.0</v>
      </c>
      <c r="N17" s="58">
        <v>56.0</v>
      </c>
      <c r="O17" s="58">
        <v>5.0</v>
      </c>
      <c r="P17" s="58">
        <v>0.75</v>
      </c>
      <c r="Q17" s="58">
        <v>60.23</v>
      </c>
      <c r="R17" s="58">
        <v>98.0</v>
      </c>
      <c r="S17" s="58">
        <v>7.0</v>
      </c>
      <c r="T17" s="58">
        <v>29.0</v>
      </c>
      <c r="U17" s="58">
        <v>1.0</v>
      </c>
      <c r="V17" s="58">
        <v>8.62</v>
      </c>
      <c r="W17" s="58">
        <v>135.0</v>
      </c>
      <c r="X17" s="58">
        <v>41.4</v>
      </c>
      <c r="Y17" s="58">
        <v>164.0</v>
      </c>
      <c r="Z17" s="58">
        <v>5.0</v>
      </c>
      <c r="AA17" s="58">
        <v>1.0</v>
      </c>
      <c r="AB17" s="58">
        <v>35.1</v>
      </c>
      <c r="AC17" s="58">
        <v>8.576666666666666</v>
      </c>
      <c r="AD17" s="58">
        <v>3.0</v>
      </c>
      <c r="AE17" s="58">
        <v>7.0</v>
      </c>
      <c r="AF17" s="58">
        <v>30.0</v>
      </c>
      <c r="AG17" s="58">
        <v>8.283333333333333</v>
      </c>
      <c r="AH17" s="63">
        <v>57.27788279773153</v>
      </c>
      <c r="AI17" s="63">
        <v>-21.944267821277542</v>
      </c>
      <c r="AJ17" s="63">
        <v>-2.166666666666667</v>
      </c>
      <c r="AK17" s="58">
        <v>162.0</v>
      </c>
      <c r="AL17" s="58">
        <v>128.35</v>
      </c>
      <c r="AM17" s="58">
        <v>11.28</v>
      </c>
      <c r="AN17" s="58">
        <v>119.08</v>
      </c>
      <c r="AO17" s="58">
        <v>8.56</v>
      </c>
      <c r="AP17" s="58">
        <v>19.67</v>
      </c>
      <c r="AQ17" s="58">
        <v>1.61</v>
      </c>
      <c r="AR17" s="58">
        <v>240.57</v>
      </c>
      <c r="AS17" s="58">
        <v>35.59</v>
      </c>
      <c r="AT17" s="58">
        <v>12.0</v>
      </c>
      <c r="AU17" s="68">
        <v>1.1091445427728612</v>
      </c>
      <c r="AV17" s="68">
        <v>14.79403084341356</v>
      </c>
      <c r="AW17" s="68">
        <v>507.67</v>
      </c>
      <c r="AX17" s="68">
        <v>57.040000000000006</v>
      </c>
      <c r="AY17" s="71">
        <v>0.6239481065918654</v>
      </c>
      <c r="AZ17" s="72">
        <v>84.83</v>
      </c>
      <c r="BA17" s="58">
        <v>5.495</v>
      </c>
      <c r="BB17" s="71">
        <v>10.380345768880801</v>
      </c>
      <c r="BC17" s="68">
        <v>6.476797088262057</v>
      </c>
      <c r="BD17" s="73">
        <v>5.3</v>
      </c>
      <c r="BE17" s="62">
        <v>0.8400451637184795</v>
      </c>
      <c r="BF17" s="53"/>
      <c r="BG17" s="53"/>
      <c r="BH17" s="53"/>
      <c r="BI17" s="53">
        <v>25.0</v>
      </c>
      <c r="BJ17" s="53">
        <v>1.0</v>
      </c>
      <c r="BK17" s="53">
        <v>3.0</v>
      </c>
    </row>
    <row r="18" ht="15.0" customHeight="1">
      <c r="A18" s="39">
        <v>724.0</v>
      </c>
      <c r="B18" s="49" t="s">
        <v>310</v>
      </c>
      <c r="C18" s="51" t="s">
        <v>151</v>
      </c>
      <c r="D18" s="82">
        <v>2.0</v>
      </c>
      <c r="E18" s="58" t="s">
        <v>120</v>
      </c>
      <c r="F18" s="62" t="s">
        <v>167</v>
      </c>
      <c r="G18" s="58">
        <v>1.0</v>
      </c>
      <c r="H18" s="58">
        <v>1.0</v>
      </c>
      <c r="I18" s="58">
        <v>1.0</v>
      </c>
      <c r="J18" s="58">
        <v>1.0</v>
      </c>
      <c r="K18" s="58">
        <v>20.0</v>
      </c>
      <c r="L18" s="58">
        <v>13.0</v>
      </c>
      <c r="M18" s="58">
        <v>1.0</v>
      </c>
      <c r="N18" s="58">
        <v>54.0</v>
      </c>
      <c r="O18" s="58">
        <v>5.0</v>
      </c>
      <c r="P18" s="58">
        <v>0.84</v>
      </c>
      <c r="Q18" s="58">
        <v>57.3</v>
      </c>
      <c r="R18" s="58">
        <v>103.0</v>
      </c>
      <c r="S18" s="58">
        <v>7.0</v>
      </c>
      <c r="T18" s="58">
        <v>22.0</v>
      </c>
      <c r="U18" s="58">
        <v>1.0</v>
      </c>
      <c r="V18" s="58">
        <v>8.496666666666666</v>
      </c>
      <c r="W18" s="58">
        <v>143.0</v>
      </c>
      <c r="X18" s="58">
        <v>46.3</v>
      </c>
      <c r="Y18" s="58">
        <v>170.0</v>
      </c>
      <c r="Z18" s="58">
        <v>7.0</v>
      </c>
      <c r="AA18" s="58">
        <v>1.0</v>
      </c>
      <c r="AB18" s="58">
        <v>41.4</v>
      </c>
      <c r="AC18" s="58">
        <v>9.163333333333332</v>
      </c>
      <c r="AD18" s="58">
        <v>3.0</v>
      </c>
      <c r="AE18" s="58">
        <v>7.0</v>
      </c>
      <c r="AF18" s="58">
        <v>35.3</v>
      </c>
      <c r="AG18" s="58">
        <v>9.263333333333334</v>
      </c>
      <c r="AH18" s="63">
        <v>69.3785874719241</v>
      </c>
      <c r="AI18" s="63">
        <v>14.14687641689199</v>
      </c>
      <c r="AJ18" s="63">
        <v>-2.066666666666667</v>
      </c>
      <c r="AK18" s="58">
        <v>169.0</v>
      </c>
      <c r="AL18" s="58">
        <v>195.04</v>
      </c>
      <c r="AM18" s="58">
        <v>16.41</v>
      </c>
      <c r="AN18" s="58">
        <v>156.57</v>
      </c>
      <c r="AO18" s="58">
        <v>12.2</v>
      </c>
      <c r="AP18" s="58">
        <v>25.39</v>
      </c>
      <c r="AQ18" s="58">
        <v>2.3</v>
      </c>
      <c r="AR18" s="58">
        <v>405.48</v>
      </c>
      <c r="AS18" s="58">
        <v>67.71</v>
      </c>
      <c r="AT18" s="58">
        <v>10.0</v>
      </c>
      <c r="AU18" s="68">
        <v>1.1317241379310345</v>
      </c>
      <c r="AV18" s="68">
        <v>16.698727434152115</v>
      </c>
      <c r="AW18" s="68">
        <v>782.48</v>
      </c>
      <c r="AX18" s="68">
        <v>98.61999999999999</v>
      </c>
      <c r="AY18" s="71">
        <v>0.6865747312918272</v>
      </c>
      <c r="AZ18" s="71"/>
      <c r="BA18" s="58">
        <v>8.13</v>
      </c>
      <c r="BB18" s="71">
        <v>12.130381303813035</v>
      </c>
      <c r="BC18" s="68">
        <v>8.32841328413284</v>
      </c>
      <c r="BD18" s="73">
        <v>7.93</v>
      </c>
      <c r="BE18" s="62">
        <v>0.7953561589925227</v>
      </c>
      <c r="BF18" s="53">
        <v>5305.77</v>
      </c>
      <c r="BG18" s="53">
        <v>53.80014195903469</v>
      </c>
      <c r="BH18" s="53">
        <v>323.32541133455214</v>
      </c>
      <c r="BI18" s="53">
        <v>25.0</v>
      </c>
      <c r="BJ18" s="53">
        <v>3.0</v>
      </c>
      <c r="BK18" s="53">
        <v>3.0</v>
      </c>
    </row>
    <row r="19" ht="15.0" customHeight="1">
      <c r="A19" s="39">
        <v>727.0</v>
      </c>
      <c r="B19" s="49" t="s">
        <v>311</v>
      </c>
      <c r="C19" s="51" t="s">
        <v>151</v>
      </c>
      <c r="D19" s="82">
        <v>2.0</v>
      </c>
      <c r="E19" s="58" t="s">
        <v>120</v>
      </c>
      <c r="F19" s="62" t="s">
        <v>167</v>
      </c>
      <c r="G19" s="58">
        <v>1.0</v>
      </c>
      <c r="H19" s="58">
        <v>1.0</v>
      </c>
      <c r="I19" s="58">
        <v>1.0</v>
      </c>
      <c r="J19" s="58">
        <v>1.0</v>
      </c>
      <c r="K19" s="58">
        <v>27.0</v>
      </c>
      <c r="L19" s="58">
        <v>13.0</v>
      </c>
      <c r="M19" s="58">
        <v>1.0</v>
      </c>
      <c r="N19" s="58">
        <v>59.0</v>
      </c>
      <c r="O19" s="58">
        <v>5.0</v>
      </c>
      <c r="P19" s="58">
        <v>0.83</v>
      </c>
      <c r="Q19" s="58">
        <v>57.8</v>
      </c>
      <c r="R19" s="58">
        <v>106.0</v>
      </c>
      <c r="S19" s="58">
        <v>7.0</v>
      </c>
      <c r="T19" s="58">
        <v>25.0</v>
      </c>
      <c r="U19" s="58">
        <v>1.0</v>
      </c>
      <c r="V19" s="58">
        <v>7.93</v>
      </c>
      <c r="W19" s="58">
        <v>142.0</v>
      </c>
      <c r="X19" s="58">
        <v>40.9</v>
      </c>
      <c r="Y19" s="58">
        <v>170.0</v>
      </c>
      <c r="Z19" s="58">
        <v>5.0</v>
      </c>
      <c r="AA19" s="58">
        <v>1.0</v>
      </c>
      <c r="AB19" s="58">
        <v>37.6</v>
      </c>
      <c r="AC19" s="58">
        <v>8.7</v>
      </c>
      <c r="AD19" s="58">
        <v>3.0</v>
      </c>
      <c r="AE19" s="58">
        <v>7.0</v>
      </c>
      <c r="AF19" s="58">
        <v>36.8</v>
      </c>
      <c r="AG19" s="58">
        <v>8.700000000000001</v>
      </c>
      <c r="AH19" s="63">
        <v>66.42876749931372</v>
      </c>
      <c r="AI19" s="63">
        <v>5.496903815041753</v>
      </c>
      <c r="AJ19" s="63">
        <v>-2.6</v>
      </c>
      <c r="AK19" s="58">
        <v>171.0</v>
      </c>
      <c r="AL19" s="58">
        <v>169.17</v>
      </c>
      <c r="AM19" s="58">
        <v>13.78</v>
      </c>
      <c r="AN19" s="58">
        <v>127.8</v>
      </c>
      <c r="AO19" s="58">
        <v>10.76</v>
      </c>
      <c r="AP19" s="58">
        <v>19.26</v>
      </c>
      <c r="AQ19" s="58">
        <v>1.66</v>
      </c>
      <c r="AR19" s="58">
        <v>310.31</v>
      </c>
      <c r="AS19" s="58">
        <v>47.52</v>
      </c>
      <c r="AT19" s="58">
        <v>8.0</v>
      </c>
      <c r="AU19" s="68">
        <v>1.109500805152979</v>
      </c>
      <c r="AV19" s="68">
        <v>15.313718539524993</v>
      </c>
      <c r="AW19" s="68">
        <v>626.54</v>
      </c>
      <c r="AX19" s="68">
        <v>73.72</v>
      </c>
      <c r="AY19" s="71">
        <v>0.6446011937059143</v>
      </c>
      <c r="AZ19" s="72">
        <v>58.33</v>
      </c>
      <c r="BA19" s="58">
        <v>6.964</v>
      </c>
      <c r="BB19" s="71">
        <v>10.585870189546236</v>
      </c>
      <c r="BC19" s="68">
        <v>6.823664560597358</v>
      </c>
      <c r="BD19" s="73">
        <v>6.76</v>
      </c>
      <c r="BE19" s="62">
        <v>0.8162078324932144</v>
      </c>
      <c r="BF19" s="53">
        <v>5369.88</v>
      </c>
      <c r="BG19" s="53">
        <v>72.8415626695605</v>
      </c>
      <c r="BH19" s="53">
        <v>389.68650217706823</v>
      </c>
      <c r="BI19" s="53">
        <v>25.0</v>
      </c>
      <c r="BJ19" s="53">
        <v>3.0</v>
      </c>
      <c r="BK19" s="53">
        <v>3.0</v>
      </c>
    </row>
    <row r="20" ht="15.0" customHeight="1">
      <c r="A20" s="39">
        <v>728.0</v>
      </c>
      <c r="B20" s="49" t="s">
        <v>310</v>
      </c>
      <c r="C20" s="16" t="s">
        <v>50</v>
      </c>
      <c r="D20" s="82">
        <v>2.0</v>
      </c>
      <c r="E20" s="58" t="s">
        <v>120</v>
      </c>
      <c r="F20" s="62" t="s">
        <v>167</v>
      </c>
      <c r="G20" s="58">
        <v>1.0</v>
      </c>
      <c r="H20" s="58">
        <v>1.0</v>
      </c>
      <c r="I20" s="58">
        <v>1.0</v>
      </c>
      <c r="J20" s="58">
        <v>1.0</v>
      </c>
      <c r="K20" s="58">
        <v>26.0</v>
      </c>
      <c r="L20" s="58">
        <v>18.0</v>
      </c>
      <c r="M20" s="58">
        <v>1.0</v>
      </c>
      <c r="N20" s="58">
        <v>55.0</v>
      </c>
      <c r="O20" s="58">
        <v>7.0</v>
      </c>
      <c r="P20" s="58">
        <v>0.85</v>
      </c>
      <c r="Q20" s="58">
        <v>57.2</v>
      </c>
      <c r="R20" s="58">
        <v>100.0</v>
      </c>
      <c r="S20" s="58">
        <v>5.0</v>
      </c>
      <c r="T20" s="58">
        <v>36.0</v>
      </c>
      <c r="U20" s="58">
        <v>1.0</v>
      </c>
      <c r="V20" s="58">
        <v>8.219999999999999</v>
      </c>
      <c r="W20" s="58">
        <v>130.0</v>
      </c>
      <c r="X20" s="58">
        <v>37.7</v>
      </c>
      <c r="Y20" s="58">
        <v>146.0</v>
      </c>
      <c r="Z20" s="58">
        <v>5.0</v>
      </c>
      <c r="AA20" s="58">
        <v>3.0</v>
      </c>
      <c r="AB20" s="58">
        <v>36.5</v>
      </c>
      <c r="AC20" s="58">
        <v>8.486666666666666</v>
      </c>
      <c r="AD20" s="58">
        <v>7.0</v>
      </c>
      <c r="AE20" s="58">
        <v>7.0</v>
      </c>
      <c r="AF20" s="58">
        <v>37.1</v>
      </c>
      <c r="AG20" s="58">
        <v>8.38</v>
      </c>
      <c r="AH20" s="63">
        <v>59.563684442485695</v>
      </c>
      <c r="AI20" s="63"/>
      <c r="AJ20" s="63">
        <v>-3.1333333333333333</v>
      </c>
      <c r="AK20" s="58">
        <v>145.0</v>
      </c>
      <c r="AL20" s="58">
        <v>72.33</v>
      </c>
      <c r="AM20" s="58">
        <v>10.17</v>
      </c>
      <c r="AN20" s="58">
        <v>93.97</v>
      </c>
      <c r="AO20" s="58">
        <v>8.37</v>
      </c>
      <c r="AP20" s="58">
        <v>17.12</v>
      </c>
      <c r="AQ20" s="58">
        <v>1.78</v>
      </c>
      <c r="AR20" s="58">
        <v>167.06</v>
      </c>
      <c r="AS20" s="58">
        <v>30.92</v>
      </c>
      <c r="AT20" s="58">
        <v>8.0</v>
      </c>
      <c r="AU20" s="68">
        <v>1.0019704433497538</v>
      </c>
      <c r="AV20" s="68">
        <v>18.5083203639411</v>
      </c>
      <c r="AW20" s="68">
        <v>350.48</v>
      </c>
      <c r="AX20" s="68">
        <v>51.24</v>
      </c>
      <c r="AY20" s="71">
        <v>0.6034348165495707</v>
      </c>
      <c r="AZ20" s="71"/>
      <c r="BA20" s="58">
        <v>4.067</v>
      </c>
      <c r="BB20" s="71">
        <v>12.598967297762478</v>
      </c>
      <c r="BC20" s="68">
        <v>7.602655520039341</v>
      </c>
      <c r="BD20" s="73">
        <v>1.53</v>
      </c>
      <c r="BE20" s="62">
        <v>0.05300485255692423</v>
      </c>
      <c r="BF20" s="53">
        <v>1811.97</v>
      </c>
      <c r="BG20" s="53">
        <v>35.362412177985945</v>
      </c>
      <c r="BH20" s="53">
        <v>178.16814159292036</v>
      </c>
      <c r="BI20" s="53">
        <v>30.0</v>
      </c>
      <c r="BJ20" s="53">
        <v>3.0</v>
      </c>
      <c r="BK20" s="53">
        <v>3.0</v>
      </c>
    </row>
    <row r="21" ht="15.0" customHeight="1">
      <c r="A21" s="39">
        <v>729.0</v>
      </c>
      <c r="B21" s="49" t="s">
        <v>311</v>
      </c>
      <c r="C21" s="16" t="s">
        <v>50</v>
      </c>
      <c r="D21" s="82">
        <v>2.0</v>
      </c>
      <c r="E21" s="58" t="s">
        <v>120</v>
      </c>
      <c r="F21" s="62" t="s">
        <v>167</v>
      </c>
      <c r="G21" s="58">
        <v>1.0</v>
      </c>
      <c r="H21" s="58">
        <v>1.0</v>
      </c>
      <c r="I21" s="58">
        <v>1.0</v>
      </c>
      <c r="J21" s="58">
        <v>2.0</v>
      </c>
      <c r="K21" s="58">
        <v>20.0</v>
      </c>
      <c r="L21" s="58">
        <v>23.0</v>
      </c>
      <c r="M21" s="58">
        <v>2.0</v>
      </c>
      <c r="N21" s="58">
        <v>51.0</v>
      </c>
      <c r="O21" s="58">
        <v>3.0</v>
      </c>
      <c r="P21" s="58">
        <v>0.6</v>
      </c>
      <c r="Q21" s="58">
        <v>48.9</v>
      </c>
      <c r="R21" s="58">
        <v>93.0</v>
      </c>
      <c r="S21" s="58">
        <v>3.0</v>
      </c>
      <c r="T21" s="58">
        <v>31.0</v>
      </c>
      <c r="U21" s="58">
        <v>2.0</v>
      </c>
      <c r="V21" s="58">
        <v>6.416666666666667</v>
      </c>
      <c r="W21" s="58">
        <v>126.0</v>
      </c>
      <c r="X21" s="58">
        <v>47.0</v>
      </c>
      <c r="Y21" s="58">
        <v>148.0</v>
      </c>
      <c r="Z21" s="58">
        <v>3.0</v>
      </c>
      <c r="AA21" s="58">
        <v>3.0</v>
      </c>
      <c r="AB21" s="58">
        <v>44.5</v>
      </c>
      <c r="AC21" s="58">
        <v>6.536666666666666</v>
      </c>
      <c r="AD21" s="58">
        <v>7.0</v>
      </c>
      <c r="AE21" s="58">
        <v>7.0</v>
      </c>
      <c r="AF21" s="58">
        <v>43.8</v>
      </c>
      <c r="AG21" s="58">
        <v>6.43</v>
      </c>
      <c r="AH21" s="63">
        <v>62.77724204435873</v>
      </c>
      <c r="AI21" s="63"/>
      <c r="AJ21" s="63">
        <v>-3.1333333333333333</v>
      </c>
      <c r="AK21" s="58">
        <v>144.0</v>
      </c>
      <c r="AL21" s="58">
        <v>94.76</v>
      </c>
      <c r="AM21" s="58">
        <v>10.28</v>
      </c>
      <c r="AN21" s="58">
        <v>98.55</v>
      </c>
      <c r="AO21" s="58">
        <v>8.73</v>
      </c>
      <c r="AP21" s="58">
        <v>18.57</v>
      </c>
      <c r="AQ21" s="58">
        <v>1.6</v>
      </c>
      <c r="AR21" s="58">
        <v>153.18</v>
      </c>
      <c r="AS21" s="58">
        <v>27.72</v>
      </c>
      <c r="AT21" s="58">
        <v>12.0</v>
      </c>
      <c r="AU21" s="68">
        <v>0.9951597289448209</v>
      </c>
      <c r="AV21" s="68">
        <v>18.09635722679201</v>
      </c>
      <c r="AW21" s="68">
        <v>365.06</v>
      </c>
      <c r="AX21" s="68">
        <v>48.33</v>
      </c>
      <c r="AY21" s="71">
        <v>0.5735567970204841</v>
      </c>
      <c r="AZ21" s="71"/>
      <c r="BA21" s="58">
        <v>3.788</v>
      </c>
      <c r="BB21" s="71">
        <v>12.758711721224921</v>
      </c>
      <c r="BC21" s="68">
        <v>7.317845828933474</v>
      </c>
      <c r="BD21" s="73">
        <v>1.31</v>
      </c>
      <c r="BE21" s="62">
        <v>0.06877113866967305</v>
      </c>
      <c r="BF21" s="53">
        <v>2147.55</v>
      </c>
      <c r="BG21" s="53">
        <v>44.43513345747983</v>
      </c>
      <c r="BH21" s="53">
        <v>208.90564202334633</v>
      </c>
      <c r="BI21" s="53">
        <v>20.0</v>
      </c>
      <c r="BJ21" s="53">
        <v>3.0</v>
      </c>
      <c r="BK21" s="53">
        <v>3.0</v>
      </c>
    </row>
    <row r="22" ht="15.0" customHeight="1">
      <c r="A22" s="39">
        <v>732.0</v>
      </c>
      <c r="B22" s="49" t="s">
        <v>135</v>
      </c>
      <c r="C22" s="51" t="s">
        <v>151</v>
      </c>
      <c r="D22" s="82">
        <v>3.0</v>
      </c>
      <c r="E22" s="58" t="s">
        <v>163</v>
      </c>
      <c r="F22" s="62" t="s">
        <v>167</v>
      </c>
      <c r="G22" s="58">
        <v>1.0</v>
      </c>
      <c r="H22" s="58">
        <v>1.0</v>
      </c>
      <c r="I22" s="58">
        <v>1.0</v>
      </c>
      <c r="J22" s="58">
        <v>3.0</v>
      </c>
      <c r="K22" s="58">
        <v>21.0</v>
      </c>
      <c r="L22" s="58">
        <v>21.0</v>
      </c>
      <c r="M22" s="58">
        <v>3.0</v>
      </c>
      <c r="N22" s="58">
        <v>44.0</v>
      </c>
      <c r="O22" s="58">
        <v>3.0</v>
      </c>
      <c r="P22" s="58">
        <v>0.73</v>
      </c>
      <c r="Q22" s="58">
        <v>60.8</v>
      </c>
      <c r="R22" s="58">
        <v>75.0</v>
      </c>
      <c r="S22" s="58">
        <v>7.0</v>
      </c>
      <c r="T22" s="58">
        <v>35.0</v>
      </c>
      <c r="U22" s="58">
        <v>3.0</v>
      </c>
      <c r="V22" s="58">
        <v>6.8566666666666665</v>
      </c>
      <c r="W22" s="58">
        <v>105.0</v>
      </c>
      <c r="X22" s="58">
        <v>47.2</v>
      </c>
      <c r="Y22" s="58">
        <v>117.0</v>
      </c>
      <c r="Z22" s="58">
        <v>7.0</v>
      </c>
      <c r="AA22" s="58">
        <v>1.0</v>
      </c>
      <c r="AB22" s="58">
        <v>43.6</v>
      </c>
      <c r="AC22" s="58">
        <v>7.933333333333334</v>
      </c>
      <c r="AD22" s="58">
        <v>1.0</v>
      </c>
      <c r="AE22" s="58">
        <v>5.0</v>
      </c>
      <c r="AF22" s="58">
        <v>38.8</v>
      </c>
      <c r="AG22" s="58">
        <v>7.62</v>
      </c>
      <c r="AH22" s="63">
        <v>70.72705601907035</v>
      </c>
      <c r="AI22" s="63">
        <v>18.12167288726921</v>
      </c>
      <c r="AJ22" s="63">
        <v>-2.433333333333333</v>
      </c>
      <c r="AK22" s="58">
        <v>118.0</v>
      </c>
      <c r="AL22" s="58">
        <v>279.36</v>
      </c>
      <c r="AM22" s="58">
        <v>21.08</v>
      </c>
      <c r="AN22" s="83"/>
      <c r="AO22" s="58">
        <v>7.27</v>
      </c>
      <c r="AP22" s="58">
        <v>34.45</v>
      </c>
      <c r="AQ22" s="58">
        <v>2.11</v>
      </c>
      <c r="AR22" s="58">
        <v>243.5</v>
      </c>
      <c r="AS22" s="58">
        <v>41.47</v>
      </c>
      <c r="AT22" s="58">
        <v>18.0</v>
      </c>
      <c r="AU22" s="68">
        <v>2.2473347547974414</v>
      </c>
      <c r="AV22" s="68">
        <v>17.030800821355236</v>
      </c>
      <c r="AW22" s="68">
        <v>557.31</v>
      </c>
      <c r="AX22" s="68">
        <v>71.92999999999999</v>
      </c>
      <c r="AY22" s="71">
        <v>0.5765327401640484</v>
      </c>
      <c r="AZ22" s="72">
        <v>101.16</v>
      </c>
      <c r="BA22" s="58">
        <v>5.931</v>
      </c>
      <c r="BB22" s="71">
        <v>12.127803068622491</v>
      </c>
      <c r="BC22" s="68">
        <v>6.992075535322879</v>
      </c>
      <c r="BD22" s="73">
        <v>5.73</v>
      </c>
      <c r="BE22" s="62">
        <v>0.8480373105324523</v>
      </c>
      <c r="BF22" s="53">
        <v>6210.41</v>
      </c>
      <c r="BG22" s="53">
        <v>86.33963575698597</v>
      </c>
      <c r="BH22" s="53">
        <v>294.61148007590134</v>
      </c>
      <c r="BI22" s="53">
        <v>20.0</v>
      </c>
      <c r="BJ22" s="53">
        <v>3.0</v>
      </c>
      <c r="BK22" s="53">
        <v>3.0</v>
      </c>
    </row>
    <row r="23" ht="15.0" customHeight="1">
      <c r="A23" s="39">
        <v>734.0</v>
      </c>
      <c r="B23" s="49" t="s">
        <v>135</v>
      </c>
      <c r="C23" s="16" t="s">
        <v>50</v>
      </c>
      <c r="D23" s="82">
        <v>3.0</v>
      </c>
      <c r="E23" s="58" t="s">
        <v>163</v>
      </c>
      <c r="F23" s="62" t="s">
        <v>167</v>
      </c>
      <c r="G23" s="58">
        <v>1.0</v>
      </c>
      <c r="H23" s="58">
        <v>1.0</v>
      </c>
      <c r="I23" s="58">
        <v>1.0</v>
      </c>
      <c r="J23" s="58">
        <v>2.0</v>
      </c>
      <c r="K23" s="58">
        <v>21.0</v>
      </c>
      <c r="L23" s="58">
        <v>19.0</v>
      </c>
      <c r="M23" s="58">
        <v>2.0</v>
      </c>
      <c r="N23" s="58">
        <v>46.0</v>
      </c>
      <c r="O23" s="58">
        <v>7.0</v>
      </c>
      <c r="P23" s="58">
        <v>0.95</v>
      </c>
      <c r="Q23" s="58">
        <v>58.0</v>
      </c>
      <c r="R23" s="58">
        <v>82.0</v>
      </c>
      <c r="S23" s="58">
        <v>7.0</v>
      </c>
      <c r="T23" s="58">
        <v>32.0</v>
      </c>
      <c r="U23" s="58">
        <v>2.0</v>
      </c>
      <c r="V23" s="58">
        <v>8.790000000000001</v>
      </c>
      <c r="W23" s="58">
        <v>107.0</v>
      </c>
      <c r="X23" s="58">
        <v>51.3</v>
      </c>
      <c r="Y23" s="58">
        <v>108.0</v>
      </c>
      <c r="Z23" s="58">
        <v>5.0</v>
      </c>
      <c r="AA23" s="58">
        <v>1.0</v>
      </c>
      <c r="AB23" s="58">
        <v>44.5</v>
      </c>
      <c r="AC23" s="58">
        <v>8.61</v>
      </c>
      <c r="AD23" s="58">
        <v>7.0</v>
      </c>
      <c r="AE23" s="58">
        <v>9.0</v>
      </c>
      <c r="AF23" s="58">
        <v>28.9</v>
      </c>
      <c r="AG23" s="58">
        <v>8.436666666666667</v>
      </c>
      <c r="AH23" s="63">
        <v>57.91013028449877</v>
      </c>
      <c r="AI23" s="63"/>
      <c r="AJ23" s="63">
        <v>-2.7666666666666666</v>
      </c>
      <c r="AK23" s="58">
        <v>116.0</v>
      </c>
      <c r="AL23" s="58">
        <v>80.34</v>
      </c>
      <c r="AM23" s="58">
        <v>12.85</v>
      </c>
      <c r="AN23" s="58">
        <v>92.83</v>
      </c>
      <c r="AO23" s="58">
        <v>7.9</v>
      </c>
      <c r="AP23" s="58">
        <v>27.23</v>
      </c>
      <c r="AQ23" s="58">
        <v>2.69</v>
      </c>
      <c r="AR23" s="58">
        <v>189.87</v>
      </c>
      <c r="AS23" s="58">
        <v>41.95</v>
      </c>
      <c r="AT23" s="58">
        <v>25.0</v>
      </c>
      <c r="AU23" s="68">
        <v>1.2134088762983948</v>
      </c>
      <c r="AV23" s="68">
        <v>22.094064359825143</v>
      </c>
      <c r="AW23" s="68">
        <v>390.27</v>
      </c>
      <c r="AX23" s="68">
        <v>65.39</v>
      </c>
      <c r="AY23" s="71">
        <v>0.6415354029668145</v>
      </c>
      <c r="AZ23" s="71"/>
      <c r="BA23" s="58">
        <v>5.002</v>
      </c>
      <c r="BB23" s="71">
        <v>13.072770891643342</v>
      </c>
      <c r="BC23" s="68">
        <v>8.386645341863256</v>
      </c>
      <c r="BD23" s="73">
        <v>2.5</v>
      </c>
      <c r="BE23" s="62">
        <v>0.08217168011738811</v>
      </c>
      <c r="BF23" s="53">
        <v>1556.38</v>
      </c>
      <c r="BG23" s="53">
        <v>23.80149870010705</v>
      </c>
      <c r="BH23" s="53">
        <v>121.11906614785994</v>
      </c>
      <c r="BI23" s="82"/>
      <c r="BJ23" s="82"/>
      <c r="BK23" s="82"/>
    </row>
    <row r="24" ht="15.0" customHeight="1">
      <c r="A24" s="39">
        <v>735.0</v>
      </c>
      <c r="B24" s="49" t="s">
        <v>239</v>
      </c>
      <c r="C24" s="16" t="s">
        <v>50</v>
      </c>
      <c r="D24" s="82">
        <v>3.0</v>
      </c>
      <c r="E24" s="58" t="s">
        <v>163</v>
      </c>
      <c r="F24" s="62" t="s">
        <v>167</v>
      </c>
      <c r="G24" s="58">
        <v>1.0</v>
      </c>
      <c r="H24" s="58">
        <v>1.0</v>
      </c>
      <c r="I24" s="58">
        <v>1.0</v>
      </c>
      <c r="J24" s="58">
        <v>1.0</v>
      </c>
      <c r="K24" s="58">
        <v>11.0</v>
      </c>
      <c r="L24" s="58">
        <v>10.0</v>
      </c>
      <c r="M24" s="58">
        <v>1.0</v>
      </c>
      <c r="N24" s="58">
        <v>33.0</v>
      </c>
      <c r="O24" s="58">
        <v>7.0</v>
      </c>
      <c r="P24" s="58">
        <v>0.95</v>
      </c>
      <c r="Q24" s="58">
        <v>62.7</v>
      </c>
      <c r="R24" s="58">
        <v>57.0</v>
      </c>
      <c r="S24" s="58">
        <v>5.0</v>
      </c>
      <c r="T24" s="58">
        <v>16.0</v>
      </c>
      <c r="U24" s="58">
        <v>1.0</v>
      </c>
      <c r="V24" s="58">
        <v>9.266666666666666</v>
      </c>
      <c r="W24" s="58">
        <v>76.0</v>
      </c>
      <c r="X24" s="58">
        <v>49.8</v>
      </c>
      <c r="Y24" s="58">
        <v>89.0</v>
      </c>
      <c r="Z24" s="58">
        <v>7.0</v>
      </c>
      <c r="AA24" s="58">
        <v>1.0</v>
      </c>
      <c r="AB24" s="58">
        <v>48.6</v>
      </c>
      <c r="AC24" s="58">
        <v>10.139999999999999</v>
      </c>
      <c r="AD24" s="58">
        <v>1.0</v>
      </c>
      <c r="AE24" s="58">
        <v>5.0</v>
      </c>
      <c r="AF24" s="58">
        <v>44.6</v>
      </c>
      <c r="AG24" s="58">
        <v>9.713333333333333</v>
      </c>
      <c r="AH24" s="63">
        <v>63.35590669676448</v>
      </c>
      <c r="AI24" s="63"/>
      <c r="AJ24" s="63">
        <v>-2.533333333333333</v>
      </c>
      <c r="AK24" s="58">
        <v>92.0</v>
      </c>
      <c r="AL24" s="58">
        <v>85.75</v>
      </c>
      <c r="AM24" s="58">
        <v>7.26</v>
      </c>
      <c r="AN24" s="58">
        <v>53.09</v>
      </c>
      <c r="AO24" s="58">
        <v>3.11</v>
      </c>
      <c r="AP24" s="58">
        <v>25.47</v>
      </c>
      <c r="AQ24" s="58">
        <v>1.85</v>
      </c>
      <c r="AR24" s="58">
        <v>116.91</v>
      </c>
      <c r="AS24" s="58">
        <v>24.4</v>
      </c>
      <c r="AT24" s="58">
        <v>13.0</v>
      </c>
      <c r="AU24" s="68">
        <v>1.4637096774193548</v>
      </c>
      <c r="AV24" s="68">
        <v>20.87075528184073</v>
      </c>
      <c r="AW24" s="68">
        <v>281.22</v>
      </c>
      <c r="AX24" s="68">
        <v>36.62</v>
      </c>
      <c r="AY24" s="71">
        <v>0.6663025669033316</v>
      </c>
      <c r="AZ24" s="71"/>
      <c r="BA24" s="58">
        <v>2.984</v>
      </c>
      <c r="BB24" s="71">
        <v>12.272117962466487</v>
      </c>
      <c r="BC24" s="68">
        <v>8.176943699731902</v>
      </c>
      <c r="BD24" s="73">
        <v>0.72</v>
      </c>
      <c r="BE24" s="62">
        <v>0.10690335305719921</v>
      </c>
      <c r="BF24" s="53">
        <v>1942.23</v>
      </c>
      <c r="BG24" s="53">
        <v>53.037411250682695</v>
      </c>
      <c r="BH24" s="53">
        <v>267.52479338842977</v>
      </c>
      <c r="BI24" s="53">
        <v>28.0</v>
      </c>
      <c r="BJ24" s="53">
        <v>5.0</v>
      </c>
      <c r="BK24" s="53">
        <v>5.0</v>
      </c>
    </row>
    <row r="25" ht="15.0" customHeight="1">
      <c r="A25" s="39">
        <v>736.0</v>
      </c>
      <c r="B25" s="49" t="s">
        <v>306</v>
      </c>
      <c r="C25" s="16" t="s">
        <v>50</v>
      </c>
      <c r="D25" s="82">
        <v>3.0</v>
      </c>
      <c r="E25" s="58" t="s">
        <v>163</v>
      </c>
      <c r="F25" s="62" t="s">
        <v>167</v>
      </c>
      <c r="G25" s="58">
        <v>1.0</v>
      </c>
      <c r="H25" s="58">
        <v>1.0</v>
      </c>
      <c r="I25" s="58">
        <v>1.0</v>
      </c>
      <c r="J25" s="58">
        <v>1.0</v>
      </c>
      <c r="K25" s="58">
        <v>19.0</v>
      </c>
      <c r="L25" s="58">
        <v>12.0</v>
      </c>
      <c r="M25" s="58">
        <v>1.0</v>
      </c>
      <c r="N25" s="58">
        <v>41.0</v>
      </c>
      <c r="O25" s="58">
        <v>7.0</v>
      </c>
      <c r="P25" s="58">
        <v>1.0</v>
      </c>
      <c r="Q25" s="58">
        <v>64.2</v>
      </c>
      <c r="R25" s="58">
        <v>77.0</v>
      </c>
      <c r="S25" s="58">
        <v>7.0</v>
      </c>
      <c r="T25" s="58">
        <v>25.0</v>
      </c>
      <c r="U25" s="58">
        <v>1.0</v>
      </c>
      <c r="V25" s="58">
        <v>9.873333333333333</v>
      </c>
      <c r="W25" s="58">
        <v>106.0</v>
      </c>
      <c r="X25" s="58">
        <v>51.7</v>
      </c>
      <c r="Y25" s="58">
        <v>115.0</v>
      </c>
      <c r="Z25" s="58">
        <v>9.0</v>
      </c>
      <c r="AA25" s="58">
        <v>1.0</v>
      </c>
      <c r="AB25" s="58">
        <v>42.9</v>
      </c>
      <c r="AC25" s="58">
        <v>10.049999999999999</v>
      </c>
      <c r="AD25" s="58">
        <v>5.0</v>
      </c>
      <c r="AE25" s="58">
        <v>7.0</v>
      </c>
      <c r="AF25" s="58">
        <v>39.3</v>
      </c>
      <c r="AG25" s="58">
        <v>10.596666666666666</v>
      </c>
      <c r="AH25" s="63">
        <v>51.20652945351315</v>
      </c>
      <c r="AI25" s="63"/>
      <c r="AJ25" s="63">
        <v>-2.933333333333333</v>
      </c>
      <c r="AK25" s="58">
        <v>114.0</v>
      </c>
      <c r="AL25" s="58">
        <v>107.69</v>
      </c>
      <c r="AM25" s="58">
        <v>10.56</v>
      </c>
      <c r="AN25" s="58">
        <v>73.74</v>
      </c>
      <c r="AO25" s="58">
        <v>5.56</v>
      </c>
      <c r="AP25" s="58">
        <v>32.13</v>
      </c>
      <c r="AQ25" s="58">
        <v>2.66</v>
      </c>
      <c r="AR25" s="58">
        <v>175.43</v>
      </c>
      <c r="AS25" s="58">
        <v>40.64</v>
      </c>
      <c r="AT25" s="58">
        <v>20.0</v>
      </c>
      <c r="AU25" s="68">
        <v>1.2846715328467155</v>
      </c>
      <c r="AV25" s="68">
        <v>23.16593513082141</v>
      </c>
      <c r="AW25" s="68">
        <v>388.99</v>
      </c>
      <c r="AX25" s="68">
        <v>59.42</v>
      </c>
      <c r="AY25" s="71">
        <v>0.6839447997307304</v>
      </c>
      <c r="AZ25" s="71"/>
      <c r="BA25" s="58">
        <v>4.524</v>
      </c>
      <c r="BB25" s="71">
        <v>13.134394341290893</v>
      </c>
      <c r="BC25" s="68">
        <v>8.98320070733864</v>
      </c>
      <c r="BD25" s="73">
        <v>2.07</v>
      </c>
      <c r="BE25" s="62">
        <v>0.015248796147672551</v>
      </c>
      <c r="BF25" s="53">
        <v>2301.31</v>
      </c>
      <c r="BG25" s="53">
        <v>38.7295523392797</v>
      </c>
      <c r="BH25" s="53">
        <v>217.92708333333331</v>
      </c>
      <c r="BI25" s="53">
        <v>40.0</v>
      </c>
      <c r="BJ25" s="53">
        <v>5.0</v>
      </c>
      <c r="BK25" s="53">
        <v>5.0</v>
      </c>
    </row>
    <row r="26" ht="15.0" customHeight="1">
      <c r="A26" s="39">
        <v>737.0</v>
      </c>
      <c r="B26" s="49" t="s">
        <v>310</v>
      </c>
      <c r="C26" s="16" t="s">
        <v>50</v>
      </c>
      <c r="D26" s="82">
        <v>3.0</v>
      </c>
      <c r="E26" s="58" t="s">
        <v>163</v>
      </c>
      <c r="F26" s="62" t="s">
        <v>167</v>
      </c>
      <c r="G26" s="58">
        <v>1.0</v>
      </c>
      <c r="H26" s="58">
        <v>1.0</v>
      </c>
      <c r="I26" s="58">
        <v>1.0</v>
      </c>
      <c r="J26" s="58">
        <v>2.0</v>
      </c>
      <c r="K26" s="58">
        <v>16.0</v>
      </c>
      <c r="L26" s="58">
        <v>17.0</v>
      </c>
      <c r="M26" s="58">
        <v>2.0</v>
      </c>
      <c r="N26" s="58">
        <v>37.0</v>
      </c>
      <c r="O26" s="58">
        <v>5.0</v>
      </c>
      <c r="P26" s="58">
        <v>0.77</v>
      </c>
      <c r="Q26" s="58">
        <v>58.6</v>
      </c>
      <c r="R26" s="58">
        <v>70.0</v>
      </c>
      <c r="S26" s="58">
        <v>7.0</v>
      </c>
      <c r="T26" s="58">
        <v>25.0</v>
      </c>
      <c r="U26" s="58">
        <v>2.0</v>
      </c>
      <c r="V26" s="58">
        <v>7.526666666666666</v>
      </c>
      <c r="W26" s="58">
        <v>99.0</v>
      </c>
      <c r="X26" s="58">
        <v>49.5</v>
      </c>
      <c r="Y26" s="58">
        <v>107.0</v>
      </c>
      <c r="Z26" s="58">
        <v>5.0</v>
      </c>
      <c r="AA26" s="58">
        <v>1.0</v>
      </c>
      <c r="AB26" s="58">
        <v>48.5</v>
      </c>
      <c r="AC26" s="58">
        <v>7.246666666666667</v>
      </c>
      <c r="AD26" s="58">
        <v>5.0</v>
      </c>
      <c r="AE26" s="58">
        <v>7.0</v>
      </c>
      <c r="AF26" s="58">
        <v>45.3</v>
      </c>
      <c r="AG26" s="58">
        <v>6.666666666666667</v>
      </c>
      <c r="AH26" s="63">
        <v>56.89530685920576</v>
      </c>
      <c r="AI26" s="63"/>
      <c r="AJ26" s="63">
        <v>-2.8666666666666667</v>
      </c>
      <c r="AK26" s="58">
        <v>105.0</v>
      </c>
      <c r="AL26" s="58">
        <v>93.65</v>
      </c>
      <c r="AM26" s="58">
        <v>10.58</v>
      </c>
      <c r="AN26" s="58">
        <v>67.03</v>
      </c>
      <c r="AO26" s="58">
        <v>5.72</v>
      </c>
      <c r="AP26" s="58">
        <v>22.11</v>
      </c>
      <c r="AQ26" s="58">
        <v>2.29</v>
      </c>
      <c r="AR26" s="58">
        <v>197.55</v>
      </c>
      <c r="AS26" s="58">
        <v>45.43</v>
      </c>
      <c r="AT26" s="58">
        <v>15.0</v>
      </c>
      <c r="AU26" s="68">
        <v>1.320848938826467</v>
      </c>
      <c r="AV26" s="68">
        <v>22.996709693748414</v>
      </c>
      <c r="AW26" s="68">
        <v>380.34000000000003</v>
      </c>
      <c r="AX26" s="68">
        <v>64.02</v>
      </c>
      <c r="AY26" s="71">
        <v>0.7096219931271478</v>
      </c>
      <c r="AZ26" s="71"/>
      <c r="BA26" s="58">
        <v>4.905</v>
      </c>
      <c r="BB26" s="71">
        <v>13.051987767584096</v>
      </c>
      <c r="BC26" s="68">
        <v>9.26197757390418</v>
      </c>
      <c r="BD26" s="73">
        <v>2.42</v>
      </c>
      <c r="BE26" s="62">
        <v>0.0099601593625498</v>
      </c>
      <c r="BF26" s="53">
        <v>2237.88</v>
      </c>
      <c r="BG26" s="53">
        <v>34.95595126522962</v>
      </c>
      <c r="BH26" s="53">
        <v>211.51984877126654</v>
      </c>
      <c r="BI26" s="53">
        <v>35.0</v>
      </c>
      <c r="BJ26" s="53">
        <v>5.0</v>
      </c>
      <c r="BK26" s="53">
        <v>5.0</v>
      </c>
    </row>
    <row r="27" ht="15.0" customHeight="1">
      <c r="A27" s="39">
        <v>738.0</v>
      </c>
      <c r="B27" s="49" t="s">
        <v>239</v>
      </c>
      <c r="C27" s="51" t="s">
        <v>151</v>
      </c>
      <c r="D27" s="82">
        <v>3.0</v>
      </c>
      <c r="E27" s="58" t="s">
        <v>163</v>
      </c>
      <c r="F27" s="62" t="s">
        <v>167</v>
      </c>
      <c r="G27" s="58">
        <v>1.0</v>
      </c>
      <c r="H27" s="58">
        <v>1.0</v>
      </c>
      <c r="I27" s="58">
        <v>1.0</v>
      </c>
      <c r="J27" s="58">
        <v>1.0</v>
      </c>
      <c r="K27" s="58">
        <v>16.0</v>
      </c>
      <c r="L27" s="58">
        <v>12.0</v>
      </c>
      <c r="M27" s="58">
        <v>1.0</v>
      </c>
      <c r="N27" s="58">
        <v>37.0</v>
      </c>
      <c r="O27" s="58">
        <v>7.0</v>
      </c>
      <c r="P27" s="58">
        <v>0.93</v>
      </c>
      <c r="Q27" s="58">
        <v>63.9</v>
      </c>
      <c r="R27" s="58">
        <v>65.0</v>
      </c>
      <c r="S27" s="58">
        <v>7.0</v>
      </c>
      <c r="T27" s="58">
        <v>20.0</v>
      </c>
      <c r="U27" s="58">
        <v>1.0</v>
      </c>
      <c r="V27" s="58">
        <v>8.543333333333331</v>
      </c>
      <c r="W27" s="58">
        <v>100.0</v>
      </c>
      <c r="X27" s="58">
        <v>50.0</v>
      </c>
      <c r="Y27" s="58">
        <v>124.0</v>
      </c>
      <c r="Z27" s="58">
        <v>9.0</v>
      </c>
      <c r="AA27" s="58">
        <v>1.0</v>
      </c>
      <c r="AB27" s="58">
        <v>46.5</v>
      </c>
      <c r="AC27" s="58">
        <v>9.26</v>
      </c>
      <c r="AD27" s="58">
        <v>1.0</v>
      </c>
      <c r="AE27" s="58">
        <v>5.0</v>
      </c>
      <c r="AF27" s="58">
        <v>43.8</v>
      </c>
      <c r="AG27" s="58">
        <v>9.936666666666667</v>
      </c>
      <c r="AH27" s="63">
        <v>79.8094373865699</v>
      </c>
      <c r="AI27" s="63">
        <v>20.61602139871014</v>
      </c>
      <c r="AJ27" s="63">
        <v>-1.4</v>
      </c>
      <c r="AK27" s="58">
        <v>118.0</v>
      </c>
      <c r="AL27" s="58">
        <v>158.45</v>
      </c>
      <c r="AM27" s="58">
        <v>12.48</v>
      </c>
      <c r="AN27" s="58">
        <v>87.0</v>
      </c>
      <c r="AO27" s="58">
        <v>4.9</v>
      </c>
      <c r="AP27" s="58">
        <v>32.56</v>
      </c>
      <c r="AQ27" s="58">
        <v>1.96</v>
      </c>
      <c r="AR27" s="58">
        <v>220.1</v>
      </c>
      <c r="AS27" s="58">
        <v>38.76</v>
      </c>
      <c r="AT27" s="58">
        <v>16.0</v>
      </c>
      <c r="AU27" s="68">
        <v>1.8192419825072885</v>
      </c>
      <c r="AV27" s="68">
        <v>17.61017719218537</v>
      </c>
      <c r="AW27" s="68">
        <v>498.11</v>
      </c>
      <c r="AX27" s="68">
        <v>58.1</v>
      </c>
      <c r="AY27" s="71">
        <v>0.6671256454388984</v>
      </c>
      <c r="AZ27" s="72">
        <v>62.95</v>
      </c>
      <c r="BA27" s="58">
        <v>4.893</v>
      </c>
      <c r="BB27" s="71">
        <v>11.874105865522175</v>
      </c>
      <c r="BC27" s="68">
        <v>7.92152053954629</v>
      </c>
      <c r="BD27" s="73">
        <v>4.69</v>
      </c>
      <c r="BE27" s="62">
        <v>0.8555037647902474</v>
      </c>
      <c r="BF27" s="53">
        <v>3966.33</v>
      </c>
      <c r="BG27" s="53">
        <v>68.26729776247848</v>
      </c>
      <c r="BH27" s="53">
        <v>317.8149038461538</v>
      </c>
      <c r="BI27" s="53">
        <v>30.0</v>
      </c>
      <c r="BJ27" s="53">
        <v>5.0</v>
      </c>
      <c r="BK27" s="53">
        <v>7.0</v>
      </c>
    </row>
    <row r="28" ht="15.0" customHeight="1">
      <c r="A28" s="39">
        <v>739.0</v>
      </c>
      <c r="B28" s="49" t="s">
        <v>306</v>
      </c>
      <c r="C28" s="51" t="s">
        <v>151</v>
      </c>
      <c r="D28" s="82">
        <v>3.0</v>
      </c>
      <c r="E28" s="58" t="s">
        <v>163</v>
      </c>
      <c r="F28" s="62" t="s">
        <v>167</v>
      </c>
      <c r="G28" s="58">
        <v>1.0</v>
      </c>
      <c r="H28" s="58">
        <v>1.0</v>
      </c>
      <c r="I28" s="58">
        <v>1.0</v>
      </c>
      <c r="J28" s="58">
        <v>4.0</v>
      </c>
      <c r="K28" s="58">
        <v>19.0</v>
      </c>
      <c r="L28" s="58">
        <v>26.0</v>
      </c>
      <c r="M28" s="58">
        <v>4.0</v>
      </c>
      <c r="N28" s="58">
        <v>42.0</v>
      </c>
      <c r="O28" s="58">
        <v>5.0</v>
      </c>
      <c r="P28" s="58">
        <v>0.75</v>
      </c>
      <c r="Q28" s="58">
        <v>63.9</v>
      </c>
      <c r="R28" s="58">
        <v>71.0</v>
      </c>
      <c r="S28" s="58">
        <v>5.0</v>
      </c>
      <c r="T28" s="58">
        <v>26.0</v>
      </c>
      <c r="U28" s="58">
        <v>4.0</v>
      </c>
      <c r="V28" s="58">
        <v>7.193333333333334</v>
      </c>
      <c r="W28" s="58">
        <v>100.0</v>
      </c>
      <c r="X28" s="58">
        <v>49.6</v>
      </c>
      <c r="Y28" s="58">
        <v>125.0</v>
      </c>
      <c r="Z28" s="58">
        <v>5.0</v>
      </c>
      <c r="AA28" s="58">
        <v>1.0</v>
      </c>
      <c r="AB28" s="58">
        <v>42.2</v>
      </c>
      <c r="AC28" s="58">
        <v>7.316666666666666</v>
      </c>
      <c r="AD28" s="58">
        <v>1.0</v>
      </c>
      <c r="AE28" s="58">
        <v>5.0</v>
      </c>
      <c r="AF28" s="58">
        <v>40.2</v>
      </c>
      <c r="AG28" s="58">
        <v>7.846666666666667</v>
      </c>
      <c r="AH28" s="63">
        <v>65.91527987897128</v>
      </c>
      <c r="AI28" s="63">
        <v>22.314629403782003</v>
      </c>
      <c r="AJ28" s="63">
        <v>-2.4</v>
      </c>
      <c r="AK28" s="58">
        <v>124.0</v>
      </c>
      <c r="AL28" s="58">
        <v>244.99</v>
      </c>
      <c r="AM28" s="58">
        <v>18.4</v>
      </c>
      <c r="AN28" s="58">
        <v>174.35</v>
      </c>
      <c r="AO28" s="58">
        <v>10.32</v>
      </c>
      <c r="AP28" s="58">
        <v>38.76</v>
      </c>
      <c r="AQ28" s="58">
        <v>2.6</v>
      </c>
      <c r="AR28" s="58">
        <v>334.23</v>
      </c>
      <c r="AS28" s="58">
        <v>64.12</v>
      </c>
      <c r="AT28" s="58">
        <v>19.0</v>
      </c>
      <c r="AU28" s="68">
        <v>1.4241486068111453</v>
      </c>
      <c r="AV28" s="68">
        <v>19.18439398019328</v>
      </c>
      <c r="AW28" s="68">
        <v>792.33</v>
      </c>
      <c r="AX28" s="68">
        <v>95.44</v>
      </c>
      <c r="AY28" s="71">
        <v>0.6718357082984074</v>
      </c>
      <c r="AZ28" s="72">
        <v>63.38</v>
      </c>
      <c r="BA28" s="58">
        <v>7.862</v>
      </c>
      <c r="BB28" s="71">
        <v>12.139404731620452</v>
      </c>
      <c r="BC28" s="68">
        <v>8.155685576189265</v>
      </c>
      <c r="BD28" s="73">
        <v>7.66</v>
      </c>
      <c r="BE28" s="62">
        <v>0.7935018050541516</v>
      </c>
      <c r="BF28" s="53">
        <v>8867.09</v>
      </c>
      <c r="BG28" s="53">
        <v>92.90748113998323</v>
      </c>
      <c r="BH28" s="53">
        <v>481.90706521739133</v>
      </c>
      <c r="BI28" s="53">
        <v>30.0</v>
      </c>
      <c r="BJ28" s="53">
        <v>5.0</v>
      </c>
      <c r="BK28" s="53">
        <v>1.0</v>
      </c>
    </row>
    <row r="29" ht="15.0" customHeight="1">
      <c r="A29" s="39">
        <v>741.0</v>
      </c>
      <c r="B29" s="49" t="s">
        <v>310</v>
      </c>
      <c r="C29" s="51" t="s">
        <v>151</v>
      </c>
      <c r="D29" s="82">
        <v>3.0</v>
      </c>
      <c r="E29" s="58" t="s">
        <v>163</v>
      </c>
      <c r="F29" s="62" t="s">
        <v>167</v>
      </c>
      <c r="G29" s="58">
        <v>1.0</v>
      </c>
      <c r="H29" s="58">
        <v>1.0</v>
      </c>
      <c r="I29" s="58">
        <v>1.0</v>
      </c>
      <c r="J29" s="58">
        <v>2.0</v>
      </c>
      <c r="K29" s="58">
        <v>20.0</v>
      </c>
      <c r="L29" s="58">
        <v>19.0</v>
      </c>
      <c r="M29" s="58">
        <v>3.0</v>
      </c>
      <c r="N29" s="58">
        <v>45.0</v>
      </c>
      <c r="O29" s="58">
        <v>5.0</v>
      </c>
      <c r="P29" s="58">
        <v>0.9</v>
      </c>
      <c r="Q29" s="58">
        <v>62.1</v>
      </c>
      <c r="R29" s="58">
        <v>76.0</v>
      </c>
      <c r="S29" s="58">
        <v>7.0</v>
      </c>
      <c r="T29" s="58">
        <v>43.0</v>
      </c>
      <c r="U29" s="58">
        <v>3.0</v>
      </c>
      <c r="V29" s="58">
        <v>8.316666666666666</v>
      </c>
      <c r="W29" s="58">
        <v>107.0</v>
      </c>
      <c r="X29" s="58">
        <v>47.2</v>
      </c>
      <c r="Y29" s="58">
        <v>117.0</v>
      </c>
      <c r="Z29" s="58">
        <v>5.0</v>
      </c>
      <c r="AA29" s="58">
        <v>1.0</v>
      </c>
      <c r="AB29" s="58">
        <v>41.9</v>
      </c>
      <c r="AC29" s="58">
        <v>8.613333333333332</v>
      </c>
      <c r="AD29" s="58">
        <v>1.0</v>
      </c>
      <c r="AE29" s="58">
        <v>5.0</v>
      </c>
      <c r="AF29" s="58">
        <v>38.4</v>
      </c>
      <c r="AG29" s="58">
        <v>9.193333333333333</v>
      </c>
      <c r="AH29" s="63">
        <v>80.0161485668147</v>
      </c>
      <c r="AI29" s="63">
        <v>28.89521942974135</v>
      </c>
      <c r="AJ29" s="63">
        <v>-2.566666666666667</v>
      </c>
      <c r="AK29" s="58">
        <v>114.0</v>
      </c>
      <c r="AL29" s="58">
        <v>232.35</v>
      </c>
      <c r="AM29" s="58">
        <v>18.18</v>
      </c>
      <c r="AN29" s="58">
        <v>142.44</v>
      </c>
      <c r="AO29" s="58">
        <v>7.53</v>
      </c>
      <c r="AP29" s="58">
        <v>48.3</v>
      </c>
      <c r="AQ29" s="58">
        <v>3.35</v>
      </c>
      <c r="AR29" s="58">
        <v>300.58</v>
      </c>
      <c r="AS29" s="58">
        <v>52.67</v>
      </c>
      <c r="AT29" s="58">
        <v>15.0</v>
      </c>
      <c r="AU29" s="68">
        <v>1.6709558823529411</v>
      </c>
      <c r="AV29" s="68">
        <v>17.52278927407013</v>
      </c>
      <c r="AW29" s="68">
        <v>723.67</v>
      </c>
      <c r="AX29" s="68">
        <v>81.73</v>
      </c>
      <c r="AY29" s="71">
        <v>0.6444390064847669</v>
      </c>
      <c r="AZ29" s="72">
        <v>86.25</v>
      </c>
      <c r="BA29" s="58">
        <v>9.247</v>
      </c>
      <c r="BB29" s="71">
        <v>8.838542229912404</v>
      </c>
      <c r="BC29" s="68">
        <v>5.6959013734184065</v>
      </c>
      <c r="BD29" s="73">
        <v>9.05</v>
      </c>
      <c r="BE29" s="62">
        <v>0.7908063887806779</v>
      </c>
      <c r="BF29" s="53">
        <v>8005.55</v>
      </c>
      <c r="BG29" s="53">
        <v>97.95118071699498</v>
      </c>
      <c r="BH29" s="53">
        <v>440.34928492849286</v>
      </c>
      <c r="BI29" s="53">
        <v>35.0</v>
      </c>
      <c r="BJ29" s="53">
        <v>5.0</v>
      </c>
      <c r="BK29" s="53">
        <v>7.0</v>
      </c>
    </row>
    <row r="30" ht="15.0" customHeight="1">
      <c r="A30" s="39">
        <v>742.0</v>
      </c>
      <c r="B30" s="49" t="s">
        <v>311</v>
      </c>
      <c r="C30" s="16" t="s">
        <v>50</v>
      </c>
      <c r="D30" s="82">
        <v>3.0</v>
      </c>
      <c r="E30" s="58" t="s">
        <v>163</v>
      </c>
      <c r="F30" s="62" t="s">
        <v>167</v>
      </c>
      <c r="G30" s="58">
        <v>1.0</v>
      </c>
      <c r="H30" s="58">
        <v>1.0</v>
      </c>
      <c r="I30" s="58">
        <v>1.0</v>
      </c>
      <c r="J30" s="58">
        <v>1.0</v>
      </c>
      <c r="K30" s="58">
        <v>16.0</v>
      </c>
      <c r="L30" s="58">
        <v>13.0</v>
      </c>
      <c r="M30" s="58">
        <v>1.0</v>
      </c>
      <c r="N30" s="58">
        <v>38.0</v>
      </c>
      <c r="O30" s="58">
        <v>7.0</v>
      </c>
      <c r="P30" s="58">
        <v>1.0</v>
      </c>
      <c r="Q30" s="58">
        <v>57.8</v>
      </c>
      <c r="R30" s="58">
        <v>59.0</v>
      </c>
      <c r="S30" s="58">
        <v>7.0</v>
      </c>
      <c r="T30" s="58">
        <v>18.0</v>
      </c>
      <c r="U30" s="58">
        <v>1.0</v>
      </c>
      <c r="V30" s="58">
        <v>9.533333333333333</v>
      </c>
      <c r="W30" s="58">
        <v>79.0</v>
      </c>
      <c r="X30" s="58">
        <v>54.2</v>
      </c>
      <c r="Y30" s="58">
        <v>89.0</v>
      </c>
      <c r="Z30" s="58">
        <v>9.0</v>
      </c>
      <c r="AA30" s="58">
        <v>1.0</v>
      </c>
      <c r="AB30" s="58">
        <v>50.1</v>
      </c>
      <c r="AC30" s="58">
        <v>10.76</v>
      </c>
      <c r="AD30" s="58">
        <v>1.0</v>
      </c>
      <c r="AE30" s="58">
        <v>5.0</v>
      </c>
      <c r="AF30" s="58">
        <v>44.9</v>
      </c>
      <c r="AG30" s="58">
        <v>9.833333333333334</v>
      </c>
      <c r="AH30" s="63">
        <v>56.19217081850532</v>
      </c>
      <c r="AI30" s="63"/>
      <c r="AJ30" s="63">
        <v>-2.4</v>
      </c>
      <c r="AK30" s="58">
        <v>85.0</v>
      </c>
      <c r="AL30" s="58">
        <v>92.73</v>
      </c>
      <c r="AM30" s="58">
        <v>8.28</v>
      </c>
      <c r="AN30" s="58">
        <v>64.79</v>
      </c>
      <c r="AO30" s="58">
        <v>3.95</v>
      </c>
      <c r="AP30" s="58">
        <v>28.37</v>
      </c>
      <c r="AQ30" s="58">
        <v>2.06</v>
      </c>
      <c r="AR30" s="58">
        <v>118.51</v>
      </c>
      <c r="AS30" s="58">
        <v>23.8</v>
      </c>
      <c r="AT30" s="58">
        <v>12.0</v>
      </c>
      <c r="AU30" s="68">
        <v>1.3777038269550748</v>
      </c>
      <c r="AV30" s="68">
        <v>20.082693443591257</v>
      </c>
      <c r="AW30" s="68">
        <v>304.40000000000003</v>
      </c>
      <c r="AX30" s="68">
        <v>38.09</v>
      </c>
      <c r="AY30" s="71">
        <v>0.6248359149383039</v>
      </c>
      <c r="AZ30" s="71"/>
      <c r="BA30" s="58">
        <v>2.928</v>
      </c>
      <c r="BB30" s="71">
        <v>13.008879781420767</v>
      </c>
      <c r="BC30" s="68">
        <v>8.128415300546449</v>
      </c>
      <c r="BD30" s="73">
        <v>0.8</v>
      </c>
      <c r="BE30" s="62">
        <v>0.19485433219825957</v>
      </c>
      <c r="BF30" s="53">
        <v>2274.26</v>
      </c>
      <c r="BG30" s="53">
        <v>59.70753478603308</v>
      </c>
      <c r="BH30" s="53">
        <v>274.6690821256039</v>
      </c>
      <c r="BI30" s="53">
        <v>25.0</v>
      </c>
      <c r="BJ30" s="53">
        <v>5.0</v>
      </c>
      <c r="BK30" s="53">
        <v>5.0</v>
      </c>
    </row>
    <row r="31" ht="15.0" customHeight="1">
      <c r="A31" s="39">
        <v>744.0</v>
      </c>
      <c r="B31" s="49" t="s">
        <v>311</v>
      </c>
      <c r="C31" s="51" t="s">
        <v>151</v>
      </c>
      <c r="D31" s="82">
        <v>3.0</v>
      </c>
      <c r="E31" s="58" t="s">
        <v>163</v>
      </c>
      <c r="F31" s="62" t="s">
        <v>167</v>
      </c>
      <c r="G31" s="58">
        <v>1.0</v>
      </c>
      <c r="H31" s="58">
        <v>1.0</v>
      </c>
      <c r="I31" s="58">
        <v>1.0</v>
      </c>
      <c r="J31" s="58">
        <v>1.0</v>
      </c>
      <c r="K31" s="58">
        <v>21.0</v>
      </c>
      <c r="L31" s="58">
        <v>12.0</v>
      </c>
      <c r="M31" s="58">
        <v>1.0</v>
      </c>
      <c r="N31" s="58">
        <v>47.0</v>
      </c>
      <c r="O31" s="58">
        <v>7.0</v>
      </c>
      <c r="P31" s="58">
        <v>0.9</v>
      </c>
      <c r="Q31" s="58">
        <v>62.0</v>
      </c>
      <c r="R31" s="58">
        <v>83.0</v>
      </c>
      <c r="S31" s="58">
        <v>7.0</v>
      </c>
      <c r="T31" s="58">
        <v>26.0</v>
      </c>
      <c r="U31" s="58">
        <v>1.0</v>
      </c>
      <c r="V31" s="58">
        <v>10.403333333333334</v>
      </c>
      <c r="W31" s="58">
        <v>114.0</v>
      </c>
      <c r="X31" s="58">
        <v>50.1</v>
      </c>
      <c r="Y31" s="58">
        <v>126.0</v>
      </c>
      <c r="Z31" s="58">
        <v>9.0</v>
      </c>
      <c r="AA31" s="58">
        <v>1.0</v>
      </c>
      <c r="AB31" s="58">
        <v>40.8</v>
      </c>
      <c r="AC31" s="58">
        <v>11.263333333333334</v>
      </c>
      <c r="AD31" s="58">
        <v>1.0</v>
      </c>
      <c r="AE31" s="58">
        <v>5.0</v>
      </c>
      <c r="AF31" s="58">
        <v>40.7</v>
      </c>
      <c r="AG31" s="58">
        <v>11.44</v>
      </c>
      <c r="AH31" s="63">
        <v>73.12086590499099</v>
      </c>
      <c r="AI31" s="63">
        <v>23.151661125679006</v>
      </c>
      <c r="AJ31" s="63">
        <v>-1.8333333333333333</v>
      </c>
      <c r="AK31" s="58">
        <v>128.0</v>
      </c>
      <c r="AL31" s="58">
        <v>213.66</v>
      </c>
      <c r="AM31" s="58">
        <v>19.16</v>
      </c>
      <c r="AN31" s="58">
        <v>127.67</v>
      </c>
      <c r="AO31" s="58">
        <v>7.99</v>
      </c>
      <c r="AP31" s="58">
        <v>37.6</v>
      </c>
      <c r="AQ31" s="58">
        <v>2.75</v>
      </c>
      <c r="AR31" s="58">
        <v>331.82</v>
      </c>
      <c r="AS31" s="58">
        <v>59.92</v>
      </c>
      <c r="AT31" s="58">
        <v>16.0</v>
      </c>
      <c r="AU31" s="68">
        <v>1.7839851024208566</v>
      </c>
      <c r="AV31" s="68">
        <v>18.05798324392743</v>
      </c>
      <c r="AW31" s="68">
        <v>710.75</v>
      </c>
      <c r="AX31" s="68">
        <v>89.82</v>
      </c>
      <c r="AY31" s="71">
        <v>0.6671120017813406</v>
      </c>
      <c r="AZ31" s="72">
        <v>39.72</v>
      </c>
      <c r="BA31" s="58">
        <v>7.663</v>
      </c>
      <c r="BB31" s="71">
        <v>11.72125799295315</v>
      </c>
      <c r="BC31" s="68">
        <v>7.8193918830745135</v>
      </c>
      <c r="BD31" s="73">
        <v>7.46</v>
      </c>
      <c r="BE31" s="62">
        <v>0.801065043742868</v>
      </c>
      <c r="BF31" s="53">
        <v>7225.02</v>
      </c>
      <c r="BG31" s="53">
        <v>80.43887775551103</v>
      </c>
      <c r="BH31" s="53">
        <v>377.08872651356995</v>
      </c>
      <c r="BI31" s="53">
        <v>40.0</v>
      </c>
      <c r="BJ31" s="53">
        <v>7.0</v>
      </c>
      <c r="BK31" s="82"/>
    </row>
    <row r="32" ht="15.0" customHeight="1">
      <c r="A32" s="39">
        <v>746.0</v>
      </c>
      <c r="B32" s="49" t="s">
        <v>135</v>
      </c>
      <c r="C32" s="16" t="s">
        <v>50</v>
      </c>
      <c r="D32" s="82">
        <v>4.0</v>
      </c>
      <c r="E32" s="58" t="s">
        <v>157</v>
      </c>
      <c r="F32" s="62" t="s">
        <v>167</v>
      </c>
      <c r="G32" s="58">
        <v>1.0</v>
      </c>
      <c r="H32" s="58">
        <v>1.0</v>
      </c>
      <c r="I32" s="58">
        <v>1.0</v>
      </c>
      <c r="J32" s="58">
        <v>1.0</v>
      </c>
      <c r="K32" s="58">
        <v>21.0</v>
      </c>
      <c r="L32" s="58">
        <v>12.0</v>
      </c>
      <c r="M32" s="58">
        <v>1.0</v>
      </c>
      <c r="N32" s="58">
        <v>46.0</v>
      </c>
      <c r="O32" s="58">
        <v>1.0</v>
      </c>
      <c r="P32" s="58">
        <v>0.58</v>
      </c>
      <c r="Q32" s="58">
        <v>54.0</v>
      </c>
      <c r="R32" s="58">
        <v>83.0</v>
      </c>
      <c r="S32" s="58">
        <v>3.0</v>
      </c>
      <c r="T32" s="58">
        <v>27.0</v>
      </c>
      <c r="U32" s="58">
        <v>1.0</v>
      </c>
      <c r="V32" s="58">
        <v>5.816666666666666</v>
      </c>
      <c r="W32" s="58">
        <v>115.0</v>
      </c>
      <c r="X32" s="58">
        <v>57.8</v>
      </c>
      <c r="Y32" s="58">
        <v>135.0</v>
      </c>
      <c r="Z32" s="58">
        <v>3.0</v>
      </c>
      <c r="AA32" s="58">
        <v>1.0</v>
      </c>
      <c r="AB32" s="58">
        <v>48.1</v>
      </c>
      <c r="AC32" s="58">
        <v>7.039999999999999</v>
      </c>
      <c r="AD32" s="58">
        <v>3.0</v>
      </c>
      <c r="AE32" s="58">
        <v>5.0</v>
      </c>
      <c r="AF32" s="58">
        <v>46.3</v>
      </c>
      <c r="AG32" s="58">
        <v>6.95</v>
      </c>
      <c r="AH32" s="63">
        <v>59.055793991416294</v>
      </c>
      <c r="AI32" s="63"/>
      <c r="AJ32" s="63">
        <v>-3.1333333333333333</v>
      </c>
      <c r="AK32" s="58">
        <v>135.0</v>
      </c>
      <c r="AL32" s="58">
        <v>90.46</v>
      </c>
      <c r="AM32" s="58">
        <v>10.37</v>
      </c>
      <c r="AN32" s="58">
        <v>116.38</v>
      </c>
      <c r="AO32" s="58">
        <v>10.44</v>
      </c>
      <c r="AP32" s="58">
        <v>22.69</v>
      </c>
      <c r="AQ32" s="58">
        <v>2.45</v>
      </c>
      <c r="AR32" s="58">
        <v>71.07</v>
      </c>
      <c r="AS32" s="58">
        <v>15.33</v>
      </c>
      <c r="AT32" s="58">
        <v>7.0</v>
      </c>
      <c r="AU32" s="68">
        <v>0.8044996121024048</v>
      </c>
      <c r="AV32" s="68">
        <v>21.570282819755175</v>
      </c>
      <c r="AW32" s="68">
        <v>300.59999999999997</v>
      </c>
      <c r="AX32" s="68">
        <v>38.589999999999996</v>
      </c>
      <c r="AY32" s="71">
        <v>0.39725317439751234</v>
      </c>
      <c r="AZ32" s="71"/>
      <c r="BA32" s="58">
        <v>3.711</v>
      </c>
      <c r="BB32" s="71">
        <v>10.398814335758555</v>
      </c>
      <c r="BC32" s="68">
        <v>4.130962004850445</v>
      </c>
      <c r="BD32" s="73">
        <v>1.23</v>
      </c>
      <c r="BE32" s="62">
        <v>-0.04507160909856782</v>
      </c>
      <c r="BF32" s="53"/>
      <c r="BG32" s="53"/>
      <c r="BH32" s="53"/>
      <c r="BI32" s="53">
        <v>30.0</v>
      </c>
      <c r="BJ32" s="53">
        <v>3.0</v>
      </c>
      <c r="BK32" s="53">
        <v>5.0</v>
      </c>
    </row>
    <row r="33" ht="15.0" customHeight="1">
      <c r="A33" s="39">
        <v>747.0</v>
      </c>
      <c r="B33" s="49" t="s">
        <v>239</v>
      </c>
      <c r="C33" s="16" t="s">
        <v>50</v>
      </c>
      <c r="D33" s="82">
        <v>4.0</v>
      </c>
      <c r="E33" s="58" t="s">
        <v>157</v>
      </c>
      <c r="F33" s="62" t="s">
        <v>167</v>
      </c>
      <c r="G33" s="58">
        <v>1.0</v>
      </c>
      <c r="H33" s="58">
        <v>1.0</v>
      </c>
      <c r="I33" s="58">
        <v>1.0</v>
      </c>
      <c r="J33" s="58">
        <v>2.0</v>
      </c>
      <c r="K33" s="58">
        <v>6.0</v>
      </c>
      <c r="L33" s="58">
        <v>26.0</v>
      </c>
      <c r="M33" s="58">
        <v>4.0</v>
      </c>
      <c r="N33" s="58">
        <v>46.0</v>
      </c>
      <c r="O33" s="58">
        <v>7.0</v>
      </c>
      <c r="P33" s="58">
        <v>0.8</v>
      </c>
      <c r="Q33" s="58">
        <v>56.3</v>
      </c>
      <c r="R33" s="58">
        <v>92.0</v>
      </c>
      <c r="S33" s="58">
        <v>5.0</v>
      </c>
      <c r="T33" s="58">
        <v>47.0</v>
      </c>
      <c r="U33" s="58">
        <v>4.0</v>
      </c>
      <c r="V33" s="58">
        <v>8.043333333333335</v>
      </c>
      <c r="W33" s="58">
        <v>117.0</v>
      </c>
      <c r="X33" s="58">
        <v>45.6</v>
      </c>
      <c r="Y33" s="58">
        <v>137.0</v>
      </c>
      <c r="Z33" s="58">
        <v>7.0</v>
      </c>
      <c r="AA33" s="58">
        <v>1.0</v>
      </c>
      <c r="AB33" s="58">
        <v>41.8</v>
      </c>
      <c r="AC33" s="58">
        <v>8.236666666666666</v>
      </c>
      <c r="AD33" s="58">
        <v>3.0</v>
      </c>
      <c r="AE33" s="58">
        <v>5.0</v>
      </c>
      <c r="AF33" s="58">
        <v>41.1</v>
      </c>
      <c r="AG33" s="58">
        <v>8.319999999999999</v>
      </c>
      <c r="AH33" s="63">
        <v>61.48282097649185</v>
      </c>
      <c r="AI33" s="63"/>
      <c r="AJ33" s="63">
        <v>-2.433333333333333</v>
      </c>
      <c r="AK33" s="58">
        <v>137.0</v>
      </c>
      <c r="AL33" s="58">
        <v>118.78</v>
      </c>
      <c r="AM33" s="58">
        <v>13.28</v>
      </c>
      <c r="AN33" s="58">
        <v>173.6</v>
      </c>
      <c r="AO33" s="58">
        <v>14.87</v>
      </c>
      <c r="AP33" s="58">
        <v>45.71</v>
      </c>
      <c r="AQ33" s="58">
        <v>3.83</v>
      </c>
      <c r="AR33" s="58">
        <v>89.06</v>
      </c>
      <c r="AS33" s="58">
        <v>19.8</v>
      </c>
      <c r="AT33" s="58">
        <v>19.0</v>
      </c>
      <c r="AU33" s="68">
        <v>0.7101604278074867</v>
      </c>
      <c r="AV33" s="68">
        <v>22.23220300920728</v>
      </c>
      <c r="AW33" s="68">
        <v>427.15</v>
      </c>
      <c r="AX33" s="68">
        <v>51.78</v>
      </c>
      <c r="AY33" s="71">
        <v>0.3823870220162225</v>
      </c>
      <c r="AZ33" s="71"/>
      <c r="BA33" s="58">
        <v>4.499</v>
      </c>
      <c r="BB33" s="71">
        <v>11.50922427206046</v>
      </c>
      <c r="BC33" s="68">
        <v>4.400977995110025</v>
      </c>
      <c r="BD33" s="73">
        <v>1.86</v>
      </c>
      <c r="BE33" s="62">
        <v>0.028708133971291867</v>
      </c>
      <c r="BF33" s="53"/>
      <c r="BG33" s="53"/>
      <c r="BH33" s="53"/>
      <c r="BI33" s="53">
        <v>40.0</v>
      </c>
      <c r="BJ33" s="53">
        <v>7.0</v>
      </c>
      <c r="BK33" s="53">
        <v>7.0</v>
      </c>
    </row>
    <row r="34" ht="15.0" customHeight="1">
      <c r="A34" s="39">
        <v>748.0</v>
      </c>
      <c r="B34" s="49" t="s">
        <v>306</v>
      </c>
      <c r="C34" s="16" t="s">
        <v>50</v>
      </c>
      <c r="D34" s="82">
        <v>4.0</v>
      </c>
      <c r="E34" s="58" t="s">
        <v>157</v>
      </c>
      <c r="F34" s="62" t="s">
        <v>167</v>
      </c>
      <c r="G34" s="58">
        <v>0.0</v>
      </c>
      <c r="H34" s="58">
        <v>1.0</v>
      </c>
      <c r="I34" s="58">
        <v>1.0</v>
      </c>
      <c r="J34" s="58">
        <v>2.0</v>
      </c>
      <c r="K34" s="58">
        <v>13.0</v>
      </c>
      <c r="L34" s="58">
        <v>22.0</v>
      </c>
      <c r="M34" s="58">
        <v>2.0</v>
      </c>
      <c r="N34" s="58">
        <v>51.0</v>
      </c>
      <c r="O34" s="58">
        <v>7.0</v>
      </c>
      <c r="P34" s="58">
        <v>0.9</v>
      </c>
      <c r="Q34" s="58">
        <v>53.3</v>
      </c>
      <c r="R34" s="58">
        <v>97.0</v>
      </c>
      <c r="S34" s="58">
        <v>5.0</v>
      </c>
      <c r="T34" s="58">
        <v>58.0</v>
      </c>
      <c r="U34" s="58">
        <v>3.0</v>
      </c>
      <c r="V34" s="58">
        <v>8.766666666666666</v>
      </c>
      <c r="W34" s="58">
        <v>124.0</v>
      </c>
      <c r="X34" s="58">
        <v>49.4</v>
      </c>
      <c r="Y34" s="58">
        <v>133.0</v>
      </c>
      <c r="Z34" s="58">
        <v>7.0</v>
      </c>
      <c r="AA34" s="58">
        <v>3.0</v>
      </c>
      <c r="AB34" s="58">
        <v>46.1</v>
      </c>
      <c r="AC34" s="58">
        <v>8.793333333333335</v>
      </c>
      <c r="AD34" s="58">
        <v>7.0</v>
      </c>
      <c r="AE34" s="58">
        <v>7.0</v>
      </c>
      <c r="AF34" s="58">
        <v>44.6</v>
      </c>
      <c r="AG34" s="58">
        <v>9.04</v>
      </c>
      <c r="AH34" s="63">
        <v>56.945618484080015</v>
      </c>
      <c r="AI34" s="63"/>
      <c r="AJ34" s="63">
        <v>-2.833333333333333</v>
      </c>
      <c r="AK34" s="58">
        <v>138.0</v>
      </c>
      <c r="AL34" s="58">
        <v>108.87</v>
      </c>
      <c r="AM34" s="58">
        <v>15.05</v>
      </c>
      <c r="AN34" s="58">
        <v>143.4</v>
      </c>
      <c r="AO34" s="58">
        <v>15.37</v>
      </c>
      <c r="AP34" s="58">
        <v>39.34</v>
      </c>
      <c r="AQ34" s="58">
        <v>5.73</v>
      </c>
      <c r="AR34" s="58">
        <v>144.38</v>
      </c>
      <c r="AS34" s="58">
        <v>33.12</v>
      </c>
      <c r="AT34" s="58">
        <v>10.0</v>
      </c>
      <c r="AU34" s="68">
        <v>0.7132701421800948</v>
      </c>
      <c r="AV34" s="68">
        <v>22.939465299903034</v>
      </c>
      <c r="AW34" s="68">
        <v>435.99</v>
      </c>
      <c r="AX34" s="68">
        <v>69.27000000000001</v>
      </c>
      <c r="AY34" s="71">
        <v>0.47812906019922036</v>
      </c>
      <c r="AZ34" s="71"/>
      <c r="BA34" s="58">
        <v>6.431</v>
      </c>
      <c r="BB34" s="71">
        <v>10.771264189084125</v>
      </c>
      <c r="BC34" s="68">
        <v>5.15005442388431</v>
      </c>
      <c r="BD34" s="73">
        <v>3.76</v>
      </c>
      <c r="BE34" s="62">
        <v>-3.745318352059925E-4</v>
      </c>
      <c r="BF34" s="53">
        <v>3203.7</v>
      </c>
      <c r="BG34" s="53">
        <v>46.24945864010393</v>
      </c>
      <c r="BH34" s="53">
        <v>212.87043189368768</v>
      </c>
      <c r="BI34" s="53">
        <v>40.0</v>
      </c>
      <c r="BJ34" s="53">
        <v>7.0</v>
      </c>
      <c r="BK34" s="53">
        <v>5.0</v>
      </c>
    </row>
    <row r="35" ht="15.0" customHeight="1">
      <c r="A35" s="39">
        <v>749.0</v>
      </c>
      <c r="B35" s="49" t="s">
        <v>135</v>
      </c>
      <c r="C35" s="51" t="s">
        <v>151</v>
      </c>
      <c r="D35" s="82">
        <v>4.0</v>
      </c>
      <c r="E35" s="58" t="s">
        <v>157</v>
      </c>
      <c r="F35" s="62" t="s">
        <v>167</v>
      </c>
      <c r="G35" s="58">
        <v>1.0</v>
      </c>
      <c r="H35" s="58">
        <v>1.0</v>
      </c>
      <c r="I35" s="58">
        <v>1.0</v>
      </c>
      <c r="J35" s="58">
        <v>2.0</v>
      </c>
      <c r="K35" s="58">
        <v>18.0</v>
      </c>
      <c r="L35" s="58">
        <v>22.0</v>
      </c>
      <c r="M35" s="58">
        <v>2.0</v>
      </c>
      <c r="N35" s="58">
        <v>45.0</v>
      </c>
      <c r="O35" s="58">
        <v>3.0</v>
      </c>
      <c r="P35" s="58">
        <v>0.58</v>
      </c>
      <c r="Q35" s="58">
        <v>57.4</v>
      </c>
      <c r="R35" s="58">
        <v>93.0</v>
      </c>
      <c r="S35" s="58">
        <v>3.0</v>
      </c>
      <c r="T35" s="58">
        <v>32.0</v>
      </c>
      <c r="U35" s="58">
        <v>2.0</v>
      </c>
      <c r="V35" s="58">
        <v>5.9366666666666665</v>
      </c>
      <c r="W35" s="58">
        <v>133.0</v>
      </c>
      <c r="X35" s="58">
        <v>46.2</v>
      </c>
      <c r="Y35" s="58">
        <v>153.0</v>
      </c>
      <c r="Z35" s="58">
        <v>5.0</v>
      </c>
      <c r="AA35" s="58">
        <v>1.0</v>
      </c>
      <c r="AB35" s="58">
        <v>43.6</v>
      </c>
      <c r="AC35" s="58">
        <v>7.239999999999999</v>
      </c>
      <c r="AD35" s="58">
        <v>1.0</v>
      </c>
      <c r="AE35" s="58">
        <v>7.0</v>
      </c>
      <c r="AF35" s="58">
        <v>42.5</v>
      </c>
      <c r="AG35" s="58">
        <v>6.6499999999999995</v>
      </c>
      <c r="AH35" s="63">
        <v>72.73554847519348</v>
      </c>
      <c r="AI35" s="63">
        <v>18.80752227838452</v>
      </c>
      <c r="AJ35" s="63">
        <v>-1.7666666666666668</v>
      </c>
      <c r="AK35" s="58">
        <v>162.0</v>
      </c>
      <c r="AL35" s="58">
        <v>170.59</v>
      </c>
      <c r="AM35" s="58">
        <v>15.01</v>
      </c>
      <c r="AN35" s="58">
        <v>246.12</v>
      </c>
      <c r="AO35" s="58">
        <v>15.32</v>
      </c>
      <c r="AP35" s="58">
        <v>30.35</v>
      </c>
      <c r="AQ35" s="58">
        <v>2.28</v>
      </c>
      <c r="AR35" s="58">
        <v>136.78</v>
      </c>
      <c r="AS35" s="58">
        <v>22.45</v>
      </c>
      <c r="AT35" s="58">
        <v>8.0</v>
      </c>
      <c r="AU35" s="68">
        <v>0.852840909090909</v>
      </c>
      <c r="AV35" s="68">
        <v>16.413218306769995</v>
      </c>
      <c r="AW35" s="68">
        <v>583.84</v>
      </c>
      <c r="AX35" s="68">
        <v>55.06</v>
      </c>
      <c r="AY35" s="71">
        <v>0.40773701416636393</v>
      </c>
      <c r="AZ35" s="72">
        <v>68.29</v>
      </c>
      <c r="BA35" s="58">
        <v>6.388</v>
      </c>
      <c r="BB35" s="71">
        <v>8.619286161552912</v>
      </c>
      <c r="BC35" s="68">
        <v>3.5144020037570445</v>
      </c>
      <c r="BD35" s="73">
        <v>6.19</v>
      </c>
      <c r="BE35" s="62">
        <v>0.8067520372526193</v>
      </c>
      <c r="BF35" s="53">
        <v>7038.08</v>
      </c>
      <c r="BG35" s="53">
        <v>127.82564475118052</v>
      </c>
      <c r="BH35" s="53">
        <v>468.8927381745503</v>
      </c>
      <c r="BI35" s="53">
        <v>25.0</v>
      </c>
      <c r="BJ35" s="53">
        <v>5.0</v>
      </c>
      <c r="BK35" s="53">
        <v>5.0</v>
      </c>
    </row>
    <row r="36" ht="15.0" customHeight="1">
      <c r="A36" s="39">
        <v>752.0</v>
      </c>
      <c r="B36" s="49" t="s">
        <v>310</v>
      </c>
      <c r="C36" s="16" t="s">
        <v>50</v>
      </c>
      <c r="D36" s="82">
        <v>4.0</v>
      </c>
      <c r="E36" s="58" t="s">
        <v>157</v>
      </c>
      <c r="F36" s="62" t="s">
        <v>167</v>
      </c>
      <c r="G36" s="58">
        <v>1.0</v>
      </c>
      <c r="H36" s="58">
        <v>1.0</v>
      </c>
      <c r="I36" s="58">
        <v>1.0</v>
      </c>
      <c r="J36" s="58">
        <v>2.0</v>
      </c>
      <c r="K36" s="58">
        <v>19.0</v>
      </c>
      <c r="L36" s="58">
        <v>22.0</v>
      </c>
      <c r="M36" s="58">
        <v>2.0</v>
      </c>
      <c r="N36" s="58">
        <v>57.0</v>
      </c>
      <c r="O36" s="58">
        <v>3.0</v>
      </c>
      <c r="P36" s="58">
        <v>0.68</v>
      </c>
      <c r="Q36" s="58">
        <v>58.8</v>
      </c>
      <c r="R36" s="58">
        <v>104.0</v>
      </c>
      <c r="S36" s="58">
        <v>3.0</v>
      </c>
      <c r="T36" s="58">
        <v>54.0</v>
      </c>
      <c r="U36" s="58">
        <v>2.0</v>
      </c>
      <c r="V36" s="58">
        <v>6.8933333333333335</v>
      </c>
      <c r="W36" s="58">
        <v>136.0</v>
      </c>
      <c r="X36" s="58">
        <v>48.5</v>
      </c>
      <c r="Y36" s="58">
        <v>146.0</v>
      </c>
      <c r="Z36" s="58">
        <v>3.0</v>
      </c>
      <c r="AA36" s="58">
        <v>3.0</v>
      </c>
      <c r="AB36" s="58">
        <v>49.5</v>
      </c>
      <c r="AC36" s="58">
        <v>7.433333333333334</v>
      </c>
      <c r="AD36" s="58">
        <v>7.0</v>
      </c>
      <c r="AE36" s="58">
        <v>7.0</v>
      </c>
      <c r="AF36" s="58">
        <v>49.0</v>
      </c>
      <c r="AG36" s="58">
        <v>7.433333333333334</v>
      </c>
      <c r="AH36" s="63">
        <v>48.41110793014602</v>
      </c>
      <c r="AI36" s="63"/>
      <c r="AJ36" s="63">
        <v>-2.7333333333333334</v>
      </c>
      <c r="AK36" s="58">
        <v>148.0</v>
      </c>
      <c r="AL36" s="58">
        <v>98.49</v>
      </c>
      <c r="AM36" s="58">
        <v>14.06</v>
      </c>
      <c r="AN36" s="58">
        <v>147.18</v>
      </c>
      <c r="AO36" s="58">
        <v>16.26</v>
      </c>
      <c r="AP36" s="58">
        <v>31.95</v>
      </c>
      <c r="AQ36" s="58">
        <v>3.11</v>
      </c>
      <c r="AR36" s="58">
        <v>113.71</v>
      </c>
      <c r="AS36" s="58">
        <v>27.56</v>
      </c>
      <c r="AT36" s="58">
        <v>12.0</v>
      </c>
      <c r="AU36" s="68">
        <v>0.725864739287558</v>
      </c>
      <c r="AV36" s="68">
        <v>24.237094362852872</v>
      </c>
      <c r="AW36" s="68">
        <v>391.33</v>
      </c>
      <c r="AX36" s="68">
        <v>60.989999999999995</v>
      </c>
      <c r="AY36" s="71">
        <v>0.4518773569437613</v>
      </c>
      <c r="AZ36" s="71"/>
      <c r="BA36" s="58">
        <v>5.971</v>
      </c>
      <c r="BB36" s="71">
        <v>10.214369452353038</v>
      </c>
      <c r="BC36" s="68">
        <v>4.615642270976386</v>
      </c>
      <c r="BD36" s="73">
        <v>3.39</v>
      </c>
      <c r="BE36" s="62">
        <v>-0.0011636927851047323</v>
      </c>
      <c r="BF36" s="53">
        <v>2994.58</v>
      </c>
      <c r="BG36" s="53">
        <v>49.09952451221512</v>
      </c>
      <c r="BH36" s="53">
        <v>212.98577524893312</v>
      </c>
      <c r="BI36" s="53">
        <v>25.0</v>
      </c>
      <c r="BJ36" s="53">
        <v>7.0</v>
      </c>
      <c r="BK36" s="53">
        <v>7.0</v>
      </c>
    </row>
    <row r="37" ht="15.0" customHeight="1">
      <c r="A37" s="39">
        <v>753.0</v>
      </c>
      <c r="B37" s="49" t="s">
        <v>239</v>
      </c>
      <c r="C37" s="51" t="s">
        <v>151</v>
      </c>
      <c r="D37" s="82">
        <v>4.0</v>
      </c>
      <c r="E37" s="58" t="s">
        <v>157</v>
      </c>
      <c r="F37" s="62" t="s">
        <v>167</v>
      </c>
      <c r="G37" s="58">
        <v>1.0</v>
      </c>
      <c r="H37" s="58">
        <v>1.0</v>
      </c>
      <c r="I37" s="58">
        <v>1.0</v>
      </c>
      <c r="J37" s="58">
        <v>2.0</v>
      </c>
      <c r="K37" s="58">
        <v>23.0</v>
      </c>
      <c r="L37" s="58">
        <v>22.0</v>
      </c>
      <c r="M37" s="58">
        <v>2.0</v>
      </c>
      <c r="N37" s="58">
        <v>62.0</v>
      </c>
      <c r="O37" s="58">
        <v>3.0</v>
      </c>
      <c r="P37" s="58">
        <v>0.6</v>
      </c>
      <c r="Q37" s="58">
        <v>58.9</v>
      </c>
      <c r="R37" s="58">
        <v>102.0</v>
      </c>
      <c r="S37" s="58">
        <v>3.0</v>
      </c>
      <c r="T37" s="58">
        <v>45.0</v>
      </c>
      <c r="U37" s="58">
        <v>2.0</v>
      </c>
      <c r="V37" s="58">
        <v>6.203333333333333</v>
      </c>
      <c r="W37" s="58">
        <v>128.0</v>
      </c>
      <c r="X37" s="58">
        <v>46.5</v>
      </c>
      <c r="Y37" s="58">
        <v>148.0</v>
      </c>
      <c r="Z37" s="58">
        <v>5.0</v>
      </c>
      <c r="AA37" s="58">
        <v>1.0</v>
      </c>
      <c r="AB37" s="58">
        <v>44.5</v>
      </c>
      <c r="AC37" s="58">
        <v>6.450666666666667</v>
      </c>
      <c r="AD37" s="58">
        <v>1.0</v>
      </c>
      <c r="AE37" s="58">
        <v>5.0</v>
      </c>
      <c r="AF37" s="58">
        <v>43.1</v>
      </c>
      <c r="AG37" s="58">
        <v>7.1499999999999995</v>
      </c>
      <c r="AH37" s="63">
        <v>65.7096860745908</v>
      </c>
      <c r="AI37" s="63">
        <v>6.43263626811548</v>
      </c>
      <c r="AJ37" s="63"/>
      <c r="AK37" s="58">
        <v>156.0</v>
      </c>
      <c r="AL37" s="58">
        <v>210.17</v>
      </c>
      <c r="AM37" s="58">
        <v>18.44</v>
      </c>
      <c r="AN37" s="58">
        <v>261.9</v>
      </c>
      <c r="AO37" s="58">
        <v>18.13</v>
      </c>
      <c r="AP37" s="58">
        <v>42.55</v>
      </c>
      <c r="AQ37" s="58">
        <v>3.01</v>
      </c>
      <c r="AR37" s="58">
        <v>211.97</v>
      </c>
      <c r="AS37" s="58">
        <v>36.06</v>
      </c>
      <c r="AT37" s="58">
        <v>10.0</v>
      </c>
      <c r="AU37" s="68">
        <v>0.8722800378429518</v>
      </c>
      <c r="AV37" s="68">
        <v>17.01184129829693</v>
      </c>
      <c r="AW37" s="68">
        <v>726.5899999999999</v>
      </c>
      <c r="AX37" s="68">
        <v>75.64</v>
      </c>
      <c r="AY37" s="71">
        <v>0.4767318878900053</v>
      </c>
      <c r="AZ37" s="72">
        <v>54.91</v>
      </c>
      <c r="BA37" s="58">
        <v>8.321</v>
      </c>
      <c r="BB37" s="71">
        <v>9.090253575291431</v>
      </c>
      <c r="BC37" s="68">
        <v>4.333613748347555</v>
      </c>
      <c r="BD37" s="73">
        <v>8.12</v>
      </c>
      <c r="BE37" s="62">
        <v>0.780920060331825</v>
      </c>
      <c r="BF37" s="53">
        <v>7982.73</v>
      </c>
      <c r="BG37" s="53">
        <v>105.53582760444209</v>
      </c>
      <c r="BH37" s="53">
        <v>432.90292841648585</v>
      </c>
      <c r="BI37" s="53">
        <v>30.0</v>
      </c>
      <c r="BJ37" s="53">
        <v>5.0</v>
      </c>
      <c r="BK37" s="53">
        <v>7.0</v>
      </c>
    </row>
    <row r="38" ht="15.0" customHeight="1">
      <c r="A38" s="39">
        <v>754.0</v>
      </c>
      <c r="B38" s="49" t="s">
        <v>306</v>
      </c>
      <c r="C38" s="51" t="s">
        <v>151</v>
      </c>
      <c r="D38" s="82">
        <v>4.0</v>
      </c>
      <c r="E38" s="58" t="s">
        <v>157</v>
      </c>
      <c r="F38" s="62" t="s">
        <v>167</v>
      </c>
      <c r="G38" s="58">
        <v>1.0</v>
      </c>
      <c r="H38" s="58">
        <v>1.0</v>
      </c>
      <c r="I38" s="58">
        <v>1.0</v>
      </c>
      <c r="J38" s="58">
        <v>1.0</v>
      </c>
      <c r="K38" s="58">
        <v>20.0</v>
      </c>
      <c r="L38" s="58">
        <v>13.0</v>
      </c>
      <c r="M38" s="58">
        <v>1.0</v>
      </c>
      <c r="N38" s="58">
        <v>56.0</v>
      </c>
      <c r="O38" s="58">
        <v>3.0</v>
      </c>
      <c r="P38" s="58">
        <v>0.73</v>
      </c>
      <c r="Q38" s="58">
        <v>49.2</v>
      </c>
      <c r="R38" s="58">
        <v>103.0</v>
      </c>
      <c r="S38" s="58">
        <v>5.0</v>
      </c>
      <c r="T38" s="58">
        <v>31.0</v>
      </c>
      <c r="U38" s="58">
        <v>1.0</v>
      </c>
      <c r="V38" s="58">
        <v>7.483333333333333</v>
      </c>
      <c r="W38" s="58">
        <v>136.0</v>
      </c>
      <c r="X38" s="58">
        <v>47.4</v>
      </c>
      <c r="Y38" s="58">
        <v>158.0</v>
      </c>
      <c r="Z38" s="58">
        <v>7.0</v>
      </c>
      <c r="AA38" s="58">
        <v>1.0</v>
      </c>
      <c r="AB38" s="58">
        <v>43.9</v>
      </c>
      <c r="AC38" s="58">
        <v>8.116666666666667</v>
      </c>
      <c r="AD38" s="58">
        <v>1.0</v>
      </c>
      <c r="AE38" s="58">
        <v>5.0</v>
      </c>
      <c r="AF38" s="58">
        <v>41.6</v>
      </c>
      <c r="AG38" s="58">
        <v>8.790000000000001</v>
      </c>
      <c r="AH38" s="63">
        <v>67.72523299965484</v>
      </c>
      <c r="AI38" s="63">
        <v>15.916688711325303</v>
      </c>
      <c r="AJ38" s="63">
        <v>-2.5</v>
      </c>
      <c r="AK38" s="58">
        <v>164.0</v>
      </c>
      <c r="AL38" s="58">
        <v>203.09</v>
      </c>
      <c r="AM38" s="58">
        <v>18.22</v>
      </c>
      <c r="AN38" s="58">
        <v>287.68</v>
      </c>
      <c r="AO38" s="58">
        <v>24.19</v>
      </c>
      <c r="AP38" s="58">
        <v>45.47</v>
      </c>
      <c r="AQ38" s="58">
        <v>3.16</v>
      </c>
      <c r="AR38" s="58">
        <v>206.04</v>
      </c>
      <c r="AS38" s="58">
        <v>38.02</v>
      </c>
      <c r="AT38" s="58">
        <v>26.0</v>
      </c>
      <c r="AU38" s="68">
        <v>0.6661791590493601</v>
      </c>
      <c r="AV38" s="68">
        <v>18.452727625703748</v>
      </c>
      <c r="AW38" s="68">
        <v>742.28</v>
      </c>
      <c r="AX38" s="68">
        <v>83.59</v>
      </c>
      <c r="AY38" s="71">
        <v>0.4548390955855964</v>
      </c>
      <c r="AZ38" s="71"/>
      <c r="BA38" s="58">
        <v>8.388</v>
      </c>
      <c r="BB38" s="71">
        <v>9.96542680019075</v>
      </c>
      <c r="BC38" s="68">
        <v>4.532665712923224</v>
      </c>
      <c r="BD38" s="73">
        <v>8.19</v>
      </c>
      <c r="BE38" s="62">
        <v>0.7838884585592564</v>
      </c>
      <c r="BF38" s="53">
        <v>7578.79</v>
      </c>
      <c r="BG38" s="53">
        <v>90.66622801770546</v>
      </c>
      <c r="BH38" s="53">
        <v>415.95993413830956</v>
      </c>
      <c r="BI38" s="53">
        <v>35.0</v>
      </c>
      <c r="BJ38" s="53">
        <v>5.0</v>
      </c>
      <c r="BK38" s="53">
        <v>7.0</v>
      </c>
    </row>
    <row r="39" ht="15.0" customHeight="1">
      <c r="A39" s="39">
        <v>755.0</v>
      </c>
      <c r="B39" s="49" t="s">
        <v>310</v>
      </c>
      <c r="C39" s="51" t="s">
        <v>151</v>
      </c>
      <c r="D39" s="82">
        <v>4.0</v>
      </c>
      <c r="E39" s="58" t="s">
        <v>157</v>
      </c>
      <c r="F39" s="62" t="s">
        <v>167</v>
      </c>
      <c r="G39" s="58">
        <v>1.0</v>
      </c>
      <c r="H39" s="58">
        <v>1.0</v>
      </c>
      <c r="I39" s="58">
        <v>1.0</v>
      </c>
      <c r="J39" s="58">
        <v>2.0</v>
      </c>
      <c r="K39" s="58">
        <v>14.0</v>
      </c>
      <c r="L39" s="58">
        <v>23.0</v>
      </c>
      <c r="M39" s="58">
        <v>2.0</v>
      </c>
      <c r="N39" s="58">
        <v>53.0</v>
      </c>
      <c r="O39" s="58">
        <v>5.0</v>
      </c>
      <c r="P39" s="58">
        <v>0.75</v>
      </c>
      <c r="Q39" s="58">
        <v>55.2</v>
      </c>
      <c r="R39" s="58">
        <v>95.0</v>
      </c>
      <c r="S39" s="58">
        <v>3.0</v>
      </c>
      <c r="T39" s="58">
        <v>44.0</v>
      </c>
      <c r="U39" s="58">
        <v>2.0</v>
      </c>
      <c r="V39" s="58">
        <v>7.546666666666667</v>
      </c>
      <c r="W39" s="58">
        <v>122.0</v>
      </c>
      <c r="X39" s="58">
        <v>43.1</v>
      </c>
      <c r="Y39" s="58">
        <v>147.0</v>
      </c>
      <c r="Z39" s="58">
        <v>5.0</v>
      </c>
      <c r="AA39" s="58">
        <v>1.0</v>
      </c>
      <c r="AB39" s="58">
        <v>42.1</v>
      </c>
      <c r="AC39" s="58">
        <v>8.176666666666668</v>
      </c>
      <c r="AD39" s="58">
        <v>1.0</v>
      </c>
      <c r="AE39" s="58">
        <v>5.0</v>
      </c>
      <c r="AF39" s="58">
        <v>40.6</v>
      </c>
      <c r="AG39" s="58">
        <v>8.463333333333333</v>
      </c>
      <c r="AH39" s="63">
        <v>70.55023390510136</v>
      </c>
      <c r="AI39" s="63">
        <v>31.380655668321612</v>
      </c>
      <c r="AJ39" s="63">
        <v>-2.3666666666666667</v>
      </c>
      <c r="AK39" s="58">
        <v>151.0</v>
      </c>
      <c r="AL39" s="58">
        <v>225.69</v>
      </c>
      <c r="AM39" s="58">
        <v>18.66</v>
      </c>
      <c r="AN39" s="58">
        <v>246.4</v>
      </c>
      <c r="AO39" s="58">
        <v>16.97</v>
      </c>
      <c r="AP39" s="58">
        <v>49.24</v>
      </c>
      <c r="AQ39" s="58">
        <v>3.47</v>
      </c>
      <c r="AR39" s="58">
        <v>245.95</v>
      </c>
      <c r="AS39" s="58">
        <v>45.29</v>
      </c>
      <c r="AT39" s="58">
        <v>7.0</v>
      </c>
      <c r="AU39" s="68">
        <v>0.9129158512720158</v>
      </c>
      <c r="AV39" s="68">
        <v>18.41431185200244</v>
      </c>
      <c r="AW39" s="68">
        <v>767.28</v>
      </c>
      <c r="AX39" s="68">
        <v>84.38999999999999</v>
      </c>
      <c r="AY39" s="71">
        <v>0.536674961488328</v>
      </c>
      <c r="AZ39" s="72">
        <v>60.85</v>
      </c>
      <c r="BA39" s="58">
        <v>9.43</v>
      </c>
      <c r="BB39" s="71">
        <v>8.949098621420996</v>
      </c>
      <c r="BC39" s="68">
        <v>4.802757158006362</v>
      </c>
      <c r="BD39" s="73">
        <v>9.23</v>
      </c>
      <c r="BE39" s="62">
        <v>0.787652379079827</v>
      </c>
      <c r="BF39" s="53"/>
      <c r="BG39" s="53"/>
      <c r="BH39" s="53"/>
      <c r="BI39" s="53">
        <v>30.0</v>
      </c>
      <c r="BJ39" s="53">
        <v>5.0</v>
      </c>
      <c r="BK39" s="53">
        <v>5.0</v>
      </c>
    </row>
    <row r="40" ht="15.0" customHeight="1">
      <c r="A40" s="39">
        <v>757.0</v>
      </c>
      <c r="B40" s="49" t="s">
        <v>311</v>
      </c>
      <c r="C40" s="16" t="s">
        <v>50</v>
      </c>
      <c r="D40" s="82">
        <v>4.0</v>
      </c>
      <c r="E40" s="58" t="s">
        <v>157</v>
      </c>
      <c r="F40" s="62" t="s">
        <v>167</v>
      </c>
      <c r="G40" s="58">
        <v>0.0</v>
      </c>
      <c r="H40" s="58">
        <v>0.0</v>
      </c>
      <c r="I40" s="58">
        <v>1.0</v>
      </c>
      <c r="J40" s="58">
        <v>1.0</v>
      </c>
      <c r="K40" s="58">
        <v>5.0</v>
      </c>
      <c r="L40" s="58">
        <v>17.0</v>
      </c>
      <c r="M40" s="58">
        <v>2.0</v>
      </c>
      <c r="N40" s="58">
        <v>48.0</v>
      </c>
      <c r="O40" s="58">
        <v>3.0</v>
      </c>
      <c r="P40" s="58">
        <v>0.8</v>
      </c>
      <c r="Q40" s="58">
        <v>58.6</v>
      </c>
      <c r="R40" s="58">
        <v>90.0</v>
      </c>
      <c r="S40" s="58">
        <v>5.0</v>
      </c>
      <c r="T40" s="58">
        <v>39.0</v>
      </c>
      <c r="U40" s="58">
        <v>2.0</v>
      </c>
      <c r="V40" s="58">
        <v>7.243333333333333</v>
      </c>
      <c r="W40" s="58">
        <v>120.0</v>
      </c>
      <c r="X40" s="58">
        <v>47.1</v>
      </c>
      <c r="Y40" s="58">
        <v>138.0</v>
      </c>
      <c r="Z40" s="58">
        <v>5.0</v>
      </c>
      <c r="AA40" s="58">
        <v>1.0</v>
      </c>
      <c r="AB40" s="58">
        <v>48.5</v>
      </c>
      <c r="AC40" s="58">
        <v>7.963333333333334</v>
      </c>
      <c r="AD40" s="58">
        <v>5.0</v>
      </c>
      <c r="AE40" s="58">
        <v>7.0</v>
      </c>
      <c r="AF40" s="58">
        <v>48.5</v>
      </c>
      <c r="AG40" s="58">
        <v>7.896666666666666</v>
      </c>
      <c r="AH40" s="63">
        <v>62.829051696796725</v>
      </c>
      <c r="AI40" s="63"/>
      <c r="AJ40" s="63">
        <v>-2.933333333333333</v>
      </c>
      <c r="AK40" s="58">
        <v>137.0</v>
      </c>
      <c r="AL40" s="58">
        <v>99.15</v>
      </c>
      <c r="AM40" s="58">
        <v>11.18</v>
      </c>
      <c r="AN40" s="58">
        <v>127.19</v>
      </c>
      <c r="AO40" s="58">
        <v>11.97</v>
      </c>
      <c r="AP40" s="58">
        <v>32.34</v>
      </c>
      <c r="AQ40" s="58">
        <v>2.98</v>
      </c>
      <c r="AR40" s="58">
        <v>89.96</v>
      </c>
      <c r="AS40" s="58">
        <v>19.44</v>
      </c>
      <c r="AT40" s="58">
        <v>19.0</v>
      </c>
      <c r="AU40" s="68">
        <v>0.7478260869565216</v>
      </c>
      <c r="AV40" s="68">
        <v>21.60960426856381</v>
      </c>
      <c r="AW40" s="68">
        <v>348.64</v>
      </c>
      <c r="AX40" s="68">
        <v>45.57</v>
      </c>
      <c r="AY40" s="71">
        <v>0.4265964450296248</v>
      </c>
      <c r="AZ40" s="71"/>
      <c r="BA40" s="58">
        <v>4.086</v>
      </c>
      <c r="BB40" s="71">
        <v>11.152716593245227</v>
      </c>
      <c r="BC40" s="68">
        <v>4.757709251101321</v>
      </c>
      <c r="BD40" s="73">
        <v>1.54</v>
      </c>
      <c r="BE40" s="62">
        <v>7.849293563579278E-4</v>
      </c>
      <c r="BF40" s="53">
        <v>2999.66</v>
      </c>
      <c r="BG40" s="53">
        <v>65.82532367785824</v>
      </c>
      <c r="BH40" s="53">
        <v>268.30590339892666</v>
      </c>
      <c r="BI40" s="53">
        <v>35.0</v>
      </c>
      <c r="BJ40" s="53">
        <v>5.0</v>
      </c>
      <c r="BK40" s="53">
        <v>5.0</v>
      </c>
    </row>
    <row r="41" ht="15.0" customHeight="1">
      <c r="A41" s="39">
        <v>760.0</v>
      </c>
      <c r="B41" s="49" t="s">
        <v>311</v>
      </c>
      <c r="C41" s="51" t="s">
        <v>151</v>
      </c>
      <c r="D41" s="82">
        <v>4.0</v>
      </c>
      <c r="E41" s="58" t="s">
        <v>157</v>
      </c>
      <c r="F41" s="62" t="s">
        <v>167</v>
      </c>
      <c r="G41" s="58">
        <v>1.0</v>
      </c>
      <c r="H41" s="58">
        <v>1.0</v>
      </c>
      <c r="I41" s="58">
        <v>1.0</v>
      </c>
      <c r="J41" s="58">
        <v>2.0</v>
      </c>
      <c r="K41" s="58">
        <v>11.0</v>
      </c>
      <c r="L41" s="58">
        <v>13.0</v>
      </c>
      <c r="M41" s="58">
        <v>1.0</v>
      </c>
      <c r="N41" s="58">
        <v>37.0</v>
      </c>
      <c r="O41" s="58">
        <v>1.0</v>
      </c>
      <c r="P41" s="58">
        <v>0.43</v>
      </c>
      <c r="Q41" s="58">
        <v>48.9</v>
      </c>
      <c r="R41" s="58">
        <v>73.0</v>
      </c>
      <c r="S41" s="58">
        <v>1.0</v>
      </c>
      <c r="T41" s="58">
        <v>25.0</v>
      </c>
      <c r="U41" s="58">
        <v>1.0</v>
      </c>
      <c r="V41" s="58">
        <v>4.829999999999999</v>
      </c>
      <c r="W41" s="58">
        <v>109.0</v>
      </c>
      <c r="X41" s="58">
        <v>42.2</v>
      </c>
      <c r="Y41" s="58">
        <v>143.0</v>
      </c>
      <c r="Z41" s="58">
        <v>3.0</v>
      </c>
      <c r="AA41" s="58">
        <v>1.0</v>
      </c>
      <c r="AB41" s="58">
        <v>41.1</v>
      </c>
      <c r="AC41" s="58">
        <v>6.09</v>
      </c>
      <c r="AD41" s="58">
        <v>1.0</v>
      </c>
      <c r="AE41" s="58">
        <v>5.0</v>
      </c>
      <c r="AF41" s="58">
        <v>41.3</v>
      </c>
      <c r="AG41" s="58">
        <v>6.06</v>
      </c>
      <c r="AH41" s="63">
        <v>70.72989996294928</v>
      </c>
      <c r="AI41" s="63">
        <v>11.17045022019158</v>
      </c>
      <c r="AJ41" s="63">
        <v>-1.6666666666666667</v>
      </c>
      <c r="AK41" s="58">
        <v>150.0</v>
      </c>
      <c r="AL41" s="58">
        <v>174.04</v>
      </c>
      <c r="AM41" s="58">
        <v>14.29</v>
      </c>
      <c r="AN41" s="58">
        <v>188.71</v>
      </c>
      <c r="AO41" s="58">
        <v>13.8</v>
      </c>
      <c r="AP41" s="58">
        <v>22.62</v>
      </c>
      <c r="AQ41" s="58">
        <v>1.7</v>
      </c>
      <c r="AR41" s="58">
        <v>182.65</v>
      </c>
      <c r="AS41" s="58">
        <v>28.16</v>
      </c>
      <c r="AT41" s="58">
        <v>8.0</v>
      </c>
      <c r="AU41" s="68">
        <v>0.9219354838709677</v>
      </c>
      <c r="AV41" s="68">
        <v>15.417465097180399</v>
      </c>
      <c r="AW41" s="68">
        <v>568.02</v>
      </c>
      <c r="AX41" s="68">
        <v>57.95</v>
      </c>
      <c r="AY41" s="71">
        <v>0.48593615185504746</v>
      </c>
      <c r="AZ41" s="72">
        <v>69.03</v>
      </c>
      <c r="BA41" s="58">
        <v>6.42</v>
      </c>
      <c r="BB41" s="71">
        <v>9.026479750778817</v>
      </c>
      <c r="BC41" s="68">
        <v>4.386292834890966</v>
      </c>
      <c r="BD41" s="73">
        <v>6.22</v>
      </c>
      <c r="BE41" s="62">
        <v>0.7895990472409686</v>
      </c>
      <c r="BF41" s="53">
        <v>6539.86</v>
      </c>
      <c r="BG41" s="53">
        <v>112.85349439171699</v>
      </c>
      <c r="BH41" s="53">
        <v>457.65290412876135</v>
      </c>
      <c r="BI41" s="53">
        <v>30.0</v>
      </c>
      <c r="BJ41" s="53">
        <v>5.0</v>
      </c>
      <c r="BK41" s="53">
        <v>5.0</v>
      </c>
    </row>
    <row r="42" ht="15.0" customHeight="1">
      <c r="A42" s="39">
        <v>763.0</v>
      </c>
      <c r="B42" s="49" t="s">
        <v>135</v>
      </c>
      <c r="C42" s="16" t="s">
        <v>50</v>
      </c>
      <c r="D42" s="82">
        <v>5.0</v>
      </c>
      <c r="E42" s="58" t="s">
        <v>158</v>
      </c>
      <c r="F42" s="58"/>
      <c r="G42" s="58">
        <v>1.0</v>
      </c>
      <c r="H42" s="58">
        <v>1.0</v>
      </c>
      <c r="I42" s="58">
        <v>1.0</v>
      </c>
      <c r="J42" s="58">
        <v>1.0</v>
      </c>
      <c r="K42" s="58">
        <v>17.0</v>
      </c>
      <c r="L42" s="58">
        <v>16.0</v>
      </c>
      <c r="M42" s="58">
        <v>2.0</v>
      </c>
      <c r="N42" s="58">
        <v>49.0</v>
      </c>
      <c r="O42" s="58">
        <v>3.0</v>
      </c>
      <c r="P42" s="58">
        <v>0.83</v>
      </c>
      <c r="Q42" s="58">
        <v>59.8</v>
      </c>
      <c r="R42" s="58">
        <v>72.0</v>
      </c>
      <c r="S42" s="58">
        <v>5.0</v>
      </c>
      <c r="T42" s="58">
        <v>29.0</v>
      </c>
      <c r="U42" s="58">
        <v>2.0</v>
      </c>
      <c r="V42" s="58">
        <v>7.263333333333333</v>
      </c>
      <c r="W42" s="58">
        <v>105.0</v>
      </c>
      <c r="X42" s="58">
        <v>51.1</v>
      </c>
      <c r="Y42" s="58">
        <v>124.0</v>
      </c>
      <c r="Z42" s="58">
        <v>5.0</v>
      </c>
      <c r="AA42" s="58">
        <v>1.0</v>
      </c>
      <c r="AB42" s="58">
        <v>47.1</v>
      </c>
      <c r="AC42" s="58">
        <v>7.113333333333332</v>
      </c>
      <c r="AD42" s="58">
        <v>5.0</v>
      </c>
      <c r="AE42" s="58">
        <v>7.0</v>
      </c>
      <c r="AF42" s="58">
        <v>44.7</v>
      </c>
      <c r="AG42" s="58">
        <v>6.726666666666667</v>
      </c>
      <c r="AH42" s="63">
        <v>51.95743063473965</v>
      </c>
      <c r="AI42" s="63"/>
      <c r="AJ42" s="63">
        <v>-2.7333333333333334</v>
      </c>
      <c r="AK42" s="58">
        <v>124.0</v>
      </c>
      <c r="AL42" s="58">
        <v>134.26</v>
      </c>
      <c r="AM42" s="58">
        <v>16.2</v>
      </c>
      <c r="AN42" s="58">
        <v>105.33</v>
      </c>
      <c r="AO42" s="58">
        <v>12.23</v>
      </c>
      <c r="AP42" s="58">
        <v>91.2</v>
      </c>
      <c r="AQ42" s="58">
        <v>8.75</v>
      </c>
      <c r="AR42" s="58">
        <v>78.07</v>
      </c>
      <c r="AS42" s="58">
        <v>18.67</v>
      </c>
      <c r="AT42" s="58">
        <v>8.0</v>
      </c>
      <c r="AU42" s="68">
        <v>0.7721639656816015</v>
      </c>
      <c r="AV42" s="68">
        <v>23.914435762777</v>
      </c>
      <c r="AW42" s="68">
        <v>408.85999999999996</v>
      </c>
      <c r="AX42" s="68">
        <v>55.85</v>
      </c>
      <c r="AY42" s="71">
        <v>0.3342882721575649</v>
      </c>
      <c r="AZ42" s="71"/>
      <c r="BA42" s="58">
        <v>6.57</v>
      </c>
      <c r="BB42" s="71">
        <v>8.50076103500761</v>
      </c>
      <c r="BC42" s="68">
        <v>2.841704718417047</v>
      </c>
      <c r="BD42" s="73">
        <v>3.86</v>
      </c>
      <c r="BE42" s="62">
        <v>-0.019563581640331076</v>
      </c>
      <c r="BF42" s="53">
        <v>3191.97</v>
      </c>
      <c r="BG42" s="53">
        <v>57.15255147717099</v>
      </c>
      <c r="BH42" s="53">
        <v>197.03518518518518</v>
      </c>
      <c r="BI42" s="53">
        <v>40.0</v>
      </c>
      <c r="BJ42" s="53">
        <v>9.0</v>
      </c>
      <c r="BK42" s="53">
        <v>7.0</v>
      </c>
    </row>
    <row r="43" ht="15.0" customHeight="1">
      <c r="A43" s="39">
        <v>765.0</v>
      </c>
      <c r="B43" s="49" t="s">
        <v>135</v>
      </c>
      <c r="C43" s="51" t="s">
        <v>151</v>
      </c>
      <c r="D43" s="82">
        <v>5.0</v>
      </c>
      <c r="E43" s="58" t="s">
        <v>158</v>
      </c>
      <c r="F43" s="58"/>
      <c r="G43" s="58">
        <v>1.0</v>
      </c>
      <c r="H43" s="58">
        <v>1.0</v>
      </c>
      <c r="I43" s="58">
        <v>1.0</v>
      </c>
      <c r="J43" s="58">
        <v>3.0</v>
      </c>
      <c r="K43" s="58">
        <v>15.0</v>
      </c>
      <c r="L43" s="58">
        <v>25.0</v>
      </c>
      <c r="M43" s="58">
        <v>3.0</v>
      </c>
      <c r="N43" s="58">
        <v>44.0</v>
      </c>
      <c r="O43" s="58">
        <v>3.0</v>
      </c>
      <c r="P43" s="58">
        <v>0.73</v>
      </c>
      <c r="Q43" s="58">
        <v>57.8</v>
      </c>
      <c r="R43" s="58">
        <v>74.0</v>
      </c>
      <c r="S43" s="58">
        <v>3.0</v>
      </c>
      <c r="T43" s="58">
        <v>42.0</v>
      </c>
      <c r="U43" s="58">
        <v>3.0</v>
      </c>
      <c r="V43" s="58">
        <v>8.033333333333333</v>
      </c>
      <c r="W43" s="58">
        <v>102.0</v>
      </c>
      <c r="X43" s="58">
        <v>46.2</v>
      </c>
      <c r="Y43" s="58">
        <v>152.0</v>
      </c>
      <c r="Z43" s="58">
        <v>5.0</v>
      </c>
      <c r="AA43" s="58">
        <v>1.0</v>
      </c>
      <c r="AB43" s="58">
        <v>41.4</v>
      </c>
      <c r="AC43" s="58">
        <v>7.199999999999999</v>
      </c>
      <c r="AD43" s="58">
        <v>3.0</v>
      </c>
      <c r="AE43" s="58">
        <v>5.0</v>
      </c>
      <c r="AF43" s="58">
        <v>42.7</v>
      </c>
      <c r="AG43" s="58">
        <v>7.773333333333333</v>
      </c>
      <c r="AH43" s="63">
        <v>70.48138056312449</v>
      </c>
      <c r="AI43" s="63">
        <v>26.28204751437073</v>
      </c>
      <c r="AJ43" s="63">
        <v>-2.2666666666666666</v>
      </c>
      <c r="AK43" s="58">
        <v>163.0</v>
      </c>
      <c r="AL43" s="58">
        <v>258.6</v>
      </c>
      <c r="AM43" s="58">
        <v>21.38</v>
      </c>
      <c r="AN43" s="58">
        <v>262.0</v>
      </c>
      <c r="AO43" s="58">
        <v>16.27</v>
      </c>
      <c r="AP43" s="58">
        <v>81.54</v>
      </c>
      <c r="AQ43" s="58">
        <v>4.69</v>
      </c>
      <c r="AR43" s="58">
        <v>137.86</v>
      </c>
      <c r="AS43" s="58">
        <v>23.81</v>
      </c>
      <c r="AT43" s="58">
        <v>16.0</v>
      </c>
      <c r="AU43" s="68">
        <v>1.0200381679389312</v>
      </c>
      <c r="AV43" s="68">
        <v>17.271144639489332</v>
      </c>
      <c r="AW43" s="68">
        <v>740.0</v>
      </c>
      <c r="AX43" s="68">
        <v>66.14999999999999</v>
      </c>
      <c r="AY43" s="71">
        <v>0.3599395313681028</v>
      </c>
      <c r="AZ43" s="72">
        <v>78.41</v>
      </c>
      <c r="BA43" s="58">
        <v>7.942</v>
      </c>
      <c r="BB43" s="71">
        <v>8.329136237723494</v>
      </c>
      <c r="BC43" s="68">
        <v>2.9979853941072774</v>
      </c>
      <c r="BD43" s="73">
        <v>7.74</v>
      </c>
      <c r="BE43" s="62">
        <v>0.771049357113231</v>
      </c>
      <c r="BF43" s="53">
        <v>8256.98</v>
      </c>
      <c r="BG43" s="53">
        <v>124.82207105064249</v>
      </c>
      <c r="BH43" s="53">
        <v>386.20112254443404</v>
      </c>
      <c r="BI43" s="53">
        <v>35.0</v>
      </c>
      <c r="BJ43" s="53">
        <v>7.0</v>
      </c>
      <c r="BK43" s="53">
        <v>7.0</v>
      </c>
    </row>
    <row r="44" ht="15.0" customHeight="1">
      <c r="A44" s="39">
        <v>767.0</v>
      </c>
      <c r="B44" s="49" t="s">
        <v>239</v>
      </c>
      <c r="C44" s="16" t="s">
        <v>50</v>
      </c>
      <c r="D44" s="82">
        <v>5.0</v>
      </c>
      <c r="E44" s="58" t="s">
        <v>158</v>
      </c>
      <c r="F44" s="58"/>
      <c r="G44" s="58">
        <v>1.0</v>
      </c>
      <c r="H44" s="58">
        <v>1.0</v>
      </c>
      <c r="I44" s="58">
        <v>1.0</v>
      </c>
      <c r="J44" s="58">
        <v>2.0</v>
      </c>
      <c r="K44" s="58">
        <v>12.0</v>
      </c>
      <c r="L44" s="58">
        <v>21.0</v>
      </c>
      <c r="M44" s="58">
        <v>2.0</v>
      </c>
      <c r="N44" s="58">
        <v>45.0</v>
      </c>
      <c r="O44" s="58">
        <v>5.0</v>
      </c>
      <c r="P44" s="58">
        <v>0.78</v>
      </c>
      <c r="Q44" s="58">
        <v>59.5</v>
      </c>
      <c r="R44" s="58">
        <v>73.0</v>
      </c>
      <c r="S44" s="58">
        <v>5.0</v>
      </c>
      <c r="T44" s="58">
        <v>38.0</v>
      </c>
      <c r="U44" s="58">
        <v>2.0</v>
      </c>
      <c r="V44" s="58">
        <v>8.033333333333333</v>
      </c>
      <c r="W44" s="58">
        <v>110.0</v>
      </c>
      <c r="X44" s="58">
        <v>46.8</v>
      </c>
      <c r="Y44" s="58">
        <v>132.0</v>
      </c>
      <c r="Z44" s="58">
        <v>5.0</v>
      </c>
      <c r="AA44" s="58">
        <v>3.0</v>
      </c>
      <c r="AB44" s="58">
        <v>46.9</v>
      </c>
      <c r="AC44" s="58">
        <v>7.243333333333333</v>
      </c>
      <c r="AD44" s="58">
        <v>7.0</v>
      </c>
      <c r="AE44" s="58">
        <v>7.0</v>
      </c>
      <c r="AF44" s="58">
        <v>45.7</v>
      </c>
      <c r="AG44" s="58">
        <v>6.3566666666666665</v>
      </c>
      <c r="AH44" s="63">
        <v>45.111960677225596</v>
      </c>
      <c r="AI44" s="63"/>
      <c r="AJ44" s="63">
        <v>-3.2666666666666666</v>
      </c>
      <c r="AK44" s="58">
        <v>132.0</v>
      </c>
      <c r="AL44" s="58">
        <v>64.78</v>
      </c>
      <c r="AM44" s="58">
        <v>13.03</v>
      </c>
      <c r="AN44" s="58">
        <v>107.03</v>
      </c>
      <c r="AO44" s="58">
        <v>12.34</v>
      </c>
      <c r="AP44" s="58">
        <v>57.19</v>
      </c>
      <c r="AQ44" s="58">
        <v>6.17</v>
      </c>
      <c r="AR44" s="58">
        <v>69.11</v>
      </c>
      <c r="AS44" s="58">
        <v>16.1</v>
      </c>
      <c r="AT44" s="58">
        <v>15.0</v>
      </c>
      <c r="AU44" s="68">
        <v>0.7039438141545111</v>
      </c>
      <c r="AV44" s="68">
        <v>23.29619447257995</v>
      </c>
      <c r="AW44" s="68">
        <v>298.11</v>
      </c>
      <c r="AX44" s="68">
        <v>47.64</v>
      </c>
      <c r="AY44" s="71">
        <v>0.337951301427372</v>
      </c>
      <c r="AZ44" s="71"/>
      <c r="BA44" s="58">
        <v>5.611</v>
      </c>
      <c r="BB44" s="71">
        <v>8.490465157725897</v>
      </c>
      <c r="BC44" s="68">
        <v>2.8693637497772237</v>
      </c>
      <c r="BD44" s="73">
        <v>2.92</v>
      </c>
      <c r="BE44" s="62">
        <v>-0.0528169014084507</v>
      </c>
      <c r="BF44" s="53"/>
      <c r="BG44" s="53"/>
      <c r="BH44" s="53"/>
      <c r="BI44" s="53">
        <v>40.0</v>
      </c>
      <c r="BJ44" s="53">
        <v>7.0</v>
      </c>
      <c r="BK44" s="53">
        <v>5.0</v>
      </c>
    </row>
    <row r="45" ht="15.0" customHeight="1">
      <c r="A45" s="39">
        <v>768.0</v>
      </c>
      <c r="B45" s="49" t="s">
        <v>306</v>
      </c>
      <c r="C45" s="16" t="s">
        <v>50</v>
      </c>
      <c r="D45" s="82">
        <v>5.0</v>
      </c>
      <c r="E45" s="58" t="s">
        <v>158</v>
      </c>
      <c r="F45" s="58"/>
      <c r="G45" s="58">
        <v>0.0</v>
      </c>
      <c r="H45" s="58">
        <v>1.0</v>
      </c>
      <c r="I45" s="58">
        <v>1.0</v>
      </c>
      <c r="J45" s="58">
        <v>1.0</v>
      </c>
      <c r="K45" s="58">
        <v>15.0</v>
      </c>
      <c r="L45" s="58">
        <v>14.0</v>
      </c>
      <c r="M45" s="58">
        <v>1.0</v>
      </c>
      <c r="N45" s="58">
        <v>45.0</v>
      </c>
      <c r="O45" s="58">
        <v>3.0</v>
      </c>
      <c r="P45" s="58">
        <v>0.78</v>
      </c>
      <c r="Q45" s="58">
        <v>55.6</v>
      </c>
      <c r="R45" s="58">
        <v>67.0</v>
      </c>
      <c r="S45" s="58">
        <v>3.0</v>
      </c>
      <c r="T45" s="58">
        <v>21.0</v>
      </c>
      <c r="U45" s="58">
        <v>1.0</v>
      </c>
      <c r="V45" s="58">
        <v>7.169999999999999</v>
      </c>
      <c r="W45" s="58">
        <v>94.0</v>
      </c>
      <c r="X45" s="58">
        <v>40.9</v>
      </c>
      <c r="Y45" s="58">
        <v>124.0</v>
      </c>
      <c r="Z45" s="58">
        <v>5.0</v>
      </c>
      <c r="AA45" s="58">
        <v>1.0</v>
      </c>
      <c r="AB45" s="58">
        <v>47.8</v>
      </c>
      <c r="AC45" s="58">
        <v>8.013333333333334</v>
      </c>
      <c r="AD45" s="58">
        <v>3.0</v>
      </c>
      <c r="AE45" s="58">
        <v>5.0</v>
      </c>
      <c r="AF45" s="58">
        <v>44.9</v>
      </c>
      <c r="AG45" s="58">
        <v>7.843333333333334</v>
      </c>
      <c r="AH45" s="63">
        <v>66.64992466097432</v>
      </c>
      <c r="AI45" s="63"/>
      <c r="AJ45" s="63">
        <v>-2.4</v>
      </c>
      <c r="AK45" s="58">
        <v>124.0</v>
      </c>
      <c r="AL45" s="58">
        <v>111.94</v>
      </c>
      <c r="AM45" s="58">
        <v>11.39</v>
      </c>
      <c r="AN45" s="58">
        <v>100.76</v>
      </c>
      <c r="AO45" s="58">
        <v>7.79</v>
      </c>
      <c r="AP45" s="58">
        <v>71.58</v>
      </c>
      <c r="AQ45" s="58">
        <v>5.05</v>
      </c>
      <c r="AR45" s="58">
        <v>59.66</v>
      </c>
      <c r="AS45" s="58">
        <v>12.25</v>
      </c>
      <c r="AT45" s="58">
        <v>10.0</v>
      </c>
      <c r="AU45" s="68">
        <v>0.8870716510903427</v>
      </c>
      <c r="AV45" s="68">
        <v>20.533020449212202</v>
      </c>
      <c r="AW45" s="68">
        <v>343.93999999999994</v>
      </c>
      <c r="AX45" s="68">
        <v>36.480000000000004</v>
      </c>
      <c r="AY45" s="71">
        <v>0.33580043859649117</v>
      </c>
      <c r="AZ45" s="71"/>
      <c r="BA45" s="58">
        <v>3.371</v>
      </c>
      <c r="BB45" s="71">
        <v>10.821714624740434</v>
      </c>
      <c r="BC45" s="68">
        <v>3.633936517353901</v>
      </c>
      <c r="BD45" s="73">
        <v>0.92</v>
      </c>
      <c r="BE45" s="62">
        <v>0.02660841938046068</v>
      </c>
      <c r="BF45" s="53"/>
      <c r="BG45" s="53"/>
      <c r="BH45" s="53"/>
      <c r="BI45" s="53">
        <v>40.0</v>
      </c>
      <c r="BJ45" s="53">
        <v>7.0</v>
      </c>
      <c r="BK45" s="53">
        <v>7.0</v>
      </c>
    </row>
    <row r="46" ht="15.0" customHeight="1">
      <c r="A46" s="39">
        <v>769.0</v>
      </c>
      <c r="B46" s="49" t="s">
        <v>239</v>
      </c>
      <c r="C46" s="51" t="s">
        <v>151</v>
      </c>
      <c r="D46" s="82">
        <v>5.0</v>
      </c>
      <c r="E46" s="58" t="s">
        <v>158</v>
      </c>
      <c r="F46" s="58"/>
      <c r="G46" s="58">
        <v>1.0</v>
      </c>
      <c r="H46" s="58">
        <v>1.0</v>
      </c>
      <c r="I46" s="58">
        <v>1.0</v>
      </c>
      <c r="J46" s="58">
        <v>1.0</v>
      </c>
      <c r="K46" s="58">
        <v>19.0</v>
      </c>
      <c r="L46" s="58">
        <v>13.0</v>
      </c>
      <c r="M46" s="58">
        <v>1.0</v>
      </c>
      <c r="N46" s="58">
        <v>45.0</v>
      </c>
      <c r="O46" s="58">
        <v>3.0</v>
      </c>
      <c r="P46" s="58">
        <v>0.7</v>
      </c>
      <c r="Q46" s="58">
        <v>60.7</v>
      </c>
      <c r="R46" s="58">
        <v>71.0</v>
      </c>
      <c r="S46" s="58">
        <v>3.0</v>
      </c>
      <c r="T46" s="58">
        <v>27.0</v>
      </c>
      <c r="U46" s="58">
        <v>1.0</v>
      </c>
      <c r="V46" s="58">
        <v>7.316666666666666</v>
      </c>
      <c r="W46" s="58">
        <v>100.0</v>
      </c>
      <c r="X46" s="58">
        <v>48.2</v>
      </c>
      <c r="Y46" s="58">
        <v>152.0</v>
      </c>
      <c r="Z46" s="58">
        <v>5.0</v>
      </c>
      <c r="AA46" s="58">
        <v>1.0</v>
      </c>
      <c r="AB46" s="58">
        <v>44.2</v>
      </c>
      <c r="AC46" s="58">
        <v>8.323333333333332</v>
      </c>
      <c r="AD46" s="58">
        <v>1.0</v>
      </c>
      <c r="AE46" s="58">
        <v>5.0</v>
      </c>
      <c r="AF46" s="58">
        <v>41.1</v>
      </c>
      <c r="AG46" s="58">
        <v>8.17</v>
      </c>
      <c r="AH46" s="63">
        <v>65.65295169946333</v>
      </c>
      <c r="AI46" s="63">
        <v>31.287231557032403</v>
      </c>
      <c r="AJ46" s="63">
        <v>-2.3</v>
      </c>
      <c r="AK46" s="58">
        <v>165.0</v>
      </c>
      <c r="AL46" s="58">
        <v>305.17</v>
      </c>
      <c r="AM46" s="58">
        <v>23.8</v>
      </c>
      <c r="AN46" s="58">
        <v>282.95</v>
      </c>
      <c r="AO46" s="58">
        <v>18.97</v>
      </c>
      <c r="AP46" s="58">
        <v>79.62</v>
      </c>
      <c r="AQ46" s="58">
        <v>5.01</v>
      </c>
      <c r="AR46" s="58">
        <v>121.09</v>
      </c>
      <c r="AS46" s="58">
        <v>22.03</v>
      </c>
      <c r="AT46" s="58">
        <v>9.0</v>
      </c>
      <c r="AU46" s="68">
        <v>0.9924937447873229</v>
      </c>
      <c r="AV46" s="68">
        <v>18.193079527624082</v>
      </c>
      <c r="AW46" s="68">
        <v>788.83</v>
      </c>
      <c r="AX46" s="68">
        <v>69.81</v>
      </c>
      <c r="AY46" s="71">
        <v>0.31557083512390777</v>
      </c>
      <c r="AZ46" s="72">
        <v>73.08</v>
      </c>
      <c r="BA46" s="58">
        <v>9.245</v>
      </c>
      <c r="BB46" s="71">
        <v>7.551108707409411</v>
      </c>
      <c r="BC46" s="68">
        <v>2.3829096809085994</v>
      </c>
      <c r="BD46" s="73">
        <v>9.05</v>
      </c>
      <c r="BE46" s="62">
        <v>0.7592954990215264</v>
      </c>
      <c r="BF46" s="53">
        <v>9743.7</v>
      </c>
      <c r="BG46" s="53">
        <v>139.5745595186936</v>
      </c>
      <c r="BH46" s="53">
        <v>409.3991596638656</v>
      </c>
      <c r="BI46" s="53">
        <v>35.0</v>
      </c>
      <c r="BJ46" s="53">
        <v>7.0</v>
      </c>
      <c r="BK46" s="53">
        <v>7.0</v>
      </c>
    </row>
    <row r="47" ht="15.0" customHeight="1">
      <c r="A47" s="39">
        <v>770.0</v>
      </c>
      <c r="B47" s="49" t="s">
        <v>306</v>
      </c>
      <c r="C47" s="51" t="s">
        <v>151</v>
      </c>
      <c r="D47" s="82">
        <v>5.0</v>
      </c>
      <c r="E47" s="58" t="s">
        <v>158</v>
      </c>
      <c r="F47" s="58"/>
      <c r="G47" s="58">
        <v>0.0</v>
      </c>
      <c r="H47" s="58">
        <v>1.0</v>
      </c>
      <c r="I47" s="58">
        <v>1.0</v>
      </c>
      <c r="J47" s="58">
        <v>1.0</v>
      </c>
      <c r="K47" s="58">
        <v>12.0</v>
      </c>
      <c r="L47" s="58">
        <v>13.0</v>
      </c>
      <c r="M47" s="58">
        <v>1.0</v>
      </c>
      <c r="N47" s="58">
        <v>37.0</v>
      </c>
      <c r="O47" s="58">
        <v>5.0</v>
      </c>
      <c r="P47" s="58">
        <v>0.76</v>
      </c>
      <c r="Q47" s="58">
        <v>54.8</v>
      </c>
      <c r="R47" s="58">
        <v>62.0</v>
      </c>
      <c r="S47" s="58">
        <v>5.0</v>
      </c>
      <c r="T47" s="58">
        <v>23.0</v>
      </c>
      <c r="U47" s="58">
        <v>1.0</v>
      </c>
      <c r="V47" s="58">
        <v>8.540000000000001</v>
      </c>
      <c r="W47" s="58">
        <v>97.0</v>
      </c>
      <c r="X47" s="58">
        <v>46.4</v>
      </c>
      <c r="Y47" s="58">
        <v>150.0</v>
      </c>
      <c r="Z47" s="58">
        <v>7.0</v>
      </c>
      <c r="AA47" s="58">
        <v>1.0</v>
      </c>
      <c r="AB47" s="58">
        <v>44.8</v>
      </c>
      <c r="AC47" s="58">
        <v>9.126666666666667</v>
      </c>
      <c r="AD47" s="58">
        <v>1.0</v>
      </c>
      <c r="AE47" s="58">
        <v>5.0</v>
      </c>
      <c r="AF47" s="58">
        <v>42.2</v>
      </c>
      <c r="AG47" s="58">
        <v>8.786666666666667</v>
      </c>
      <c r="AH47" s="63">
        <v>64.30098332620778</v>
      </c>
      <c r="AI47" s="63">
        <v>-3.653041078470032</v>
      </c>
      <c r="AJ47" s="63">
        <v>-2.066666666666667</v>
      </c>
      <c r="AK47" s="58">
        <v>157.0</v>
      </c>
      <c r="AL47" s="58">
        <v>264.55</v>
      </c>
      <c r="AM47" s="58">
        <v>24.04</v>
      </c>
      <c r="AN47" s="58">
        <v>247.89</v>
      </c>
      <c r="AO47" s="58">
        <v>17.36</v>
      </c>
      <c r="AP47" s="58">
        <v>67.09</v>
      </c>
      <c r="AQ47" s="58">
        <v>4.73</v>
      </c>
      <c r="AR47" s="58">
        <v>136.6</v>
      </c>
      <c r="AS47" s="58">
        <v>25.72</v>
      </c>
      <c r="AT47" s="58">
        <v>12.0</v>
      </c>
      <c r="AU47" s="68">
        <v>1.0882752376641014</v>
      </c>
      <c r="AV47" s="68">
        <v>18.82869692532943</v>
      </c>
      <c r="AW47" s="68">
        <v>716.1300000000001</v>
      </c>
      <c r="AX47" s="68">
        <v>71.85</v>
      </c>
      <c r="AY47" s="71">
        <v>0.3579679888656924</v>
      </c>
      <c r="AZ47" s="72">
        <v>47.63</v>
      </c>
      <c r="BA47" s="58">
        <v>7.666</v>
      </c>
      <c r="BB47" s="71">
        <v>9.372554135142185</v>
      </c>
      <c r="BC47" s="68">
        <v>3.3550743542916774</v>
      </c>
      <c r="BD47" s="73">
        <v>7.47</v>
      </c>
      <c r="BE47" s="62">
        <v>0.7423868312757201</v>
      </c>
      <c r="BF47" s="53">
        <v>7180.79</v>
      </c>
      <c r="BG47" s="53">
        <v>99.94140570633265</v>
      </c>
      <c r="BH47" s="53">
        <v>298.7017470881864</v>
      </c>
      <c r="BI47" s="53">
        <v>40.0</v>
      </c>
      <c r="BJ47" s="53">
        <v>7.0</v>
      </c>
      <c r="BK47" s="53">
        <v>7.0</v>
      </c>
    </row>
    <row r="48" ht="15.0" customHeight="1">
      <c r="A48" s="39">
        <v>771.0</v>
      </c>
      <c r="B48" s="49" t="s">
        <v>310</v>
      </c>
      <c r="C48" s="51" t="s">
        <v>151</v>
      </c>
      <c r="D48" s="82">
        <v>5.0</v>
      </c>
      <c r="E48" s="58" t="s">
        <v>158</v>
      </c>
      <c r="F48" s="58"/>
      <c r="G48" s="58">
        <v>1.0</v>
      </c>
      <c r="H48" s="58">
        <v>1.0</v>
      </c>
      <c r="I48" s="58">
        <v>1.0</v>
      </c>
      <c r="J48" s="58">
        <v>1.0</v>
      </c>
      <c r="K48" s="58">
        <v>21.0</v>
      </c>
      <c r="L48" s="58">
        <v>13.0</v>
      </c>
      <c r="M48" s="58">
        <v>1.0</v>
      </c>
      <c r="N48" s="58">
        <v>50.0</v>
      </c>
      <c r="O48" s="58">
        <v>5.0</v>
      </c>
      <c r="P48" s="58">
        <v>0.85</v>
      </c>
      <c r="Q48" s="58">
        <v>64.4</v>
      </c>
      <c r="R48" s="58">
        <v>80.0</v>
      </c>
      <c r="S48" s="58">
        <v>5.0</v>
      </c>
      <c r="T48" s="58">
        <v>31.0</v>
      </c>
      <c r="U48" s="58">
        <v>1.0</v>
      </c>
      <c r="V48" s="58">
        <v>8.603333333333333</v>
      </c>
      <c r="W48" s="58">
        <v>117.0</v>
      </c>
      <c r="X48" s="58">
        <v>49.5</v>
      </c>
      <c r="Y48" s="58">
        <v>146.0</v>
      </c>
      <c r="Z48" s="58">
        <v>7.0</v>
      </c>
      <c r="AA48" s="58">
        <v>1.0</v>
      </c>
      <c r="AB48" s="58">
        <v>47.3</v>
      </c>
      <c r="AC48" s="58">
        <v>10.065000000000001</v>
      </c>
      <c r="AD48" s="58">
        <v>1.0</v>
      </c>
      <c r="AE48" s="58">
        <v>5.0</v>
      </c>
      <c r="AF48" s="58">
        <v>43.5</v>
      </c>
      <c r="AG48" s="58">
        <v>9.843333333333334</v>
      </c>
      <c r="AH48" s="63">
        <v>67.97843665768191</v>
      </c>
      <c r="AI48" s="63">
        <v>16.735086161876378</v>
      </c>
      <c r="AJ48" s="63">
        <v>-2.166666666666667</v>
      </c>
      <c r="AK48" s="58">
        <v>156.0</v>
      </c>
      <c r="AL48" s="58">
        <v>289.29</v>
      </c>
      <c r="AM48" s="58">
        <v>22.93</v>
      </c>
      <c r="AN48" s="58">
        <v>291.66</v>
      </c>
      <c r="AO48" s="58">
        <v>19.83</v>
      </c>
      <c r="AP48" s="58">
        <v>100.83</v>
      </c>
      <c r="AQ48" s="58">
        <v>6.44</v>
      </c>
      <c r="AR48" s="58">
        <v>154.2</v>
      </c>
      <c r="AS48" s="58">
        <v>27.44</v>
      </c>
      <c r="AT48" s="58">
        <v>17.0</v>
      </c>
      <c r="AU48" s="68">
        <v>0.872858774267225</v>
      </c>
      <c r="AV48" s="68">
        <v>17.79507133592737</v>
      </c>
      <c r="AW48" s="68">
        <v>835.98</v>
      </c>
      <c r="AX48" s="68">
        <v>76.64</v>
      </c>
      <c r="AY48" s="71">
        <v>0.35803757828810023</v>
      </c>
      <c r="AZ48" s="72">
        <v>55.58</v>
      </c>
      <c r="BA48" s="58">
        <v>9.355</v>
      </c>
      <c r="BB48" s="71">
        <v>8.192410475681454</v>
      </c>
      <c r="BC48" s="68">
        <v>2.933190807055051</v>
      </c>
      <c r="BD48" s="73">
        <v>9.16</v>
      </c>
      <c r="BE48" s="62">
        <v>0.7795869737887212</v>
      </c>
      <c r="BF48" s="53">
        <v>9430.43</v>
      </c>
      <c r="BG48" s="53">
        <v>123.04840814196243</v>
      </c>
      <c r="BH48" s="53">
        <v>411.27038813781076</v>
      </c>
      <c r="BI48" s="53">
        <v>40.0</v>
      </c>
      <c r="BJ48" s="53">
        <v>7.0</v>
      </c>
      <c r="BK48" s="53">
        <v>7.0</v>
      </c>
    </row>
    <row r="49" ht="15.0" customHeight="1">
      <c r="A49" s="39">
        <v>773.0</v>
      </c>
      <c r="B49" s="49" t="s">
        <v>310</v>
      </c>
      <c r="C49" s="16" t="s">
        <v>50</v>
      </c>
      <c r="D49" s="82">
        <v>5.0</v>
      </c>
      <c r="E49" s="58" t="s">
        <v>158</v>
      </c>
      <c r="F49" s="58"/>
      <c r="G49" s="58">
        <v>1.0</v>
      </c>
      <c r="H49" s="58">
        <v>1.0</v>
      </c>
      <c r="I49" s="58">
        <v>1.0</v>
      </c>
      <c r="J49" s="58">
        <v>1.0</v>
      </c>
      <c r="K49" s="58">
        <v>13.0</v>
      </c>
      <c r="L49" s="58">
        <v>12.0</v>
      </c>
      <c r="M49" s="58">
        <v>1.0</v>
      </c>
      <c r="N49" s="58">
        <v>40.0</v>
      </c>
      <c r="O49" s="58">
        <v>5.0</v>
      </c>
      <c r="P49" s="58">
        <v>0.78</v>
      </c>
      <c r="Q49" s="58">
        <v>59.5</v>
      </c>
      <c r="R49" s="58">
        <v>67.0</v>
      </c>
      <c r="S49" s="58">
        <v>5.0</v>
      </c>
      <c r="T49" s="58">
        <v>38.0</v>
      </c>
      <c r="U49" s="58">
        <v>1.0</v>
      </c>
      <c r="V49" s="58">
        <v>7.503333333333333</v>
      </c>
      <c r="W49" s="58">
        <v>97.0</v>
      </c>
      <c r="X49" s="58">
        <v>51.3</v>
      </c>
      <c r="Y49" s="58">
        <v>123.0</v>
      </c>
      <c r="Z49" s="58">
        <v>5.0</v>
      </c>
      <c r="AA49" s="58">
        <v>1.0</v>
      </c>
      <c r="AB49" s="58">
        <v>55.7</v>
      </c>
      <c r="AC49" s="58">
        <v>7.816666666666666</v>
      </c>
      <c r="AD49" s="58">
        <v>5.0</v>
      </c>
      <c r="AE49" s="58">
        <v>5.0</v>
      </c>
      <c r="AF49" s="58">
        <v>50.8</v>
      </c>
      <c r="AG49" s="58">
        <v>8.233333333333333</v>
      </c>
      <c r="AH49" s="63">
        <v>56.602186711522286</v>
      </c>
      <c r="AI49" s="63"/>
      <c r="AJ49" s="63">
        <v>-3.3666666666666663</v>
      </c>
      <c r="AK49" s="58">
        <v>121.0</v>
      </c>
      <c r="AL49" s="58">
        <v>122.35</v>
      </c>
      <c r="AM49" s="58">
        <v>14.4</v>
      </c>
      <c r="AN49" s="58">
        <v>113.63</v>
      </c>
      <c r="AO49" s="58">
        <v>11.52</v>
      </c>
      <c r="AP49" s="58">
        <v>53.66</v>
      </c>
      <c r="AQ49" s="58">
        <v>4.98</v>
      </c>
      <c r="AR49" s="58">
        <v>69.59</v>
      </c>
      <c r="AS49" s="58">
        <v>15.25</v>
      </c>
      <c r="AT49" s="58">
        <v>15.0</v>
      </c>
      <c r="AU49" s="68">
        <v>0.8727272727272728</v>
      </c>
      <c r="AV49" s="68">
        <v>21.91406811323466</v>
      </c>
      <c r="AW49" s="68">
        <v>359.23</v>
      </c>
      <c r="AX49" s="68">
        <v>46.150000000000006</v>
      </c>
      <c r="AY49" s="71">
        <v>0.33044420368364025</v>
      </c>
      <c r="AZ49" s="71"/>
      <c r="BA49" s="58">
        <v>4.685</v>
      </c>
      <c r="BB49" s="71">
        <v>9.85058697972252</v>
      </c>
      <c r="BC49" s="68">
        <v>3.2550693703308435</v>
      </c>
      <c r="BD49" s="73">
        <v>2.16</v>
      </c>
      <c r="BE49" s="62">
        <v>0.031825153374233126</v>
      </c>
      <c r="BF49" s="53">
        <v>3062.34</v>
      </c>
      <c r="BG49" s="53">
        <v>66.35622968580715</v>
      </c>
      <c r="BH49" s="53">
        <v>212.6625</v>
      </c>
      <c r="BI49" s="53">
        <v>40.0</v>
      </c>
      <c r="BJ49" s="53">
        <v>7.0</v>
      </c>
      <c r="BK49" s="53">
        <v>7.0</v>
      </c>
    </row>
    <row r="50" ht="15.0" customHeight="1">
      <c r="A50" s="39">
        <v>774.0</v>
      </c>
      <c r="B50" s="49" t="s">
        <v>311</v>
      </c>
      <c r="C50" s="16" t="s">
        <v>50</v>
      </c>
      <c r="D50" s="82">
        <v>5.0</v>
      </c>
      <c r="E50" s="58" t="s">
        <v>158</v>
      </c>
      <c r="F50" s="58"/>
      <c r="G50" s="58">
        <v>1.0</v>
      </c>
      <c r="H50" s="58">
        <v>1.0</v>
      </c>
      <c r="I50" s="58">
        <v>1.0</v>
      </c>
      <c r="J50" s="58">
        <v>2.0</v>
      </c>
      <c r="K50" s="58">
        <v>18.0</v>
      </c>
      <c r="L50" s="58">
        <v>20.0</v>
      </c>
      <c r="M50" s="58">
        <v>2.0</v>
      </c>
      <c r="N50" s="58">
        <v>48.0</v>
      </c>
      <c r="O50" s="58">
        <v>3.0</v>
      </c>
      <c r="P50" s="58">
        <v>0.85</v>
      </c>
      <c r="Q50" s="58">
        <v>61.1</v>
      </c>
      <c r="R50" s="58">
        <v>72.0</v>
      </c>
      <c r="S50" s="58">
        <v>5.0</v>
      </c>
      <c r="T50" s="58">
        <v>35.0</v>
      </c>
      <c r="U50" s="58">
        <v>2.0</v>
      </c>
      <c r="V50" s="58">
        <v>8.033333333333333</v>
      </c>
      <c r="W50" s="58">
        <v>98.0</v>
      </c>
      <c r="X50" s="58">
        <v>49.5</v>
      </c>
      <c r="Y50" s="58">
        <v>123.0</v>
      </c>
      <c r="Z50" s="58">
        <v>5.0</v>
      </c>
      <c r="AA50" s="58">
        <v>1.0</v>
      </c>
      <c r="AB50" s="58">
        <v>47.1</v>
      </c>
      <c r="AC50" s="58">
        <v>7.8566666666666665</v>
      </c>
      <c r="AD50" s="58">
        <v>5.0</v>
      </c>
      <c r="AE50" s="58">
        <v>5.0</v>
      </c>
      <c r="AF50" s="58">
        <v>45.7</v>
      </c>
      <c r="AG50" s="58">
        <v>7.57</v>
      </c>
      <c r="AH50" s="63">
        <v>62.850765306122426</v>
      </c>
      <c r="AI50" s="63"/>
      <c r="AJ50" s="63">
        <v>-3.166666666666667</v>
      </c>
      <c r="AK50" s="58">
        <v>120.0</v>
      </c>
      <c r="AL50" s="58">
        <v>130.63</v>
      </c>
      <c r="AM50" s="58">
        <v>15.03</v>
      </c>
      <c r="AN50" s="58">
        <v>112.63</v>
      </c>
      <c r="AO50" s="58">
        <v>11.82</v>
      </c>
      <c r="AP50" s="58">
        <v>65.99</v>
      </c>
      <c r="AQ50" s="58">
        <v>6.0</v>
      </c>
      <c r="AR50" s="58">
        <v>92.34</v>
      </c>
      <c r="AS50" s="58">
        <v>21.13</v>
      </c>
      <c r="AT50" s="58">
        <v>16.0</v>
      </c>
      <c r="AU50" s="68">
        <v>0.8434343434343434</v>
      </c>
      <c r="AV50" s="68">
        <v>22.882824344812647</v>
      </c>
      <c r="AW50" s="68">
        <v>401.59000000000003</v>
      </c>
      <c r="AX50" s="68">
        <v>53.980000000000004</v>
      </c>
      <c r="AY50" s="71">
        <v>0.39144127454612815</v>
      </c>
      <c r="AZ50" s="71"/>
      <c r="BA50" s="58">
        <v>4.719</v>
      </c>
      <c r="BB50" s="71">
        <v>11.438864166136893</v>
      </c>
      <c r="BC50" s="68">
        <v>4.477643568552659</v>
      </c>
      <c r="BD50" s="73">
        <v>2.11</v>
      </c>
      <c r="BE50" s="62">
        <v>0.019172932330827067</v>
      </c>
      <c r="BF50" s="53">
        <v>3146.19</v>
      </c>
      <c r="BG50" s="53">
        <v>58.28436457947387</v>
      </c>
      <c r="BH50" s="53">
        <v>209.32734530938126</v>
      </c>
      <c r="BI50" s="53">
        <v>42.0</v>
      </c>
      <c r="BJ50" s="53">
        <v>7.0</v>
      </c>
      <c r="BK50" s="53">
        <v>5.0</v>
      </c>
    </row>
    <row r="51" ht="15.0" customHeight="1">
      <c r="A51" s="39">
        <v>775.0</v>
      </c>
      <c r="B51" s="49" t="s">
        <v>311</v>
      </c>
      <c r="C51" s="51" t="s">
        <v>151</v>
      </c>
      <c r="D51" s="82">
        <v>5.0</v>
      </c>
      <c r="E51" s="58" t="s">
        <v>158</v>
      </c>
      <c r="F51" s="58"/>
      <c r="G51" s="58">
        <v>1.0</v>
      </c>
      <c r="H51" s="58">
        <v>1.0</v>
      </c>
      <c r="I51" s="58">
        <v>1.0</v>
      </c>
      <c r="J51" s="58">
        <v>3.0</v>
      </c>
      <c r="K51" s="58">
        <v>19.0</v>
      </c>
      <c r="L51" s="58">
        <v>24.0</v>
      </c>
      <c r="M51" s="58">
        <v>3.0</v>
      </c>
      <c r="N51" s="58">
        <v>49.0</v>
      </c>
      <c r="O51" s="58">
        <v>3.0</v>
      </c>
      <c r="P51" s="58">
        <v>0.73</v>
      </c>
      <c r="Q51" s="58">
        <v>58.7</v>
      </c>
      <c r="R51" s="58">
        <v>69.0</v>
      </c>
      <c r="S51" s="58">
        <v>3.0</v>
      </c>
      <c r="T51" s="58">
        <v>34.0</v>
      </c>
      <c r="U51" s="58">
        <v>3.0</v>
      </c>
      <c r="V51" s="58">
        <v>6.863333333333333</v>
      </c>
      <c r="W51" s="58">
        <v>105.0</v>
      </c>
      <c r="X51" s="58">
        <v>47.4</v>
      </c>
      <c r="Y51" s="58">
        <v>151.0</v>
      </c>
      <c r="Z51" s="58">
        <v>3.0</v>
      </c>
      <c r="AA51" s="58">
        <v>1.0</v>
      </c>
      <c r="AB51" s="58">
        <v>45.9</v>
      </c>
      <c r="AC51" s="58">
        <v>7.25</v>
      </c>
      <c r="AD51" s="58">
        <v>3.0</v>
      </c>
      <c r="AE51" s="58">
        <v>5.0</v>
      </c>
      <c r="AF51" s="58">
        <v>42.6</v>
      </c>
      <c r="AG51" s="58">
        <v>7.563333333333333</v>
      </c>
      <c r="AH51" s="63">
        <v>77.83804726850053</v>
      </c>
      <c r="AI51" s="63">
        <v>19.254442381731167</v>
      </c>
      <c r="AJ51" s="63">
        <v>-2.3666666666666667</v>
      </c>
      <c r="AK51" s="58">
        <v>154.0</v>
      </c>
      <c r="AL51" s="58">
        <v>309.27</v>
      </c>
      <c r="AM51" s="58">
        <v>22.58</v>
      </c>
      <c r="AN51" s="58">
        <v>270.2</v>
      </c>
      <c r="AO51" s="58">
        <v>18.16</v>
      </c>
      <c r="AP51" s="58">
        <v>117.39</v>
      </c>
      <c r="AQ51" s="58">
        <v>6.89</v>
      </c>
      <c r="AR51" s="83"/>
      <c r="AS51" s="83"/>
      <c r="AT51" s="83"/>
      <c r="AU51" s="68">
        <v>0.9013972055888223</v>
      </c>
      <c r="AV51" s="68"/>
      <c r="AW51" s="68">
        <v>696.86</v>
      </c>
      <c r="AX51" s="68">
        <v>47.629999999999995</v>
      </c>
      <c r="AY51" s="71">
        <v>0.0</v>
      </c>
      <c r="AZ51" s="71"/>
      <c r="BA51" s="58">
        <v>9.237</v>
      </c>
      <c r="BB51" s="71">
        <v>5.1564360723178515</v>
      </c>
      <c r="BC51" s="68"/>
      <c r="BD51" s="73">
        <v>9.04</v>
      </c>
      <c r="BE51" s="62">
        <v>0.774490971955436</v>
      </c>
      <c r="BF51" s="53"/>
      <c r="BG51" s="53"/>
      <c r="BH51" s="53"/>
      <c r="BI51" s="53">
        <v>40.0</v>
      </c>
      <c r="BJ51" s="53">
        <v>7.0</v>
      </c>
      <c r="BK51" s="53">
        <v>7.0</v>
      </c>
    </row>
    <row r="52" ht="15.0" customHeight="1">
      <c r="A52" s="39">
        <v>776.0</v>
      </c>
      <c r="B52" s="49" t="s">
        <v>135</v>
      </c>
      <c r="C52" s="16" t="s">
        <v>50</v>
      </c>
      <c r="D52" s="82">
        <v>6.0</v>
      </c>
      <c r="E52" s="58" t="s">
        <v>127</v>
      </c>
      <c r="F52" s="58"/>
      <c r="G52" s="58">
        <v>1.0</v>
      </c>
      <c r="H52" s="58">
        <v>1.0</v>
      </c>
      <c r="I52" s="58">
        <v>1.0</v>
      </c>
      <c r="J52" s="58">
        <v>2.0</v>
      </c>
      <c r="K52" s="58">
        <v>26.0</v>
      </c>
      <c r="L52" s="58">
        <v>19.0</v>
      </c>
      <c r="M52" s="58">
        <v>2.0</v>
      </c>
      <c r="N52" s="58">
        <v>57.0</v>
      </c>
      <c r="O52" s="58">
        <v>3.0</v>
      </c>
      <c r="P52" s="58">
        <v>0.7</v>
      </c>
      <c r="Q52" s="58">
        <v>60.3</v>
      </c>
      <c r="R52" s="58">
        <v>89.0</v>
      </c>
      <c r="S52" s="58">
        <v>5.0</v>
      </c>
      <c r="T52" s="58">
        <v>48.0</v>
      </c>
      <c r="U52" s="58">
        <v>2.0</v>
      </c>
      <c r="V52" s="58">
        <v>6.5</v>
      </c>
      <c r="W52" s="58">
        <v>123.0</v>
      </c>
      <c r="X52" s="58">
        <v>44.7</v>
      </c>
      <c r="Y52" s="58">
        <v>132.0</v>
      </c>
      <c r="Z52" s="58">
        <v>3.0</v>
      </c>
      <c r="AA52" s="58">
        <v>3.0</v>
      </c>
      <c r="AB52" s="58">
        <v>41.7</v>
      </c>
      <c r="AC52" s="58">
        <v>5.946666666666666</v>
      </c>
      <c r="AD52" s="58">
        <v>7.0</v>
      </c>
      <c r="AE52" s="58">
        <v>7.0</v>
      </c>
      <c r="AF52" s="58">
        <v>41.8</v>
      </c>
      <c r="AG52" s="58">
        <v>5.6866666666666665</v>
      </c>
      <c r="AH52" s="63">
        <v>50.770218228498074</v>
      </c>
      <c r="AI52" s="63"/>
      <c r="AJ52" s="63">
        <v>-2.8666666666666667</v>
      </c>
      <c r="AK52" s="58">
        <v>131.0</v>
      </c>
      <c r="AL52" s="58">
        <v>71.8</v>
      </c>
      <c r="AM52" s="58">
        <v>12.28</v>
      </c>
      <c r="AN52" s="58">
        <v>102.84</v>
      </c>
      <c r="AO52" s="58">
        <v>11.14</v>
      </c>
      <c r="AP52" s="58">
        <v>40.9</v>
      </c>
      <c r="AQ52" s="58">
        <v>4.17</v>
      </c>
      <c r="AR52" s="58">
        <v>117.97</v>
      </c>
      <c r="AS52" s="58">
        <v>28.74</v>
      </c>
      <c r="AT52" s="58">
        <v>16.0</v>
      </c>
      <c r="AU52" s="68">
        <v>0.8020901371652513</v>
      </c>
      <c r="AV52" s="68">
        <v>24.36212596422819</v>
      </c>
      <c r="AW52" s="68">
        <v>333.51</v>
      </c>
      <c r="AX52" s="68">
        <v>56.33</v>
      </c>
      <c r="AY52" s="71">
        <v>0.5102077045979052</v>
      </c>
      <c r="AZ52" s="71"/>
      <c r="BA52" s="58">
        <v>5.159</v>
      </c>
      <c r="BB52" s="71">
        <v>10.918782709827486</v>
      </c>
      <c r="BC52" s="68">
        <v>5.5708470633843765</v>
      </c>
      <c r="BD52" s="73">
        <v>2.68</v>
      </c>
      <c r="BE52" s="62">
        <v>0.02093206951026856</v>
      </c>
      <c r="BF52" s="53">
        <v>1657.64</v>
      </c>
      <c r="BG52" s="53">
        <v>29.427303390733183</v>
      </c>
      <c r="BH52" s="53">
        <v>134.9869706840391</v>
      </c>
      <c r="BI52" s="53">
        <v>28.0</v>
      </c>
      <c r="BJ52" s="53">
        <v>5.0</v>
      </c>
      <c r="BK52" s="53">
        <v>5.0</v>
      </c>
    </row>
    <row r="53" ht="15.0" customHeight="1">
      <c r="A53" s="39">
        <v>777.0</v>
      </c>
      <c r="B53" s="49" t="s">
        <v>239</v>
      </c>
      <c r="C53" s="16" t="s">
        <v>50</v>
      </c>
      <c r="D53" s="82">
        <v>6.0</v>
      </c>
      <c r="E53" s="58" t="s">
        <v>127</v>
      </c>
      <c r="F53" s="58"/>
      <c r="G53" s="58">
        <v>1.0</v>
      </c>
      <c r="H53" s="58">
        <v>1.0</v>
      </c>
      <c r="I53" s="58">
        <v>1.0</v>
      </c>
      <c r="J53" s="58">
        <v>2.0</v>
      </c>
      <c r="K53" s="58">
        <v>27.0</v>
      </c>
      <c r="L53" s="58">
        <v>22.0</v>
      </c>
      <c r="M53" s="58">
        <v>2.0</v>
      </c>
      <c r="N53" s="58">
        <v>59.0</v>
      </c>
      <c r="O53" s="58">
        <v>3.0</v>
      </c>
      <c r="P53" s="58">
        <v>0.6</v>
      </c>
      <c r="Q53" s="58">
        <v>53.4</v>
      </c>
      <c r="R53" s="58">
        <v>91.0</v>
      </c>
      <c r="S53" s="58">
        <v>5.0</v>
      </c>
      <c r="T53" s="58">
        <v>38.0</v>
      </c>
      <c r="U53" s="58">
        <v>2.0</v>
      </c>
      <c r="V53" s="58">
        <v>5.776666666666666</v>
      </c>
      <c r="W53" s="58">
        <v>117.0</v>
      </c>
      <c r="X53" s="58">
        <v>41.2</v>
      </c>
      <c r="Y53" s="58">
        <v>134.0</v>
      </c>
      <c r="Z53" s="58">
        <v>3.0</v>
      </c>
      <c r="AA53" s="58">
        <v>1.0</v>
      </c>
      <c r="AB53" s="58">
        <v>40.5</v>
      </c>
      <c r="AC53" s="58">
        <v>5.39</v>
      </c>
      <c r="AD53" s="58">
        <v>5.0</v>
      </c>
      <c r="AE53" s="58">
        <v>7.0</v>
      </c>
      <c r="AF53" s="58">
        <v>41.1</v>
      </c>
      <c r="AG53" s="58">
        <v>4.753333333333333</v>
      </c>
      <c r="AH53" s="63">
        <v>58.376963350785346</v>
      </c>
      <c r="AI53" s="63"/>
      <c r="AJ53" s="63">
        <v>-2.533333333333333</v>
      </c>
      <c r="AK53" s="58">
        <v>134.0</v>
      </c>
      <c r="AL53" s="58">
        <v>83.35</v>
      </c>
      <c r="AM53" s="58">
        <v>11.26</v>
      </c>
      <c r="AN53" s="58">
        <v>104.85</v>
      </c>
      <c r="AO53" s="58">
        <v>11.65</v>
      </c>
      <c r="AP53" s="58">
        <v>33.52</v>
      </c>
      <c r="AQ53" s="58">
        <v>2.19</v>
      </c>
      <c r="AR53" s="58">
        <v>87.32</v>
      </c>
      <c r="AS53" s="58">
        <v>21.59</v>
      </c>
      <c r="AT53" s="58">
        <v>23.0</v>
      </c>
      <c r="AU53" s="68">
        <v>0.8135838150289018</v>
      </c>
      <c r="AV53" s="68">
        <v>24.725148877691254</v>
      </c>
      <c r="AW53" s="68">
        <v>309.03999999999996</v>
      </c>
      <c r="AX53" s="68">
        <v>46.69</v>
      </c>
      <c r="AY53" s="71">
        <v>0.4624116513171986</v>
      </c>
      <c r="AZ53" s="71"/>
      <c r="BA53" s="58">
        <v>5.066</v>
      </c>
      <c r="BB53" s="71">
        <v>9.216344255823135</v>
      </c>
      <c r="BC53" s="68">
        <v>4.261744966442953</v>
      </c>
      <c r="BD53" s="73">
        <v>2.4</v>
      </c>
      <c r="BE53" s="62">
        <v>-0.01407379231647014</v>
      </c>
      <c r="BF53" s="53"/>
      <c r="BG53" s="53"/>
      <c r="BH53" s="53"/>
      <c r="BI53" s="53">
        <v>40.0</v>
      </c>
      <c r="BJ53" s="53">
        <v>7.0</v>
      </c>
      <c r="BK53" s="53">
        <v>7.0</v>
      </c>
    </row>
    <row r="54" ht="15.0" customHeight="1">
      <c r="A54" s="39">
        <v>778.0</v>
      </c>
      <c r="B54" s="49" t="s">
        <v>135</v>
      </c>
      <c r="C54" s="51" t="s">
        <v>151</v>
      </c>
      <c r="D54" s="82">
        <v>6.0</v>
      </c>
      <c r="E54" s="58" t="s">
        <v>127</v>
      </c>
      <c r="F54" s="58"/>
      <c r="G54" s="58">
        <v>1.0</v>
      </c>
      <c r="H54" s="58">
        <v>1.0</v>
      </c>
      <c r="I54" s="58">
        <v>1.0</v>
      </c>
      <c r="J54" s="58">
        <v>1.0</v>
      </c>
      <c r="K54" s="58">
        <v>28.0</v>
      </c>
      <c r="L54" s="58">
        <v>13.0</v>
      </c>
      <c r="M54" s="58">
        <v>1.0</v>
      </c>
      <c r="N54" s="58">
        <v>63.0</v>
      </c>
      <c r="O54" s="58">
        <v>3.0</v>
      </c>
      <c r="P54" s="58">
        <v>0.69</v>
      </c>
      <c r="Q54" s="58">
        <v>51.9</v>
      </c>
      <c r="R54" s="58">
        <v>95.0</v>
      </c>
      <c r="S54" s="58">
        <v>5.0</v>
      </c>
      <c r="T54" s="58">
        <v>37.0</v>
      </c>
      <c r="U54" s="58">
        <v>1.0</v>
      </c>
      <c r="V54" s="58">
        <v>6.953333333333333</v>
      </c>
      <c r="W54" s="58">
        <v>124.0</v>
      </c>
      <c r="X54" s="58">
        <v>44.5</v>
      </c>
      <c r="Y54" s="58">
        <v>144.0</v>
      </c>
      <c r="Z54" s="58">
        <v>5.0</v>
      </c>
      <c r="AA54" s="58">
        <v>1.0</v>
      </c>
      <c r="AB54" s="58">
        <v>35.8</v>
      </c>
      <c r="AC54" s="58">
        <v>7.313333333333333</v>
      </c>
      <c r="AD54" s="58">
        <v>3.0</v>
      </c>
      <c r="AE54" s="58">
        <v>5.0</v>
      </c>
      <c r="AF54" s="58">
        <v>34.4</v>
      </c>
      <c r="AG54" s="58">
        <v>7.026666666666666</v>
      </c>
      <c r="AH54" s="63">
        <v>67.35955056179773</v>
      </c>
      <c r="AI54" s="63">
        <v>24.628032988551627</v>
      </c>
      <c r="AJ54" s="63">
        <v>-1.8666666666666667</v>
      </c>
      <c r="AK54" s="58">
        <v>148.0</v>
      </c>
      <c r="AL54" s="58">
        <v>202.98</v>
      </c>
      <c r="AM54" s="58">
        <v>16.82</v>
      </c>
      <c r="AN54" s="58">
        <v>191.36</v>
      </c>
      <c r="AO54" s="58">
        <v>13.07</v>
      </c>
      <c r="AP54" s="58">
        <v>31.59</v>
      </c>
      <c r="AQ54" s="58">
        <v>2.07</v>
      </c>
      <c r="AR54" s="58">
        <v>189.3</v>
      </c>
      <c r="AS54" s="58">
        <v>36.44</v>
      </c>
      <c r="AT54" s="58">
        <v>8.0</v>
      </c>
      <c r="AU54" s="68">
        <v>1.1109643328929986</v>
      </c>
      <c r="AV54" s="68">
        <v>19.24986793449551</v>
      </c>
      <c r="AW54" s="68">
        <v>615.23</v>
      </c>
      <c r="AX54" s="68">
        <v>68.4</v>
      </c>
      <c r="AY54" s="71">
        <v>0.5327485380116959</v>
      </c>
      <c r="AZ54" s="72">
        <v>78.87</v>
      </c>
      <c r="BA54" s="58">
        <v>8.208</v>
      </c>
      <c r="BB54" s="71">
        <v>8.333333333333334</v>
      </c>
      <c r="BC54" s="68">
        <v>4.439571150097466</v>
      </c>
      <c r="BD54" s="73">
        <v>8.01</v>
      </c>
      <c r="BE54" s="62">
        <v>0.8201383551114527</v>
      </c>
      <c r="BF54" s="53">
        <v>7205.94</v>
      </c>
      <c r="BG54" s="53">
        <v>105.34999999999998</v>
      </c>
      <c r="BH54" s="53">
        <v>428.41498216409036</v>
      </c>
      <c r="BI54" s="53">
        <v>30.0</v>
      </c>
      <c r="BJ54" s="53">
        <v>5.0</v>
      </c>
      <c r="BK54" s="53">
        <v>5.0</v>
      </c>
    </row>
    <row r="55" ht="15.0" customHeight="1">
      <c r="A55" s="39">
        <v>780.0</v>
      </c>
      <c r="B55" s="49" t="s">
        <v>239</v>
      </c>
      <c r="C55" s="51" t="s">
        <v>151</v>
      </c>
      <c r="D55" s="82">
        <v>6.0</v>
      </c>
      <c r="E55" s="58" t="s">
        <v>127</v>
      </c>
      <c r="F55" s="58"/>
      <c r="G55" s="58">
        <v>1.0</v>
      </c>
      <c r="H55" s="58">
        <v>1.0</v>
      </c>
      <c r="I55" s="58">
        <v>1.0</v>
      </c>
      <c r="J55" s="58">
        <v>2.0</v>
      </c>
      <c r="K55" s="58">
        <v>25.0</v>
      </c>
      <c r="L55" s="58">
        <v>23.0</v>
      </c>
      <c r="M55" s="58">
        <v>3.0</v>
      </c>
      <c r="N55" s="58">
        <v>59.0</v>
      </c>
      <c r="O55" s="58">
        <v>3.0</v>
      </c>
      <c r="P55" s="58">
        <v>0.7</v>
      </c>
      <c r="Q55" s="58">
        <v>58.5</v>
      </c>
      <c r="R55" s="58">
        <v>95.0</v>
      </c>
      <c r="S55" s="58">
        <v>5.0</v>
      </c>
      <c r="T55" s="58">
        <v>69.0</v>
      </c>
      <c r="U55" s="58">
        <v>2.0</v>
      </c>
      <c r="V55" s="58">
        <v>6.916666666666667</v>
      </c>
      <c r="W55" s="58">
        <v>125.0</v>
      </c>
      <c r="X55" s="58">
        <v>44.5</v>
      </c>
      <c r="Y55" s="58">
        <v>144.0</v>
      </c>
      <c r="Z55" s="58">
        <v>5.0</v>
      </c>
      <c r="AA55" s="58">
        <v>1.0</v>
      </c>
      <c r="AB55" s="58">
        <v>37.0</v>
      </c>
      <c r="AC55" s="58">
        <v>7.493333333333333</v>
      </c>
      <c r="AD55" s="58">
        <v>3.0</v>
      </c>
      <c r="AE55" s="58">
        <v>5.0</v>
      </c>
      <c r="AF55" s="58">
        <v>36.9</v>
      </c>
      <c r="AG55" s="58">
        <v>7.276666666666666</v>
      </c>
      <c r="AH55" s="63">
        <v>69.39824614454191</v>
      </c>
      <c r="AI55" s="63">
        <v>15.881212287125472</v>
      </c>
      <c r="AJ55" s="63">
        <v>-2.466666666666667</v>
      </c>
      <c r="AK55" s="58">
        <v>141.0</v>
      </c>
      <c r="AL55" s="58">
        <v>259.47</v>
      </c>
      <c r="AM55" s="58">
        <v>19.67</v>
      </c>
      <c r="AN55" s="58">
        <v>195.45</v>
      </c>
      <c r="AO55" s="58">
        <v>16.57</v>
      </c>
      <c r="AP55" s="58">
        <v>66.97</v>
      </c>
      <c r="AQ55" s="58">
        <v>4.18</v>
      </c>
      <c r="AR55" s="58">
        <v>224.71</v>
      </c>
      <c r="AS55" s="58">
        <v>70.07</v>
      </c>
      <c r="AT55" s="58">
        <v>25.0</v>
      </c>
      <c r="AU55" s="68">
        <v>0.9479518072289157</v>
      </c>
      <c r="AV55" s="68">
        <v>31.18241288772195</v>
      </c>
      <c r="AW55" s="68">
        <v>746.6</v>
      </c>
      <c r="AX55" s="68">
        <v>110.49</v>
      </c>
      <c r="AY55" s="71">
        <v>0.6341750384650194</v>
      </c>
      <c r="AZ55" s="72">
        <v>30.81</v>
      </c>
      <c r="BA55" s="58">
        <v>11.745</v>
      </c>
      <c r="BB55" s="71">
        <v>9.407407407407408</v>
      </c>
      <c r="BC55" s="68">
        <v>5.9659429544487015</v>
      </c>
      <c r="BD55" s="73">
        <v>11.55</v>
      </c>
      <c r="BE55" s="62">
        <v>0.7961128048780488</v>
      </c>
      <c r="BF55" s="53">
        <v>10291.06</v>
      </c>
      <c r="BG55" s="53">
        <v>93.14019368268622</v>
      </c>
      <c r="BH55" s="53">
        <v>523.1855617691916</v>
      </c>
      <c r="BI55" s="53">
        <v>35.0</v>
      </c>
      <c r="BJ55" s="53">
        <v>7.0</v>
      </c>
      <c r="BK55" s="53">
        <v>7.0</v>
      </c>
    </row>
    <row r="56" ht="15.0" customHeight="1">
      <c r="A56" s="39">
        <v>781.0</v>
      </c>
      <c r="B56" s="49" t="s">
        <v>306</v>
      </c>
      <c r="C56" s="51" t="s">
        <v>151</v>
      </c>
      <c r="D56" s="82">
        <v>6.0</v>
      </c>
      <c r="E56" s="58" t="s">
        <v>127</v>
      </c>
      <c r="F56" s="58"/>
      <c r="G56" s="58">
        <v>1.0</v>
      </c>
      <c r="H56" s="58">
        <v>1.0</v>
      </c>
      <c r="I56" s="58">
        <v>1.0</v>
      </c>
      <c r="J56" s="58">
        <v>1.0</v>
      </c>
      <c r="K56" s="58">
        <v>25.0</v>
      </c>
      <c r="L56" s="58">
        <v>16.0</v>
      </c>
      <c r="M56" s="58">
        <v>1.0</v>
      </c>
      <c r="N56" s="58">
        <v>59.0</v>
      </c>
      <c r="O56" s="58">
        <v>3.0</v>
      </c>
      <c r="P56" s="58">
        <v>0.96</v>
      </c>
      <c r="Q56" s="58">
        <v>57.2</v>
      </c>
      <c r="R56" s="58">
        <v>96.0</v>
      </c>
      <c r="S56" s="58">
        <v>5.0</v>
      </c>
      <c r="T56" s="58">
        <v>41.0</v>
      </c>
      <c r="U56" s="58">
        <v>1.0</v>
      </c>
      <c r="V56" s="58">
        <v>8.853333333333333</v>
      </c>
      <c r="W56" s="58">
        <v>130.0</v>
      </c>
      <c r="X56" s="58">
        <v>41.6</v>
      </c>
      <c r="Y56" s="58">
        <v>155.0</v>
      </c>
      <c r="Z56" s="58">
        <v>7.0</v>
      </c>
      <c r="AA56" s="58">
        <v>1.0</v>
      </c>
      <c r="AB56" s="58">
        <v>39.3</v>
      </c>
      <c r="AC56" s="58">
        <v>8.03</v>
      </c>
      <c r="AD56" s="58">
        <v>3.0</v>
      </c>
      <c r="AE56" s="58">
        <v>5.0</v>
      </c>
      <c r="AF56" s="58">
        <v>39.0</v>
      </c>
      <c r="AG56" s="58">
        <v>9.433333333333334</v>
      </c>
      <c r="AH56" s="63">
        <v>58.68131868131867</v>
      </c>
      <c r="AI56" s="63">
        <v>-11.28234026811435</v>
      </c>
      <c r="AJ56" s="63">
        <v>-2.2666666666666666</v>
      </c>
      <c r="AK56" s="58">
        <v>149.0</v>
      </c>
      <c r="AL56" s="58">
        <v>234.07</v>
      </c>
      <c r="AM56" s="58">
        <v>19.75</v>
      </c>
      <c r="AN56" s="58">
        <v>195.85</v>
      </c>
      <c r="AO56" s="58">
        <v>15.19</v>
      </c>
      <c r="AP56" s="58">
        <v>51.25</v>
      </c>
      <c r="AQ56" s="58">
        <v>3.26</v>
      </c>
      <c r="AR56" s="58">
        <v>284.16</v>
      </c>
      <c r="AS56" s="58">
        <v>61.6</v>
      </c>
      <c r="AT56" s="58">
        <v>16.0</v>
      </c>
      <c r="AU56" s="68">
        <v>1.070460704607046</v>
      </c>
      <c r="AV56" s="68">
        <v>21.677927927927925</v>
      </c>
      <c r="AW56" s="68">
        <v>765.3299999999999</v>
      </c>
      <c r="AX56" s="68">
        <v>99.8</v>
      </c>
      <c r="AY56" s="71">
        <v>0.6172344689378758</v>
      </c>
      <c r="AZ56" s="72">
        <v>43.54</v>
      </c>
      <c r="BA56" s="58">
        <v>10.167</v>
      </c>
      <c r="BB56" s="71">
        <v>9.816071604209698</v>
      </c>
      <c r="BC56" s="68">
        <v>6.058817743680535</v>
      </c>
      <c r="BD56" s="73">
        <v>9.97</v>
      </c>
      <c r="BE56" s="62">
        <v>0.734779299847793</v>
      </c>
      <c r="BF56" s="53">
        <v>8913.12</v>
      </c>
      <c r="BG56" s="53">
        <v>89.30981963927857</v>
      </c>
      <c r="BH56" s="53">
        <v>451.29721518987344</v>
      </c>
      <c r="BI56" s="53">
        <v>35.0</v>
      </c>
      <c r="BJ56" s="53">
        <v>7.0</v>
      </c>
      <c r="BK56" s="53">
        <v>7.0</v>
      </c>
    </row>
    <row r="57" ht="15.0" customHeight="1">
      <c r="A57" s="39">
        <v>784.0</v>
      </c>
      <c r="B57" s="49" t="s">
        <v>310</v>
      </c>
      <c r="C57" s="51" t="s">
        <v>151</v>
      </c>
      <c r="D57" s="82">
        <v>6.0</v>
      </c>
      <c r="E57" s="58" t="s">
        <v>127</v>
      </c>
      <c r="F57" s="58"/>
      <c r="G57" s="58">
        <v>1.0</v>
      </c>
      <c r="H57" s="58">
        <v>1.0</v>
      </c>
      <c r="I57" s="58">
        <v>1.0</v>
      </c>
      <c r="J57" s="58">
        <v>2.0</v>
      </c>
      <c r="K57" s="58">
        <v>23.0</v>
      </c>
      <c r="L57" s="58">
        <v>17.0</v>
      </c>
      <c r="M57" s="58">
        <v>2.0</v>
      </c>
      <c r="N57" s="58">
        <v>59.0</v>
      </c>
      <c r="O57" s="58">
        <v>3.0</v>
      </c>
      <c r="P57" s="58">
        <v>0.7</v>
      </c>
      <c r="Q57" s="58">
        <v>56.1</v>
      </c>
      <c r="R57" s="58">
        <v>92.0</v>
      </c>
      <c r="S57" s="58">
        <v>5.0</v>
      </c>
      <c r="T57" s="58">
        <v>43.0</v>
      </c>
      <c r="U57" s="58">
        <v>2.0</v>
      </c>
      <c r="V57" s="58">
        <v>7.21</v>
      </c>
      <c r="W57" s="58">
        <v>123.0</v>
      </c>
      <c r="X57" s="58">
        <v>41.3</v>
      </c>
      <c r="Y57" s="58">
        <v>145.0</v>
      </c>
      <c r="Z57" s="58">
        <v>5.0</v>
      </c>
      <c r="AA57" s="58">
        <v>1.0</v>
      </c>
      <c r="AB57" s="58">
        <v>39.8</v>
      </c>
      <c r="AC57" s="58">
        <v>7.866666666666666</v>
      </c>
      <c r="AD57" s="58">
        <v>3.0</v>
      </c>
      <c r="AE57" s="58">
        <v>5.0</v>
      </c>
      <c r="AF57" s="58">
        <v>35.9</v>
      </c>
      <c r="AG57" s="58">
        <v>7.793333333333333</v>
      </c>
      <c r="AH57" s="63">
        <v>72.80931586608443</v>
      </c>
      <c r="AI57" s="63">
        <v>24.76528084835098</v>
      </c>
      <c r="AJ57" s="63">
        <v>-2.333333333333333</v>
      </c>
      <c r="AK57" s="58">
        <v>156.0</v>
      </c>
      <c r="AL57" s="58">
        <v>245.76</v>
      </c>
      <c r="AM57" s="58">
        <v>19.88</v>
      </c>
      <c r="AN57" s="58">
        <v>203.44</v>
      </c>
      <c r="AO57" s="58">
        <v>14.55</v>
      </c>
      <c r="AP57" s="58">
        <v>59.8</v>
      </c>
      <c r="AQ57" s="58">
        <v>3.65</v>
      </c>
      <c r="AR57" s="58">
        <v>243.32</v>
      </c>
      <c r="AS57" s="58">
        <v>51.44</v>
      </c>
      <c r="AT57" s="58">
        <v>21.0</v>
      </c>
      <c r="AU57" s="68">
        <v>1.0923076923076922</v>
      </c>
      <c r="AV57" s="68">
        <v>21.14088443202367</v>
      </c>
      <c r="AW57" s="68">
        <v>752.3199999999999</v>
      </c>
      <c r="AX57" s="68">
        <v>89.52</v>
      </c>
      <c r="AY57" s="71">
        <v>0.5746201966041108</v>
      </c>
      <c r="AZ57" s="72">
        <v>41.87</v>
      </c>
      <c r="BA57" s="58">
        <v>9.262</v>
      </c>
      <c r="BB57" s="71">
        <v>9.665299071474843</v>
      </c>
      <c r="BC57" s="68">
        <v>5.553876052688404</v>
      </c>
      <c r="BD57" s="73">
        <v>9.06</v>
      </c>
      <c r="BE57" s="62">
        <v>0.7760968229954615</v>
      </c>
      <c r="BF57" s="53">
        <v>9793.99</v>
      </c>
      <c r="BG57" s="53">
        <v>109.40560768543342</v>
      </c>
      <c r="BH57" s="53">
        <v>492.6554325955735</v>
      </c>
      <c r="BI57" s="82"/>
      <c r="BJ57" s="82"/>
      <c r="BK57" s="82"/>
    </row>
    <row r="58" ht="15.0" customHeight="1">
      <c r="A58" s="39">
        <v>786.0</v>
      </c>
      <c r="B58" s="49" t="s">
        <v>311</v>
      </c>
      <c r="C58" s="51" t="s">
        <v>151</v>
      </c>
      <c r="D58" s="82">
        <v>6.0</v>
      </c>
      <c r="E58" s="58" t="s">
        <v>127</v>
      </c>
      <c r="F58" s="58"/>
      <c r="G58" s="58">
        <v>1.0</v>
      </c>
      <c r="H58" s="58">
        <v>1.0</v>
      </c>
      <c r="I58" s="58">
        <v>1.0</v>
      </c>
      <c r="J58" s="58">
        <v>1.0</v>
      </c>
      <c r="K58" s="58">
        <v>28.0</v>
      </c>
      <c r="L58" s="58">
        <v>19.0</v>
      </c>
      <c r="M58" s="58">
        <v>1.0</v>
      </c>
      <c r="N58" s="58">
        <v>65.0</v>
      </c>
      <c r="O58" s="58">
        <v>3.0</v>
      </c>
      <c r="P58" s="58">
        <v>0.66</v>
      </c>
      <c r="Q58" s="58">
        <v>57.1</v>
      </c>
      <c r="R58" s="58">
        <v>100.0</v>
      </c>
      <c r="S58" s="58">
        <v>3.0</v>
      </c>
      <c r="T58" s="58">
        <v>41.0</v>
      </c>
      <c r="U58" s="58">
        <v>1.0</v>
      </c>
      <c r="V58" s="58">
        <v>6.963333333333334</v>
      </c>
      <c r="W58" s="58">
        <v>115.0</v>
      </c>
      <c r="X58" s="58">
        <v>39.0</v>
      </c>
      <c r="Y58" s="58">
        <v>140.0</v>
      </c>
      <c r="Z58" s="58">
        <v>5.0</v>
      </c>
      <c r="AA58" s="58">
        <v>1.0</v>
      </c>
      <c r="AB58" s="58">
        <v>36.1</v>
      </c>
      <c r="AC58" s="58">
        <v>7.886666666666667</v>
      </c>
      <c r="AD58" s="58">
        <v>3.0</v>
      </c>
      <c r="AE58" s="58">
        <v>5.0</v>
      </c>
      <c r="AF58" s="58">
        <v>36.5</v>
      </c>
      <c r="AG58" s="58">
        <v>7.933333333333333</v>
      </c>
      <c r="AH58" s="63">
        <v>73.99075500770415</v>
      </c>
      <c r="AI58" s="63">
        <v>20.380497841567813</v>
      </c>
      <c r="AJ58" s="63">
        <v>-2.1333333333333333</v>
      </c>
      <c r="AK58" s="58">
        <v>148.0</v>
      </c>
      <c r="AL58" s="58">
        <v>220.48</v>
      </c>
      <c r="AM58" s="58">
        <v>16.34</v>
      </c>
      <c r="AN58" s="58">
        <v>167.07</v>
      </c>
      <c r="AO58" s="58">
        <v>12.03</v>
      </c>
      <c r="AP58" s="58">
        <v>32.17</v>
      </c>
      <c r="AQ58" s="58">
        <v>2.24</v>
      </c>
      <c r="AR58" s="58">
        <v>215.81</v>
      </c>
      <c r="AS58" s="58">
        <v>36.46</v>
      </c>
      <c r="AT58" s="58">
        <v>10.0</v>
      </c>
      <c r="AU58" s="68">
        <v>1.1450595655220743</v>
      </c>
      <c r="AV58" s="68">
        <v>16.8944905240721</v>
      </c>
      <c r="AW58" s="68">
        <v>635.53</v>
      </c>
      <c r="AX58" s="68">
        <v>67.07</v>
      </c>
      <c r="AY58" s="71">
        <v>0.5436111525272105</v>
      </c>
      <c r="AZ58" s="72">
        <v>101.1</v>
      </c>
      <c r="BA58" s="58">
        <v>7.704</v>
      </c>
      <c r="BB58" s="71">
        <v>8.705867082035306</v>
      </c>
      <c r="BC58" s="68">
        <v>4.7326064382139155</v>
      </c>
      <c r="BD58" s="73">
        <v>7.5</v>
      </c>
      <c r="BE58" s="62">
        <v>0.7934235976789168</v>
      </c>
      <c r="BF58" s="53">
        <v>8189.67</v>
      </c>
      <c r="BG58" s="53">
        <v>122.10630684359626</v>
      </c>
      <c r="BH58" s="53">
        <v>501.20379436964504</v>
      </c>
      <c r="BI58" s="53">
        <v>35.0</v>
      </c>
      <c r="BJ58" s="53">
        <v>5.0</v>
      </c>
      <c r="BK58" s="53">
        <v>7.0</v>
      </c>
    </row>
    <row r="59" ht="15.0" customHeight="1">
      <c r="A59" s="39">
        <v>787.0</v>
      </c>
      <c r="B59" s="49" t="s">
        <v>306</v>
      </c>
      <c r="C59" s="16" t="s">
        <v>50</v>
      </c>
      <c r="D59" s="82">
        <v>6.0</v>
      </c>
      <c r="E59" s="58" t="s">
        <v>127</v>
      </c>
      <c r="F59" s="58"/>
      <c r="G59" s="58">
        <v>1.0</v>
      </c>
      <c r="H59" s="58">
        <v>1.0</v>
      </c>
      <c r="I59" s="58">
        <v>1.0</v>
      </c>
      <c r="J59" s="58">
        <v>1.0</v>
      </c>
      <c r="K59" s="58">
        <v>25.0</v>
      </c>
      <c r="L59" s="58">
        <v>15.0</v>
      </c>
      <c r="M59" s="58">
        <v>1.0</v>
      </c>
      <c r="N59" s="58">
        <v>60.0</v>
      </c>
      <c r="O59" s="58">
        <v>5.0</v>
      </c>
      <c r="P59" s="58">
        <v>0.78</v>
      </c>
      <c r="Q59" s="58">
        <v>55.2</v>
      </c>
      <c r="R59" s="58">
        <v>94.0</v>
      </c>
      <c r="S59" s="58">
        <v>5.0</v>
      </c>
      <c r="T59" s="58">
        <v>39.0</v>
      </c>
      <c r="U59" s="58">
        <v>1.0</v>
      </c>
      <c r="V59" s="58">
        <v>7.56</v>
      </c>
      <c r="W59" s="58">
        <v>110.0</v>
      </c>
      <c r="X59" s="58">
        <v>43.3</v>
      </c>
      <c r="Y59" s="58">
        <v>130.0</v>
      </c>
      <c r="Z59" s="58">
        <v>7.0</v>
      </c>
      <c r="AA59" s="58">
        <v>1.0</v>
      </c>
      <c r="AB59" s="58">
        <v>42.2</v>
      </c>
      <c r="AC59" s="58">
        <v>7.84</v>
      </c>
      <c r="AD59" s="58">
        <v>5.0</v>
      </c>
      <c r="AE59" s="58">
        <v>7.0</v>
      </c>
      <c r="AF59" s="58">
        <v>45.7</v>
      </c>
      <c r="AG59" s="58">
        <v>7.25</v>
      </c>
      <c r="AH59" s="63">
        <v>65.3019447287616</v>
      </c>
      <c r="AI59" s="63"/>
      <c r="AJ59" s="63">
        <v>-3.3</v>
      </c>
      <c r="AK59" s="58">
        <v>132.0</v>
      </c>
      <c r="AL59" s="58">
        <v>84.62</v>
      </c>
      <c r="AM59" s="58">
        <v>11.51</v>
      </c>
      <c r="AN59" s="58">
        <v>94.56</v>
      </c>
      <c r="AO59" s="58">
        <v>10.02</v>
      </c>
      <c r="AP59" s="58">
        <v>44.28</v>
      </c>
      <c r="AQ59" s="58">
        <v>4.42</v>
      </c>
      <c r="AR59" s="58">
        <v>115.78</v>
      </c>
      <c r="AS59" s="58">
        <v>26.82</v>
      </c>
      <c r="AT59" s="58">
        <v>16.0</v>
      </c>
      <c r="AU59" s="68">
        <v>0.7970914127423823</v>
      </c>
      <c r="AV59" s="68">
        <v>23.164622560027638</v>
      </c>
      <c r="AW59" s="68">
        <v>339.24</v>
      </c>
      <c r="AX59" s="68">
        <v>52.77</v>
      </c>
      <c r="AY59" s="71">
        <v>0.5082433200682206</v>
      </c>
      <c r="AZ59" s="71"/>
      <c r="BA59" s="58">
        <v>5.023</v>
      </c>
      <c r="BB59" s="71">
        <v>10.505673900059726</v>
      </c>
      <c r="BC59" s="68">
        <v>5.3394385825204065</v>
      </c>
      <c r="BD59" s="73">
        <v>2.38</v>
      </c>
      <c r="BE59" s="62">
        <v>0.024363233665559248</v>
      </c>
      <c r="BF59" s="53">
        <v>1967.49</v>
      </c>
      <c r="BG59" s="53">
        <v>37.284252416145534</v>
      </c>
      <c r="BH59" s="53">
        <v>170.93744569939184</v>
      </c>
      <c r="BI59" s="53">
        <v>30.0</v>
      </c>
      <c r="BJ59" s="53">
        <v>7.0</v>
      </c>
      <c r="BK59" s="53">
        <v>7.0</v>
      </c>
    </row>
    <row r="60" ht="15.0" customHeight="1">
      <c r="A60" s="39">
        <v>789.0</v>
      </c>
      <c r="B60" s="49" t="s">
        <v>310</v>
      </c>
      <c r="C60" s="16" t="s">
        <v>50</v>
      </c>
      <c r="D60" s="82">
        <v>6.0</v>
      </c>
      <c r="E60" s="58" t="s">
        <v>127</v>
      </c>
      <c r="F60" s="58"/>
      <c r="G60" s="58">
        <v>1.0</v>
      </c>
      <c r="H60" s="58">
        <v>1.0</v>
      </c>
      <c r="I60" s="58">
        <v>1.0</v>
      </c>
      <c r="J60" s="58">
        <v>1.0</v>
      </c>
      <c r="K60" s="58">
        <v>27.0</v>
      </c>
      <c r="L60" s="58">
        <v>17.0</v>
      </c>
      <c r="M60" s="58">
        <v>2.0</v>
      </c>
      <c r="N60" s="58">
        <v>51.0</v>
      </c>
      <c r="O60" s="58">
        <v>3.0</v>
      </c>
      <c r="P60" s="58">
        <v>0.71</v>
      </c>
      <c r="Q60" s="58">
        <v>53.0</v>
      </c>
      <c r="R60" s="58">
        <v>82.0</v>
      </c>
      <c r="S60" s="58">
        <v>3.0</v>
      </c>
      <c r="T60" s="58">
        <v>31.0</v>
      </c>
      <c r="U60" s="58">
        <v>2.0</v>
      </c>
      <c r="V60" s="58">
        <v>7.29</v>
      </c>
      <c r="W60" s="58">
        <v>107.0</v>
      </c>
      <c r="X60" s="58">
        <v>40.5</v>
      </c>
      <c r="Y60" s="58">
        <v>126.0</v>
      </c>
      <c r="Z60" s="58">
        <v>5.0</v>
      </c>
      <c r="AA60" s="58">
        <v>1.0</v>
      </c>
      <c r="AB60" s="58">
        <v>47.5</v>
      </c>
      <c r="AC60" s="58">
        <v>7.146666666666667</v>
      </c>
      <c r="AD60" s="58">
        <v>7.0</v>
      </c>
      <c r="AE60" s="58">
        <v>5.0</v>
      </c>
      <c r="AF60" s="58">
        <v>41.7</v>
      </c>
      <c r="AG60" s="58">
        <v>6.613333333333333</v>
      </c>
      <c r="AH60" s="63">
        <v>54.77788430808565</v>
      </c>
      <c r="AI60" s="63"/>
      <c r="AJ60" s="63">
        <v>-3.1</v>
      </c>
      <c r="AK60" s="58">
        <v>121.0</v>
      </c>
      <c r="AL60" s="58">
        <v>69.68</v>
      </c>
      <c r="AM60" s="58">
        <v>9.75</v>
      </c>
      <c r="AN60" s="58">
        <v>83.28</v>
      </c>
      <c r="AO60" s="58">
        <v>80.65</v>
      </c>
      <c r="AP60" s="58">
        <v>22.05</v>
      </c>
      <c r="AQ60" s="58">
        <v>2.6</v>
      </c>
      <c r="AR60" s="58">
        <v>89.24</v>
      </c>
      <c r="AS60" s="58">
        <v>21.54</v>
      </c>
      <c r="AT60" s="58">
        <v>14.0</v>
      </c>
      <c r="AU60" s="68">
        <v>0.11711711711711711</v>
      </c>
      <c r="AV60" s="68">
        <v>24.137158225011206</v>
      </c>
      <c r="AW60" s="68">
        <v>264.25</v>
      </c>
      <c r="AX60" s="68">
        <v>114.53999999999999</v>
      </c>
      <c r="AY60" s="71">
        <v>0.18805657412257726</v>
      </c>
      <c r="AZ60" s="71"/>
      <c r="BA60" s="58">
        <v>4.366</v>
      </c>
      <c r="BB60" s="71">
        <v>26.234539624370132</v>
      </c>
      <c r="BC60" s="68">
        <v>4.933577645442052</v>
      </c>
      <c r="BD60" s="73">
        <v>1.67</v>
      </c>
      <c r="BE60" s="62">
        <v>-0.014678208505833647</v>
      </c>
      <c r="BF60" s="53">
        <v>1821.46</v>
      </c>
      <c r="BG60" s="53">
        <v>15.902392177405275</v>
      </c>
      <c r="BH60" s="53">
        <v>186.81641025641025</v>
      </c>
      <c r="BI60" s="53">
        <v>35.0</v>
      </c>
      <c r="BJ60" s="53">
        <v>7.0</v>
      </c>
      <c r="BK60" s="53">
        <v>5.0</v>
      </c>
    </row>
    <row r="61" ht="15.0" customHeight="1">
      <c r="A61" s="39">
        <v>790.0</v>
      </c>
      <c r="B61" s="49" t="s">
        <v>311</v>
      </c>
      <c r="C61" s="16" t="s">
        <v>50</v>
      </c>
      <c r="D61" s="82">
        <v>6.0</v>
      </c>
      <c r="E61" s="58" t="s">
        <v>127</v>
      </c>
      <c r="F61" s="58"/>
      <c r="G61" s="58">
        <v>1.0</v>
      </c>
      <c r="H61" s="58">
        <v>1.0</v>
      </c>
      <c r="I61" s="58">
        <v>1.0</v>
      </c>
      <c r="J61" s="58">
        <v>3.0</v>
      </c>
      <c r="K61" s="58">
        <v>24.0</v>
      </c>
      <c r="L61" s="58">
        <v>24.0</v>
      </c>
      <c r="M61" s="58">
        <v>3.0</v>
      </c>
      <c r="N61" s="58">
        <v>60.0</v>
      </c>
      <c r="O61" s="58">
        <v>1.0</v>
      </c>
      <c r="P61" s="58">
        <v>0.78</v>
      </c>
      <c r="Q61" s="58">
        <v>56.5</v>
      </c>
      <c r="R61" s="58">
        <v>95.0</v>
      </c>
      <c r="S61" s="58">
        <v>3.0</v>
      </c>
      <c r="T61" s="58">
        <v>59.0</v>
      </c>
      <c r="U61" s="58">
        <v>2.0</v>
      </c>
      <c r="V61" s="58">
        <v>6.763333333333333</v>
      </c>
      <c r="W61" s="58">
        <v>120.0</v>
      </c>
      <c r="X61" s="58">
        <v>39.9</v>
      </c>
      <c r="Y61" s="58">
        <v>133.0</v>
      </c>
      <c r="Z61" s="58">
        <v>3.0</v>
      </c>
      <c r="AA61" s="58">
        <v>1.0</v>
      </c>
      <c r="AB61" s="58">
        <v>40.9</v>
      </c>
      <c r="AC61" s="58">
        <v>6.313333333333333</v>
      </c>
      <c r="AD61" s="58">
        <v>7.0</v>
      </c>
      <c r="AE61" s="58">
        <v>7.0</v>
      </c>
      <c r="AF61" s="58">
        <v>40.2</v>
      </c>
      <c r="AG61" s="58">
        <v>5.436666666666667</v>
      </c>
      <c r="AH61" s="63">
        <v>58.91107078039928</v>
      </c>
      <c r="AI61" s="63"/>
      <c r="AJ61" s="63">
        <v>-2.966666666666667</v>
      </c>
      <c r="AK61" s="58">
        <v>135.0</v>
      </c>
      <c r="AL61" s="58">
        <v>75.53</v>
      </c>
      <c r="AM61" s="58">
        <v>13.25</v>
      </c>
      <c r="AN61" s="58">
        <v>90.94</v>
      </c>
      <c r="AO61" s="58">
        <v>11.52</v>
      </c>
      <c r="AP61" s="58">
        <v>31.76</v>
      </c>
      <c r="AQ61" s="58">
        <v>3.88</v>
      </c>
      <c r="AR61" s="58">
        <v>150.24</v>
      </c>
      <c r="AS61" s="58">
        <v>36.86</v>
      </c>
      <c r="AT61" s="58">
        <v>25.0</v>
      </c>
      <c r="AU61" s="68">
        <v>0.8603896103896105</v>
      </c>
      <c r="AV61" s="68">
        <v>24.534078807241745</v>
      </c>
      <c r="AW61" s="68">
        <v>348.47</v>
      </c>
      <c r="AX61" s="68">
        <v>65.50999999999999</v>
      </c>
      <c r="AY61" s="71">
        <v>0.562662188978782</v>
      </c>
      <c r="AZ61" s="71"/>
      <c r="BA61" s="58">
        <v>5.881</v>
      </c>
      <c r="BB61" s="71">
        <v>11.13926203026696</v>
      </c>
      <c r="BC61" s="68">
        <v>6.267641557558238</v>
      </c>
      <c r="BD61" s="73">
        <v>3.14</v>
      </c>
      <c r="BE61" s="62">
        <v>0.02107142857142857</v>
      </c>
      <c r="BF61" s="53">
        <v>1771.8</v>
      </c>
      <c r="BG61" s="53">
        <v>27.046252480537326</v>
      </c>
      <c r="BH61" s="53">
        <v>133.72075471698113</v>
      </c>
      <c r="BI61" s="53">
        <v>30.0</v>
      </c>
      <c r="BJ61" s="53">
        <v>7.0</v>
      </c>
      <c r="BK61" s="53">
        <v>5.0</v>
      </c>
    </row>
    <row r="62" ht="15.0" customHeight="1">
      <c r="A62" s="39">
        <v>791.0</v>
      </c>
      <c r="B62" s="49" t="s">
        <v>135</v>
      </c>
      <c r="C62" s="16" t="s">
        <v>50</v>
      </c>
      <c r="D62" s="82">
        <v>7.0</v>
      </c>
      <c r="E62" s="58" t="s">
        <v>64</v>
      </c>
      <c r="F62" s="62" t="s">
        <v>167</v>
      </c>
      <c r="G62" s="58">
        <v>1.0</v>
      </c>
      <c r="H62" s="58">
        <v>1.0</v>
      </c>
      <c r="I62" s="58">
        <v>1.0</v>
      </c>
      <c r="J62" s="58">
        <v>3.0</v>
      </c>
      <c r="K62" s="58">
        <v>13.0</v>
      </c>
      <c r="L62" s="58">
        <v>15.0</v>
      </c>
      <c r="M62" s="58">
        <v>3.0</v>
      </c>
      <c r="N62" s="58">
        <v>41.0</v>
      </c>
      <c r="O62" s="58">
        <v>1.0</v>
      </c>
      <c r="P62" s="58">
        <v>0.58</v>
      </c>
      <c r="Q62" s="58">
        <v>43.9</v>
      </c>
      <c r="R62" s="58">
        <v>81.0</v>
      </c>
      <c r="S62" s="58">
        <v>3.0</v>
      </c>
      <c r="T62" s="58">
        <v>38.0</v>
      </c>
      <c r="U62" s="58">
        <v>2.0</v>
      </c>
      <c r="V62" s="58">
        <v>6.489999999999999</v>
      </c>
      <c r="W62" s="58">
        <v>122.0</v>
      </c>
      <c r="X62" s="58">
        <v>43.0</v>
      </c>
      <c r="Y62" s="58">
        <v>144.0</v>
      </c>
      <c r="Z62" s="58">
        <v>3.0</v>
      </c>
      <c r="AA62" s="58">
        <v>3.0</v>
      </c>
      <c r="AB62" s="58">
        <v>46.0</v>
      </c>
      <c r="AC62" s="58">
        <v>6.963333333333334</v>
      </c>
      <c r="AD62" s="58">
        <v>5.0</v>
      </c>
      <c r="AE62" s="58">
        <v>5.0</v>
      </c>
      <c r="AF62" s="58">
        <v>47.3</v>
      </c>
      <c r="AG62" s="58">
        <v>6.37</v>
      </c>
      <c r="AH62" s="63">
        <v>57.46996996997002</v>
      </c>
      <c r="AI62" s="63"/>
      <c r="AJ62" s="63">
        <v>-2.7</v>
      </c>
      <c r="AK62" s="58">
        <v>140.0</v>
      </c>
      <c r="AL62" s="58">
        <v>126.13</v>
      </c>
      <c r="AM62" s="58">
        <v>14.34</v>
      </c>
      <c r="AN62" s="58">
        <v>127.6</v>
      </c>
      <c r="AO62" s="58">
        <v>13.36</v>
      </c>
      <c r="AP62" s="58">
        <v>26.74</v>
      </c>
      <c r="AQ62" s="58">
        <v>4.25</v>
      </c>
      <c r="AR62" s="58">
        <v>89.47</v>
      </c>
      <c r="AS62" s="58">
        <v>21.0</v>
      </c>
      <c r="AT62" s="58">
        <v>27.0</v>
      </c>
      <c r="AU62" s="68">
        <v>0.8143100511073254</v>
      </c>
      <c r="AV62" s="68">
        <v>23.47155471107634</v>
      </c>
      <c r="AW62" s="68">
        <v>369.93999999999994</v>
      </c>
      <c r="AX62" s="68">
        <v>52.95</v>
      </c>
      <c r="AY62" s="71">
        <v>0.3966005665722379</v>
      </c>
      <c r="AZ62" s="71"/>
      <c r="BA62" s="58">
        <v>4.684</v>
      </c>
      <c r="BB62" s="71">
        <v>11.304440649017934</v>
      </c>
      <c r="BC62" s="68">
        <v>4.48334756618275</v>
      </c>
      <c r="BD62" s="73">
        <v>2.07</v>
      </c>
      <c r="BE62" s="62">
        <v>0.019504876219054765</v>
      </c>
      <c r="BF62" s="53">
        <v>3238.41</v>
      </c>
      <c r="BG62" s="53">
        <v>61.15977337110481</v>
      </c>
      <c r="BH62" s="53">
        <v>225.83054393305437</v>
      </c>
      <c r="BI62" s="53">
        <v>30.0</v>
      </c>
      <c r="BJ62" s="53">
        <v>5.0</v>
      </c>
      <c r="BK62" s="53">
        <v>3.0</v>
      </c>
    </row>
    <row r="63" ht="15.0" customHeight="1">
      <c r="A63" s="39">
        <v>793.0</v>
      </c>
      <c r="B63" s="49" t="s">
        <v>239</v>
      </c>
      <c r="C63" s="16" t="s">
        <v>50</v>
      </c>
      <c r="D63" s="82">
        <v>7.0</v>
      </c>
      <c r="E63" s="58" t="s">
        <v>64</v>
      </c>
      <c r="F63" s="62" t="s">
        <v>167</v>
      </c>
      <c r="G63" s="58">
        <v>1.0</v>
      </c>
      <c r="H63" s="58">
        <v>1.0</v>
      </c>
      <c r="I63" s="58">
        <v>1.0</v>
      </c>
      <c r="J63" s="58">
        <v>5.0</v>
      </c>
      <c r="K63" s="58">
        <v>26.0</v>
      </c>
      <c r="L63" s="58">
        <v>35.0</v>
      </c>
      <c r="M63" s="58">
        <v>4.0</v>
      </c>
      <c r="N63" s="58">
        <v>60.0</v>
      </c>
      <c r="O63" s="58">
        <v>1.0</v>
      </c>
      <c r="P63" s="58">
        <v>0.53</v>
      </c>
      <c r="Q63" s="58">
        <v>51.7</v>
      </c>
      <c r="R63" s="58">
        <v>104.0</v>
      </c>
      <c r="S63" s="58">
        <v>5.0</v>
      </c>
      <c r="T63" s="58">
        <v>60.0</v>
      </c>
      <c r="U63" s="58">
        <v>5.0</v>
      </c>
      <c r="V63" s="58">
        <v>5.539999999999999</v>
      </c>
      <c r="W63" s="58">
        <v>136.0</v>
      </c>
      <c r="X63" s="58">
        <v>44.4</v>
      </c>
      <c r="Y63" s="58">
        <v>143.0</v>
      </c>
      <c r="Z63" s="58">
        <v>3.0</v>
      </c>
      <c r="AA63" s="58">
        <v>3.0</v>
      </c>
      <c r="AB63" s="58">
        <v>49.7</v>
      </c>
      <c r="AC63" s="58">
        <v>4.95</v>
      </c>
      <c r="AD63" s="58">
        <v>7.0</v>
      </c>
      <c r="AE63" s="58">
        <v>7.0</v>
      </c>
      <c r="AF63" s="58">
        <v>42.5</v>
      </c>
      <c r="AG63" s="58">
        <v>4.923333333333333</v>
      </c>
      <c r="AH63" s="63">
        <v>53.04891187244129</v>
      </c>
      <c r="AI63" s="63"/>
      <c r="AJ63" s="63">
        <v>-2.7333333333333334</v>
      </c>
      <c r="AK63" s="58">
        <v>144.0</v>
      </c>
      <c r="AL63" s="58">
        <v>109.97</v>
      </c>
      <c r="AM63" s="58">
        <v>18.03</v>
      </c>
      <c r="AN63" s="58">
        <v>130.15</v>
      </c>
      <c r="AO63" s="58">
        <v>17.02</v>
      </c>
      <c r="AP63" s="58">
        <v>30.27</v>
      </c>
      <c r="AQ63" s="58">
        <v>3.71</v>
      </c>
      <c r="AR63" s="58">
        <v>135.86</v>
      </c>
      <c r="AS63" s="58">
        <v>34.89</v>
      </c>
      <c r="AT63" s="58">
        <v>19.0</v>
      </c>
      <c r="AU63" s="68">
        <v>0.869753979739508</v>
      </c>
      <c r="AV63" s="68">
        <v>25.68084793169439</v>
      </c>
      <c r="AW63" s="68">
        <v>406.25</v>
      </c>
      <c r="AX63" s="68">
        <v>73.65</v>
      </c>
      <c r="AY63" s="71">
        <v>0.4737270875763747</v>
      </c>
      <c r="AZ63" s="71"/>
      <c r="BA63" s="58">
        <v>7.082</v>
      </c>
      <c r="BB63" s="71">
        <v>10.39960463146004</v>
      </c>
      <c r="BC63" s="68">
        <v>4.926574414007343</v>
      </c>
      <c r="BD63" s="73">
        <v>4.47</v>
      </c>
      <c r="BE63" s="62">
        <v>0.0030534351145038168</v>
      </c>
      <c r="BF63" s="53">
        <v>3235.1</v>
      </c>
      <c r="BG63" s="53">
        <v>43.92532247114731</v>
      </c>
      <c r="BH63" s="53">
        <v>179.42872989462006</v>
      </c>
      <c r="BI63" s="53">
        <v>30.0</v>
      </c>
      <c r="BJ63" s="53">
        <v>7.0</v>
      </c>
      <c r="BK63" s="53">
        <v>7.0</v>
      </c>
    </row>
    <row r="64" ht="15.0" customHeight="1">
      <c r="A64" s="39">
        <v>794.0</v>
      </c>
      <c r="B64" s="49" t="s">
        <v>306</v>
      </c>
      <c r="C64" s="16" t="s">
        <v>50</v>
      </c>
      <c r="D64" s="82">
        <v>7.0</v>
      </c>
      <c r="E64" s="58" t="s">
        <v>64</v>
      </c>
      <c r="F64" s="62" t="s">
        <v>167</v>
      </c>
      <c r="G64" s="58">
        <v>1.0</v>
      </c>
      <c r="H64" s="58">
        <v>1.0</v>
      </c>
      <c r="I64" s="58">
        <v>1.0</v>
      </c>
      <c r="J64" s="58">
        <v>4.0</v>
      </c>
      <c r="K64" s="58">
        <v>22.0</v>
      </c>
      <c r="L64" s="58">
        <v>36.0</v>
      </c>
      <c r="M64" s="58">
        <v>4.0</v>
      </c>
      <c r="N64" s="58">
        <v>56.0</v>
      </c>
      <c r="O64" s="58">
        <v>3.0</v>
      </c>
      <c r="P64" s="58">
        <v>0.76</v>
      </c>
      <c r="Q64" s="58">
        <v>52.2</v>
      </c>
      <c r="R64" s="58">
        <v>99.0</v>
      </c>
      <c r="S64" s="58">
        <v>5.0</v>
      </c>
      <c r="T64" s="58">
        <v>47.0</v>
      </c>
      <c r="U64" s="58">
        <v>4.0</v>
      </c>
      <c r="V64" s="58">
        <v>7.076666666666667</v>
      </c>
      <c r="W64" s="58">
        <v>134.0</v>
      </c>
      <c r="X64" s="58">
        <v>44.4</v>
      </c>
      <c r="Y64" s="58">
        <v>150.0</v>
      </c>
      <c r="Z64" s="58">
        <v>3.0</v>
      </c>
      <c r="AA64" s="58">
        <v>3.0</v>
      </c>
      <c r="AB64" s="58">
        <v>45.0</v>
      </c>
      <c r="AC64" s="58">
        <v>6.3566666666666665</v>
      </c>
      <c r="AD64" s="58">
        <v>7.0</v>
      </c>
      <c r="AE64" s="58">
        <v>7.0</v>
      </c>
      <c r="AF64" s="58">
        <v>44.9</v>
      </c>
      <c r="AG64" s="58">
        <v>5.903333333333333</v>
      </c>
      <c r="AH64" s="63">
        <v>59.01095253899771</v>
      </c>
      <c r="AI64" s="63"/>
      <c r="AJ64" s="63">
        <v>-2.8666666666666667</v>
      </c>
      <c r="AK64" s="58">
        <v>148.0</v>
      </c>
      <c r="AL64" s="58">
        <v>115.25</v>
      </c>
      <c r="AM64" s="58">
        <v>17.31</v>
      </c>
      <c r="AN64" s="58">
        <v>142.44</v>
      </c>
      <c r="AO64" s="58">
        <v>16.71</v>
      </c>
      <c r="AP64" s="58">
        <v>29.62</v>
      </c>
      <c r="AQ64" s="58">
        <v>3.54</v>
      </c>
      <c r="AR64" s="58">
        <v>140.91</v>
      </c>
      <c r="AS64" s="58">
        <v>37.41</v>
      </c>
      <c r="AT64" s="58">
        <v>12.0</v>
      </c>
      <c r="AU64" s="68">
        <v>0.8548148148148148</v>
      </c>
      <c r="AV64" s="68">
        <v>26.548860975090484</v>
      </c>
      <c r="AW64" s="68">
        <v>428.22</v>
      </c>
      <c r="AX64" s="68">
        <v>74.97</v>
      </c>
      <c r="AY64" s="71">
        <v>0.4989995998399359</v>
      </c>
      <c r="AZ64" s="71"/>
      <c r="BA64" s="58">
        <v>6.927</v>
      </c>
      <c r="BB64" s="71">
        <v>10.822867042009529</v>
      </c>
      <c r="BC64" s="68">
        <v>5.4006063230835855</v>
      </c>
      <c r="BD64" s="73">
        <v>4.39</v>
      </c>
      <c r="BE64" s="62">
        <v>0.026477359938603222</v>
      </c>
      <c r="BF64" s="53">
        <v>2961.78</v>
      </c>
      <c r="BG64" s="53">
        <v>39.5062024809924</v>
      </c>
      <c r="BH64" s="53">
        <v>171.10225303292896</v>
      </c>
      <c r="BI64" s="53">
        <v>28.0</v>
      </c>
      <c r="BJ64" s="53">
        <v>5.0</v>
      </c>
      <c r="BK64" s="53">
        <v>5.0</v>
      </c>
    </row>
    <row r="65" ht="15.0" customHeight="1">
      <c r="A65" s="39">
        <v>796.0</v>
      </c>
      <c r="B65" s="49" t="s">
        <v>135</v>
      </c>
      <c r="C65" s="51" t="s">
        <v>151</v>
      </c>
      <c r="D65" s="82">
        <v>7.0</v>
      </c>
      <c r="E65" s="58" t="s">
        <v>64</v>
      </c>
      <c r="F65" s="62" t="s">
        <v>167</v>
      </c>
      <c r="G65" s="58">
        <v>1.0</v>
      </c>
      <c r="H65" s="58">
        <v>1.0</v>
      </c>
      <c r="I65" s="58">
        <v>1.0</v>
      </c>
      <c r="J65" s="58">
        <v>2.0</v>
      </c>
      <c r="K65" s="58">
        <v>22.0</v>
      </c>
      <c r="L65" s="58">
        <v>19.0</v>
      </c>
      <c r="M65" s="58">
        <v>2.0</v>
      </c>
      <c r="N65" s="58">
        <v>56.0</v>
      </c>
      <c r="O65" s="58">
        <v>3.0</v>
      </c>
      <c r="P65" s="58">
        <v>0.77</v>
      </c>
      <c r="Q65" s="58">
        <v>49.7</v>
      </c>
      <c r="R65" s="58">
        <v>107.0</v>
      </c>
      <c r="S65" s="58">
        <v>5.0</v>
      </c>
      <c r="T65" s="58">
        <v>32.0</v>
      </c>
      <c r="U65" s="58">
        <v>2.0</v>
      </c>
      <c r="V65" s="58">
        <v>7.363333333333333</v>
      </c>
      <c r="W65" s="58">
        <v>138.0</v>
      </c>
      <c r="X65" s="58">
        <v>44.0</v>
      </c>
      <c r="Y65" s="58">
        <v>164.0</v>
      </c>
      <c r="Z65" s="58">
        <v>5.0</v>
      </c>
      <c r="AA65" s="58">
        <v>1.0</v>
      </c>
      <c r="AB65" s="58">
        <v>36.6</v>
      </c>
      <c r="AC65" s="58">
        <v>7.82</v>
      </c>
      <c r="AD65" s="58">
        <v>3.0</v>
      </c>
      <c r="AE65" s="58">
        <v>5.0</v>
      </c>
      <c r="AF65" s="58">
        <v>37.2</v>
      </c>
      <c r="AG65" s="58">
        <v>8.03</v>
      </c>
      <c r="AH65" s="63">
        <v>72.94501905280346</v>
      </c>
      <c r="AI65" s="63">
        <v>21.214675496391816</v>
      </c>
      <c r="AJ65" s="63">
        <v>-2.7666666666666666</v>
      </c>
      <c r="AK65" s="58">
        <v>158.0</v>
      </c>
      <c r="AL65" s="58">
        <v>177.64</v>
      </c>
      <c r="AM65" s="58">
        <v>14.07</v>
      </c>
      <c r="AN65" s="58">
        <v>222.55</v>
      </c>
      <c r="AO65" s="58">
        <v>16.05</v>
      </c>
      <c r="AP65" s="58">
        <v>44.55</v>
      </c>
      <c r="AQ65" s="58">
        <v>2.85</v>
      </c>
      <c r="AR65" s="58">
        <v>251.57</v>
      </c>
      <c r="AS65" s="58">
        <v>50.34</v>
      </c>
      <c r="AT65" s="58">
        <v>10.0</v>
      </c>
      <c r="AU65" s="68">
        <v>0.7444444444444444</v>
      </c>
      <c r="AV65" s="68">
        <v>20.010335095599636</v>
      </c>
      <c r="AW65" s="68">
        <v>696.31</v>
      </c>
      <c r="AX65" s="68">
        <v>83.31</v>
      </c>
      <c r="AY65" s="71">
        <v>0.6042491897731365</v>
      </c>
      <c r="AZ65" s="72">
        <v>41.72</v>
      </c>
      <c r="BA65" s="58">
        <v>9.759</v>
      </c>
      <c r="BB65" s="71">
        <v>8.536735321241931</v>
      </c>
      <c r="BC65" s="68">
        <v>5.158315401168153</v>
      </c>
      <c r="BD65" s="73">
        <v>9.56</v>
      </c>
      <c r="BE65" s="62">
        <v>0.8000770416024653</v>
      </c>
      <c r="BF65" s="53">
        <v>10919.31</v>
      </c>
      <c r="BG65" s="53">
        <v>131.06841915736405</v>
      </c>
      <c r="BH65" s="53">
        <v>776.0703624733475</v>
      </c>
      <c r="BI65" s="53">
        <v>40.0</v>
      </c>
      <c r="BJ65" s="53">
        <v>5.0</v>
      </c>
      <c r="BK65" s="53">
        <v>7.0</v>
      </c>
    </row>
    <row r="66" ht="15.0" customHeight="1">
      <c r="A66" s="39">
        <v>797.0</v>
      </c>
      <c r="B66" s="49" t="s">
        <v>239</v>
      </c>
      <c r="C66" s="51" t="s">
        <v>151</v>
      </c>
      <c r="D66" s="82">
        <v>7.0</v>
      </c>
      <c r="E66" s="58" t="s">
        <v>64</v>
      </c>
      <c r="F66" s="62" t="s">
        <v>167</v>
      </c>
      <c r="G66" s="58">
        <v>1.0</v>
      </c>
      <c r="H66" s="58">
        <v>1.0</v>
      </c>
      <c r="I66" s="58">
        <v>1.0</v>
      </c>
      <c r="J66" s="58">
        <v>2.0</v>
      </c>
      <c r="K66" s="58">
        <v>24.0</v>
      </c>
      <c r="L66" s="58">
        <v>20.0</v>
      </c>
      <c r="M66" s="58">
        <v>2.0</v>
      </c>
      <c r="N66" s="58">
        <v>62.0</v>
      </c>
      <c r="O66" s="58">
        <v>5.0</v>
      </c>
      <c r="P66" s="58">
        <v>0.78</v>
      </c>
      <c r="Q66" s="58">
        <v>51.1</v>
      </c>
      <c r="R66" s="58">
        <v>110.0</v>
      </c>
      <c r="S66" s="58">
        <v>5.0</v>
      </c>
      <c r="T66" s="58">
        <v>52.0</v>
      </c>
      <c r="U66" s="58">
        <v>2.0</v>
      </c>
      <c r="V66" s="58">
        <v>7.509999999999999</v>
      </c>
      <c r="W66" s="58">
        <v>140.0</v>
      </c>
      <c r="X66" s="58">
        <v>43.9</v>
      </c>
      <c r="Y66" s="58">
        <v>149.0</v>
      </c>
      <c r="Z66" s="58">
        <v>5.0</v>
      </c>
      <c r="AA66" s="58">
        <v>1.0</v>
      </c>
      <c r="AB66" s="58">
        <v>37.8</v>
      </c>
      <c r="AC66" s="58">
        <v>7.986666666666667</v>
      </c>
      <c r="AD66" s="58">
        <v>3.0</v>
      </c>
      <c r="AE66" s="58">
        <v>5.0</v>
      </c>
      <c r="AF66" s="58">
        <v>40.3</v>
      </c>
      <c r="AG66" s="58">
        <v>8.316666666666665</v>
      </c>
      <c r="AH66" s="63">
        <v>58.567103935418764</v>
      </c>
      <c r="AI66" s="63">
        <v>9.421999197813024</v>
      </c>
      <c r="AJ66" s="63">
        <v>-2.466666666666667</v>
      </c>
      <c r="AK66" s="58">
        <v>154.0</v>
      </c>
      <c r="AL66" s="58">
        <v>311.41</v>
      </c>
      <c r="AM66" s="58">
        <v>24.46</v>
      </c>
      <c r="AN66" s="58">
        <v>250.04</v>
      </c>
      <c r="AO66" s="58">
        <v>19.2</v>
      </c>
      <c r="AP66" s="58">
        <v>50.29</v>
      </c>
      <c r="AQ66" s="58">
        <v>3.54</v>
      </c>
      <c r="AR66" s="58">
        <v>311.69</v>
      </c>
      <c r="AS66" s="58">
        <v>68.89</v>
      </c>
      <c r="AT66" s="58">
        <v>18.0</v>
      </c>
      <c r="AU66" s="68">
        <v>1.075637642919965</v>
      </c>
      <c r="AV66" s="68">
        <v>22.102088613686675</v>
      </c>
      <c r="AW66" s="68">
        <v>923.4300000000001</v>
      </c>
      <c r="AX66" s="68">
        <v>116.09</v>
      </c>
      <c r="AY66" s="71">
        <v>0.5934188991299854</v>
      </c>
      <c r="AZ66" s="72">
        <v>50.65</v>
      </c>
      <c r="BA66" s="58">
        <v>11.212</v>
      </c>
      <c r="BB66" s="71">
        <v>10.354084909026044</v>
      </c>
      <c r="BC66" s="68">
        <v>6.14430966821263</v>
      </c>
      <c r="BD66" s="73">
        <v>11.01</v>
      </c>
      <c r="BE66" s="62">
        <v>0.77000777000777</v>
      </c>
      <c r="BF66" s="53">
        <v>12296.22</v>
      </c>
      <c r="BG66" s="53">
        <v>105.91971746059092</v>
      </c>
      <c r="BH66" s="53">
        <v>502.7072771872444</v>
      </c>
      <c r="BI66" s="53">
        <v>40.0</v>
      </c>
      <c r="BJ66" s="53">
        <v>7.0</v>
      </c>
      <c r="BK66" s="53">
        <v>7.0</v>
      </c>
    </row>
    <row r="67" ht="15.0" customHeight="1">
      <c r="A67" s="39">
        <v>799.0</v>
      </c>
      <c r="B67" s="49" t="s">
        <v>306</v>
      </c>
      <c r="C67" s="51" t="s">
        <v>151</v>
      </c>
      <c r="D67" s="82">
        <v>7.0</v>
      </c>
      <c r="E67" s="58" t="s">
        <v>64</v>
      </c>
      <c r="F67" s="62" t="s">
        <v>167</v>
      </c>
      <c r="G67" s="58">
        <v>1.0</v>
      </c>
      <c r="H67" s="58">
        <v>1.0</v>
      </c>
      <c r="I67" s="58">
        <v>1.0</v>
      </c>
      <c r="J67" s="58">
        <v>1.0</v>
      </c>
      <c r="K67" s="58">
        <v>22.0</v>
      </c>
      <c r="L67" s="58">
        <v>14.0</v>
      </c>
      <c r="M67" s="58">
        <v>1.0</v>
      </c>
      <c r="N67" s="58">
        <v>57.0</v>
      </c>
      <c r="O67" s="58">
        <v>3.0</v>
      </c>
      <c r="P67" s="58">
        <v>0.82</v>
      </c>
      <c r="Q67" s="58">
        <v>57.1</v>
      </c>
      <c r="R67" s="58">
        <v>99.0</v>
      </c>
      <c r="S67" s="58">
        <v>5.0</v>
      </c>
      <c r="T67" s="58">
        <v>41.0</v>
      </c>
      <c r="U67" s="58">
        <v>1.0</v>
      </c>
      <c r="V67" s="58">
        <v>8.22</v>
      </c>
      <c r="W67" s="58">
        <v>138.0</v>
      </c>
      <c r="X67" s="58">
        <v>41.6</v>
      </c>
      <c r="Y67" s="58">
        <v>147.0</v>
      </c>
      <c r="Z67" s="58">
        <v>7.0</v>
      </c>
      <c r="AA67" s="58">
        <v>1.0</v>
      </c>
      <c r="AB67" s="58">
        <v>35.8</v>
      </c>
      <c r="AC67" s="58">
        <v>8.996666666666668</v>
      </c>
      <c r="AD67" s="58">
        <v>3.0</v>
      </c>
      <c r="AE67" s="58">
        <v>5.0</v>
      </c>
      <c r="AF67" s="58">
        <v>35.8</v>
      </c>
      <c r="AG67" s="58">
        <v>9.13</v>
      </c>
      <c r="AH67" s="63">
        <v>68.53968253968254</v>
      </c>
      <c r="AI67" s="63">
        <v>13.902500927353978</v>
      </c>
      <c r="AJ67" s="63">
        <v>-2.5</v>
      </c>
      <c r="AK67" s="58">
        <v>144.0</v>
      </c>
      <c r="AL67" s="58">
        <v>273.81</v>
      </c>
      <c r="AM67" s="58">
        <v>22.04</v>
      </c>
      <c r="AN67" s="58">
        <v>213.11</v>
      </c>
      <c r="AO67" s="58">
        <v>16.96</v>
      </c>
      <c r="AP67" s="58">
        <v>39.84</v>
      </c>
      <c r="AQ67" s="58">
        <v>2.82</v>
      </c>
      <c r="AR67" s="58">
        <v>305.15</v>
      </c>
      <c r="AS67" s="58">
        <v>57.22</v>
      </c>
      <c r="AT67" s="58">
        <v>10.0</v>
      </c>
      <c r="AU67" s="68">
        <v>1.114256825075834</v>
      </c>
      <c r="AV67" s="68">
        <v>18.751433721120762</v>
      </c>
      <c r="AW67" s="68">
        <v>831.91</v>
      </c>
      <c r="AX67" s="68">
        <v>99.03999999999999</v>
      </c>
      <c r="AY67" s="71">
        <v>0.5777463651050081</v>
      </c>
      <c r="AZ67" s="72">
        <v>65.38</v>
      </c>
      <c r="BA67" s="58">
        <v>11.01</v>
      </c>
      <c r="BB67" s="71">
        <v>8.995458673932788</v>
      </c>
      <c r="BC67" s="68">
        <v>5.197093551316985</v>
      </c>
      <c r="BD67" s="73">
        <v>10.81</v>
      </c>
      <c r="BE67" s="62">
        <v>0.7789389067524116</v>
      </c>
      <c r="BF67" s="53">
        <v>10764.71</v>
      </c>
      <c r="BG67" s="53">
        <v>108.69052907915993</v>
      </c>
      <c r="BH67" s="53">
        <v>488.41696914700543</v>
      </c>
      <c r="BI67" s="53">
        <v>35.0</v>
      </c>
      <c r="BJ67" s="53">
        <v>5.0</v>
      </c>
      <c r="BK67" s="53">
        <v>5.0</v>
      </c>
    </row>
    <row r="68" ht="15.0" customHeight="1">
      <c r="A68" s="39">
        <v>800.0</v>
      </c>
      <c r="B68" s="49" t="s">
        <v>310</v>
      </c>
      <c r="C68" s="51" t="s">
        <v>151</v>
      </c>
      <c r="D68" s="82">
        <v>7.0</v>
      </c>
      <c r="E68" s="58" t="s">
        <v>64</v>
      </c>
      <c r="F68" s="62" t="s">
        <v>167</v>
      </c>
      <c r="G68" s="58">
        <v>1.0</v>
      </c>
      <c r="H68" s="58">
        <v>1.0</v>
      </c>
      <c r="I68" s="58">
        <v>1.0</v>
      </c>
      <c r="J68" s="58">
        <v>3.0</v>
      </c>
      <c r="K68" s="58">
        <v>28.0</v>
      </c>
      <c r="L68" s="58">
        <v>30.0</v>
      </c>
      <c r="M68" s="58">
        <v>3.0</v>
      </c>
      <c r="N68" s="58">
        <v>65.0</v>
      </c>
      <c r="O68" s="58">
        <v>5.0</v>
      </c>
      <c r="P68" s="58">
        <v>0.6</v>
      </c>
      <c r="Q68" s="58">
        <v>52.1</v>
      </c>
      <c r="R68" s="58">
        <v>107.0</v>
      </c>
      <c r="S68" s="58">
        <v>5.0</v>
      </c>
      <c r="T68" s="58">
        <v>48.0</v>
      </c>
      <c r="U68" s="58">
        <v>3.0</v>
      </c>
      <c r="V68" s="58">
        <v>7.563333333333333</v>
      </c>
      <c r="W68" s="58">
        <v>136.0</v>
      </c>
      <c r="X68" s="58">
        <v>44.7</v>
      </c>
      <c r="Y68" s="58">
        <v>140.0</v>
      </c>
      <c r="Z68" s="58">
        <v>5.0</v>
      </c>
      <c r="AA68" s="58">
        <v>1.0</v>
      </c>
      <c r="AB68" s="58">
        <v>39.7</v>
      </c>
      <c r="AC68" s="58">
        <v>7.920000000000001</v>
      </c>
      <c r="AD68" s="58">
        <v>3.0</v>
      </c>
      <c r="AE68" s="58">
        <v>5.0</v>
      </c>
      <c r="AF68" s="58">
        <v>38.9</v>
      </c>
      <c r="AG68" s="58">
        <v>7.386666666666667</v>
      </c>
      <c r="AH68" s="63">
        <v>74.4854440941962</v>
      </c>
      <c r="AI68" s="63">
        <v>29.916363964364646</v>
      </c>
      <c r="AJ68" s="63">
        <v>-2.7</v>
      </c>
      <c r="AK68" s="58">
        <v>141.0</v>
      </c>
      <c r="AL68" s="58">
        <v>273.64</v>
      </c>
      <c r="AM68" s="58">
        <v>25.08</v>
      </c>
      <c r="AN68" s="58">
        <v>208.88</v>
      </c>
      <c r="AO68" s="58">
        <v>18.17</v>
      </c>
      <c r="AP68" s="58">
        <v>46.32</v>
      </c>
      <c r="AQ68" s="58">
        <v>3.29</v>
      </c>
      <c r="AR68" s="58">
        <v>405.55</v>
      </c>
      <c r="AS68" s="58">
        <v>86.16</v>
      </c>
      <c r="AT68" s="58">
        <v>20.0</v>
      </c>
      <c r="AU68" s="68">
        <v>1.1686859273066168</v>
      </c>
      <c r="AV68" s="68">
        <v>21.24522253729503</v>
      </c>
      <c r="AW68" s="68">
        <v>934.3900000000001</v>
      </c>
      <c r="AX68" s="68">
        <v>132.7</v>
      </c>
      <c r="AY68" s="71">
        <v>0.6492840994724943</v>
      </c>
      <c r="AZ68" s="71"/>
      <c r="BA68" s="58">
        <v>12.296</v>
      </c>
      <c r="BB68" s="71">
        <v>10.792127521145087</v>
      </c>
      <c r="BC68" s="68">
        <v>7.007156798959011</v>
      </c>
      <c r="BD68" s="73">
        <v>12.1</v>
      </c>
      <c r="BE68" s="62">
        <v>0.7785602503912363</v>
      </c>
      <c r="BF68" s="53">
        <v>8533.54</v>
      </c>
      <c r="BG68" s="53">
        <v>64.30700828937454</v>
      </c>
      <c r="BH68" s="53">
        <v>340.2527910685806</v>
      </c>
      <c r="BI68" s="53">
        <v>25.0</v>
      </c>
      <c r="BJ68" s="53">
        <v>5.0</v>
      </c>
      <c r="BK68" s="53">
        <v>5.0</v>
      </c>
    </row>
    <row r="69" ht="15.0" customHeight="1">
      <c r="A69" s="39">
        <v>801.0</v>
      </c>
      <c r="B69" s="49" t="s">
        <v>310</v>
      </c>
      <c r="C69" s="16" t="s">
        <v>50</v>
      </c>
      <c r="D69" s="82">
        <v>7.0</v>
      </c>
      <c r="E69" s="58" t="s">
        <v>64</v>
      </c>
      <c r="F69" s="62" t="s">
        <v>167</v>
      </c>
      <c r="G69" s="58">
        <v>1.0</v>
      </c>
      <c r="H69" s="58">
        <v>1.0</v>
      </c>
      <c r="I69" s="58">
        <v>1.0</v>
      </c>
      <c r="J69" s="58">
        <v>1.0</v>
      </c>
      <c r="K69" s="58">
        <v>23.0</v>
      </c>
      <c r="L69" s="58">
        <v>12.0</v>
      </c>
      <c r="M69" s="58">
        <v>1.0</v>
      </c>
      <c r="N69" s="58">
        <v>59.0</v>
      </c>
      <c r="O69" s="58">
        <v>5.0</v>
      </c>
      <c r="P69" s="58">
        <v>0.85</v>
      </c>
      <c r="Q69" s="58">
        <v>54.7</v>
      </c>
      <c r="R69" s="58">
        <v>105.0</v>
      </c>
      <c r="S69" s="58">
        <v>7.0</v>
      </c>
      <c r="T69" s="58">
        <v>41.0</v>
      </c>
      <c r="U69" s="58">
        <v>1.0</v>
      </c>
      <c r="V69" s="58">
        <v>8.983333333333334</v>
      </c>
      <c r="W69" s="58">
        <v>137.0</v>
      </c>
      <c r="X69" s="58">
        <v>43.1</v>
      </c>
      <c r="Y69" s="58">
        <v>147.0</v>
      </c>
      <c r="Z69" s="58">
        <v>7.0</v>
      </c>
      <c r="AA69" s="58">
        <v>3.0</v>
      </c>
      <c r="AB69" s="58">
        <v>39.9</v>
      </c>
      <c r="AC69" s="58">
        <v>8.020000000000001</v>
      </c>
      <c r="AD69" s="58">
        <v>7.0</v>
      </c>
      <c r="AE69" s="58">
        <v>7.0</v>
      </c>
      <c r="AF69" s="58">
        <v>43.8</v>
      </c>
      <c r="AG69" s="58">
        <v>8.236666666666666</v>
      </c>
      <c r="AH69" s="63">
        <v>52.202107538503114</v>
      </c>
      <c r="AI69" s="63"/>
      <c r="AJ69" s="63">
        <v>-2.8666666666666667</v>
      </c>
      <c r="AK69" s="58">
        <v>147.0</v>
      </c>
      <c r="AL69" s="58">
        <v>84.68</v>
      </c>
      <c r="AM69" s="58">
        <v>15.52</v>
      </c>
      <c r="AN69" s="58">
        <v>101.78</v>
      </c>
      <c r="AO69" s="58">
        <v>14.02</v>
      </c>
      <c r="AP69" s="58">
        <v>18.6</v>
      </c>
      <c r="AQ69" s="58">
        <v>3.14</v>
      </c>
      <c r="AR69" s="58">
        <v>163.91</v>
      </c>
      <c r="AS69" s="58">
        <v>44.83</v>
      </c>
      <c r="AT69" s="58">
        <v>10.0</v>
      </c>
      <c r="AU69" s="68">
        <v>0.9044289044289044</v>
      </c>
      <c r="AV69" s="68">
        <v>27.35037520590568</v>
      </c>
      <c r="AW69" s="68">
        <v>368.97</v>
      </c>
      <c r="AX69" s="68">
        <v>77.50999999999999</v>
      </c>
      <c r="AY69" s="71">
        <v>0.5783769836150174</v>
      </c>
      <c r="AZ69" s="71"/>
      <c r="BA69" s="58">
        <v>6.97</v>
      </c>
      <c r="BB69" s="71">
        <v>11.120516499282639</v>
      </c>
      <c r="BC69" s="68">
        <v>6.431850789096126</v>
      </c>
      <c r="BD69" s="73">
        <v>4.35</v>
      </c>
      <c r="BE69" s="62">
        <v>-0.025039123630672927</v>
      </c>
      <c r="BF69" s="53"/>
      <c r="BG69" s="53"/>
      <c r="BH69" s="53"/>
      <c r="BI69" s="53">
        <v>35.0</v>
      </c>
      <c r="BJ69" s="53">
        <v>7.0</v>
      </c>
      <c r="BK69" s="53">
        <v>5.0</v>
      </c>
    </row>
    <row r="70" ht="15.0" customHeight="1">
      <c r="A70" s="39">
        <v>802.0</v>
      </c>
      <c r="B70" s="49" t="s">
        <v>311</v>
      </c>
      <c r="C70" s="16" t="s">
        <v>50</v>
      </c>
      <c r="D70" s="82">
        <v>7.0</v>
      </c>
      <c r="E70" s="58" t="s">
        <v>64</v>
      </c>
      <c r="F70" s="62" t="s">
        <v>167</v>
      </c>
      <c r="G70" s="58">
        <v>1.0</v>
      </c>
      <c r="H70" s="58">
        <v>1.0</v>
      </c>
      <c r="I70" s="58">
        <v>1.0</v>
      </c>
      <c r="J70" s="58">
        <v>2.0</v>
      </c>
      <c r="K70" s="58">
        <v>11.0</v>
      </c>
      <c r="L70" s="58">
        <v>17.0</v>
      </c>
      <c r="M70" s="58">
        <v>2.0</v>
      </c>
      <c r="N70" s="58">
        <v>43.0</v>
      </c>
      <c r="O70" s="58">
        <v>3.0</v>
      </c>
      <c r="P70" s="58">
        <v>0.68</v>
      </c>
      <c r="Q70" s="58">
        <v>49.8</v>
      </c>
      <c r="R70" s="58">
        <v>89.0</v>
      </c>
      <c r="S70" s="58">
        <v>5.0</v>
      </c>
      <c r="T70" s="58">
        <v>30.0</v>
      </c>
      <c r="U70" s="58">
        <v>2.0</v>
      </c>
      <c r="V70" s="58">
        <v>7.3</v>
      </c>
      <c r="W70" s="58">
        <v>122.0</v>
      </c>
      <c r="X70" s="58">
        <v>47.3</v>
      </c>
      <c r="Y70" s="58">
        <v>128.0</v>
      </c>
      <c r="Z70" s="58">
        <v>3.0</v>
      </c>
      <c r="AA70" s="58">
        <v>3.0</v>
      </c>
      <c r="AB70" s="58">
        <v>47.2</v>
      </c>
      <c r="AC70" s="58">
        <v>7.6433333333333335</v>
      </c>
      <c r="AD70" s="58">
        <v>5.0</v>
      </c>
      <c r="AE70" s="58">
        <v>5.0</v>
      </c>
      <c r="AF70" s="58">
        <v>46.2</v>
      </c>
      <c r="AG70" s="58">
        <v>7.0566666666666675</v>
      </c>
      <c r="AH70" s="63">
        <v>50.79365079365079</v>
      </c>
      <c r="AI70" s="63"/>
      <c r="AJ70" s="63">
        <v>-3.166666666666667</v>
      </c>
      <c r="AK70" s="58">
        <v>130.0</v>
      </c>
      <c r="AL70" s="58">
        <v>103.35</v>
      </c>
      <c r="AM70" s="58">
        <v>15.06</v>
      </c>
      <c r="AN70" s="58">
        <v>87.41</v>
      </c>
      <c r="AO70" s="58">
        <v>10.97</v>
      </c>
      <c r="AP70" s="58">
        <v>24.44</v>
      </c>
      <c r="AQ70" s="58">
        <v>2.69</v>
      </c>
      <c r="AR70" s="58">
        <v>160.62</v>
      </c>
      <c r="AS70" s="58">
        <v>44.54</v>
      </c>
      <c r="AT70" s="58">
        <v>14.0</v>
      </c>
      <c r="AU70" s="68">
        <v>1.102489019033675</v>
      </c>
      <c r="AV70" s="68">
        <v>27.73004607147304</v>
      </c>
      <c r="AW70" s="68">
        <v>375.82</v>
      </c>
      <c r="AX70" s="68">
        <v>73.26</v>
      </c>
      <c r="AY70" s="71">
        <v>0.6079716079716079</v>
      </c>
      <c r="AZ70" s="71"/>
      <c r="BA70" s="58">
        <v>5.828</v>
      </c>
      <c r="BB70" s="71">
        <v>12.57035003431709</v>
      </c>
      <c r="BC70" s="68">
        <v>7.642415923129718</v>
      </c>
      <c r="BD70" s="73">
        <v>3.28</v>
      </c>
      <c r="BE70" s="62">
        <v>-0.027833803953206938</v>
      </c>
      <c r="BF70" s="53">
        <v>2781.32</v>
      </c>
      <c r="BG70" s="53">
        <v>37.96505596505597</v>
      </c>
      <c r="BH70" s="53">
        <v>184.68260292164675</v>
      </c>
      <c r="BI70" s="53">
        <v>32.0</v>
      </c>
      <c r="BJ70" s="53">
        <v>5.0</v>
      </c>
      <c r="BK70" s="53">
        <v>5.0</v>
      </c>
    </row>
    <row r="71" ht="15.0" customHeight="1">
      <c r="A71" s="39">
        <v>804.0</v>
      </c>
      <c r="B71" s="49" t="s">
        <v>311</v>
      </c>
      <c r="C71" s="51" t="s">
        <v>151</v>
      </c>
      <c r="D71" s="82">
        <v>7.0</v>
      </c>
      <c r="E71" s="58" t="s">
        <v>64</v>
      </c>
      <c r="F71" s="62" t="s">
        <v>167</v>
      </c>
      <c r="G71" s="58">
        <v>1.0</v>
      </c>
      <c r="H71" s="58">
        <v>1.0</v>
      </c>
      <c r="I71" s="58">
        <v>1.0</v>
      </c>
      <c r="J71" s="58">
        <v>3.0</v>
      </c>
      <c r="K71" s="58">
        <v>15.0</v>
      </c>
      <c r="L71" s="58">
        <v>23.0</v>
      </c>
      <c r="M71" s="58">
        <v>3.0</v>
      </c>
      <c r="N71" s="58">
        <v>50.0</v>
      </c>
      <c r="O71" s="58">
        <v>3.0</v>
      </c>
      <c r="P71" s="58">
        <v>0.7</v>
      </c>
      <c r="Q71" s="58">
        <v>47.2</v>
      </c>
      <c r="R71" s="58">
        <v>90.0</v>
      </c>
      <c r="S71" s="58">
        <v>3.0</v>
      </c>
      <c r="T71" s="58">
        <v>35.0</v>
      </c>
      <c r="U71" s="58">
        <v>3.0</v>
      </c>
      <c r="V71" s="58">
        <v>6.68</v>
      </c>
      <c r="W71" s="58">
        <v>128.0</v>
      </c>
      <c r="X71" s="58">
        <v>49.0</v>
      </c>
      <c r="Y71" s="58">
        <v>137.0</v>
      </c>
      <c r="Z71" s="58">
        <v>5.0</v>
      </c>
      <c r="AA71" s="58">
        <v>1.0</v>
      </c>
      <c r="AB71" s="58">
        <v>44.9</v>
      </c>
      <c r="AC71" s="58">
        <v>7.283333333333334</v>
      </c>
      <c r="AD71" s="58">
        <v>3.0</v>
      </c>
      <c r="AE71" s="58">
        <v>5.0</v>
      </c>
      <c r="AF71" s="58">
        <v>45.4</v>
      </c>
      <c r="AG71" s="58">
        <v>7.656666666666666</v>
      </c>
      <c r="AH71" s="63">
        <v>68.2464454976303</v>
      </c>
      <c r="AI71" s="63">
        <v>25.573192239858884</v>
      </c>
      <c r="AJ71" s="63">
        <v>-2.1333333333333333</v>
      </c>
      <c r="AK71" s="58">
        <v>139.0</v>
      </c>
      <c r="AL71" s="58">
        <v>252.56</v>
      </c>
      <c r="AM71" s="58">
        <v>20.79</v>
      </c>
      <c r="AN71" s="58">
        <v>171.03</v>
      </c>
      <c r="AO71" s="58">
        <v>14.22</v>
      </c>
      <c r="AP71" s="58">
        <v>45.48</v>
      </c>
      <c r="AQ71" s="58">
        <v>2.99</v>
      </c>
      <c r="AR71" s="58">
        <v>289.72</v>
      </c>
      <c r="AS71" s="58">
        <v>56.52</v>
      </c>
      <c r="AT71" s="58">
        <v>13.0</v>
      </c>
      <c r="AU71" s="68">
        <v>1.2080185938407901</v>
      </c>
      <c r="AV71" s="68">
        <v>19.508490956785863</v>
      </c>
      <c r="AW71" s="68">
        <v>758.7900000000001</v>
      </c>
      <c r="AX71" s="68">
        <v>94.52000000000001</v>
      </c>
      <c r="AY71" s="71">
        <v>0.5979686838764282</v>
      </c>
      <c r="AZ71" s="72">
        <v>78.8</v>
      </c>
      <c r="BA71" s="58">
        <v>7.89</v>
      </c>
      <c r="BB71" s="71">
        <v>11.979721166032954</v>
      </c>
      <c r="BC71" s="68">
        <v>7.163498098859316</v>
      </c>
      <c r="BD71" s="73">
        <v>7.69</v>
      </c>
      <c r="BE71" s="62">
        <v>0.7572584483579248</v>
      </c>
      <c r="BF71" s="53">
        <v>8924.78</v>
      </c>
      <c r="BG71" s="53">
        <v>94.42213288192974</v>
      </c>
      <c r="BH71" s="53">
        <v>429.28234728234736</v>
      </c>
      <c r="BI71" s="53">
        <v>30.0</v>
      </c>
      <c r="BJ71" s="53">
        <v>5.0</v>
      </c>
      <c r="BK71" s="53">
        <v>5.0</v>
      </c>
    </row>
    <row r="72" ht="15.0" customHeight="1">
      <c r="A72" s="39">
        <v>806.0</v>
      </c>
      <c r="B72" s="49" t="s">
        <v>135</v>
      </c>
      <c r="C72" s="16" t="s">
        <v>50</v>
      </c>
      <c r="D72" s="82">
        <v>8.0</v>
      </c>
      <c r="E72" s="58" t="s">
        <v>68</v>
      </c>
      <c r="F72" s="58"/>
      <c r="G72" s="58">
        <v>0.0</v>
      </c>
      <c r="H72" s="58">
        <v>1.0</v>
      </c>
      <c r="I72" s="58">
        <v>1.0</v>
      </c>
      <c r="J72" s="58">
        <v>1.0</v>
      </c>
      <c r="K72" s="58">
        <v>6.0</v>
      </c>
      <c r="L72" s="58">
        <v>11.0</v>
      </c>
      <c r="M72" s="58">
        <v>1.0</v>
      </c>
      <c r="N72" s="58">
        <v>46.0</v>
      </c>
      <c r="O72" s="58">
        <v>7.0</v>
      </c>
      <c r="P72" s="58">
        <v>0.88</v>
      </c>
      <c r="Q72" s="58">
        <v>58.1</v>
      </c>
      <c r="R72" s="58">
        <v>92.0</v>
      </c>
      <c r="S72" s="58">
        <v>5.0</v>
      </c>
      <c r="T72" s="58">
        <v>35.0</v>
      </c>
      <c r="U72" s="58">
        <v>1.0</v>
      </c>
      <c r="V72" s="58">
        <v>9.253333333333334</v>
      </c>
      <c r="W72" s="58">
        <v>123.0</v>
      </c>
      <c r="X72" s="58">
        <v>46.4</v>
      </c>
      <c r="Y72" s="58">
        <v>133.0</v>
      </c>
      <c r="Z72" s="58">
        <v>7.0</v>
      </c>
      <c r="AA72" s="58">
        <v>1.0</v>
      </c>
      <c r="AB72" s="58">
        <v>44.2</v>
      </c>
      <c r="AC72" s="58">
        <v>9.306666666666667</v>
      </c>
      <c r="AD72" s="58">
        <v>5.0</v>
      </c>
      <c r="AE72" s="58">
        <v>7.0</v>
      </c>
      <c r="AF72" s="58">
        <v>41.1</v>
      </c>
      <c r="AG72" s="58">
        <v>9.76</v>
      </c>
      <c r="AH72" s="63">
        <v>50.542822677925244</v>
      </c>
      <c r="AI72" s="63"/>
      <c r="AJ72" s="63">
        <v>-2.566666666666667</v>
      </c>
      <c r="AK72" s="58">
        <v>132.0</v>
      </c>
      <c r="AL72" s="58">
        <v>89.92</v>
      </c>
      <c r="AM72" s="58">
        <v>9.0</v>
      </c>
      <c r="AN72" s="58">
        <v>128.18</v>
      </c>
      <c r="AO72" s="58">
        <v>9.84</v>
      </c>
      <c r="AP72" s="58">
        <v>25.07</v>
      </c>
      <c r="AQ72" s="58">
        <v>2.04</v>
      </c>
      <c r="AR72" s="58">
        <v>110.42</v>
      </c>
      <c r="AS72" s="58">
        <v>21.36</v>
      </c>
      <c r="AT72" s="58">
        <v>5.0</v>
      </c>
      <c r="AU72" s="68">
        <v>0.7575757575757577</v>
      </c>
      <c r="AV72" s="68">
        <v>19.344321680854918</v>
      </c>
      <c r="AW72" s="68">
        <v>353.59000000000003</v>
      </c>
      <c r="AX72" s="68">
        <v>42.239999999999995</v>
      </c>
      <c r="AY72" s="71">
        <v>0.5056818181818182</v>
      </c>
      <c r="AZ72" s="71"/>
      <c r="BA72" s="58">
        <v>3.565</v>
      </c>
      <c r="BB72" s="71">
        <v>11.84852734922861</v>
      </c>
      <c r="BC72" s="68">
        <v>5.991584852734923</v>
      </c>
      <c r="BD72" s="73">
        <v>1.17</v>
      </c>
      <c r="BE72" s="62">
        <v>0.09004559270516717</v>
      </c>
      <c r="BF72" s="53">
        <v>3136.07</v>
      </c>
      <c r="BG72" s="53">
        <v>74.24408143939395</v>
      </c>
      <c r="BH72" s="53">
        <v>348.45222222222225</v>
      </c>
      <c r="BI72" s="53">
        <v>25.0</v>
      </c>
      <c r="BJ72" s="53">
        <v>3.0</v>
      </c>
      <c r="BK72" s="53">
        <v>3.0</v>
      </c>
    </row>
    <row r="73" ht="15.0" customHeight="1">
      <c r="A73" s="39">
        <v>808.0</v>
      </c>
      <c r="B73" s="49" t="s">
        <v>135</v>
      </c>
      <c r="C73" s="51" t="s">
        <v>151</v>
      </c>
      <c r="D73" s="82">
        <v>8.0</v>
      </c>
      <c r="E73" s="58" t="s">
        <v>68</v>
      </c>
      <c r="F73" s="58"/>
      <c r="G73" s="58">
        <v>0.0</v>
      </c>
      <c r="H73" s="58">
        <v>0.0</v>
      </c>
      <c r="I73" s="58">
        <v>1.0</v>
      </c>
      <c r="J73" s="58">
        <v>2.0</v>
      </c>
      <c r="K73" s="58">
        <v>4.0</v>
      </c>
      <c r="L73" s="58">
        <v>19.0</v>
      </c>
      <c r="M73" s="58">
        <v>3.0</v>
      </c>
      <c r="N73" s="58">
        <v>43.0</v>
      </c>
      <c r="O73" s="58">
        <v>1.0</v>
      </c>
      <c r="P73" s="58">
        <v>0.53</v>
      </c>
      <c r="Q73" s="58">
        <v>53.3</v>
      </c>
      <c r="R73" s="58">
        <v>84.0</v>
      </c>
      <c r="S73" s="58">
        <v>3.0</v>
      </c>
      <c r="T73" s="58">
        <v>32.0</v>
      </c>
      <c r="U73" s="58">
        <v>3.0</v>
      </c>
      <c r="V73" s="58">
        <v>5.6000000000000005</v>
      </c>
      <c r="W73" s="58">
        <v>120.0</v>
      </c>
      <c r="X73" s="58">
        <v>36.5</v>
      </c>
      <c r="Y73" s="58">
        <v>140.0</v>
      </c>
      <c r="Z73" s="58">
        <v>3.0</v>
      </c>
      <c r="AA73" s="58">
        <v>1.0</v>
      </c>
      <c r="AB73" s="58">
        <v>38.6</v>
      </c>
      <c r="AC73" s="58">
        <v>6.416666666666667</v>
      </c>
      <c r="AD73" s="58">
        <v>1.0</v>
      </c>
      <c r="AE73" s="58">
        <v>5.0</v>
      </c>
      <c r="AF73" s="58">
        <v>37.5</v>
      </c>
      <c r="AG73" s="58">
        <v>5.96</v>
      </c>
      <c r="AH73" s="63">
        <v>70.02422983731394</v>
      </c>
      <c r="AI73" s="63">
        <v>27.820951697218955</v>
      </c>
      <c r="AJ73" s="63">
        <v>-2.533333333333333</v>
      </c>
      <c r="AK73" s="58">
        <v>147.0</v>
      </c>
      <c r="AL73" s="58">
        <v>154.29</v>
      </c>
      <c r="AM73" s="58">
        <v>12.4</v>
      </c>
      <c r="AN73" s="58">
        <v>199.82</v>
      </c>
      <c r="AO73" s="58">
        <v>11.19</v>
      </c>
      <c r="AP73" s="58">
        <v>21.18</v>
      </c>
      <c r="AQ73" s="58">
        <v>1.55</v>
      </c>
      <c r="AR73" s="58">
        <v>159.51</v>
      </c>
      <c r="AS73" s="58">
        <v>19.44</v>
      </c>
      <c r="AT73" s="58">
        <v>6.0</v>
      </c>
      <c r="AU73" s="68">
        <v>0.9733124018838305</v>
      </c>
      <c r="AV73" s="68">
        <v>12.187323678766223</v>
      </c>
      <c r="AW73" s="68">
        <v>534.8</v>
      </c>
      <c r="AX73" s="68">
        <v>44.58</v>
      </c>
      <c r="AY73" s="71">
        <v>0.43606998654104984</v>
      </c>
      <c r="AZ73" s="72">
        <v>109.88</v>
      </c>
      <c r="BA73" s="58">
        <v>5.68</v>
      </c>
      <c r="BB73" s="71">
        <v>7.848591549295775</v>
      </c>
      <c r="BC73" s="68">
        <v>3.422535211267606</v>
      </c>
      <c r="BD73" s="73">
        <v>5.48</v>
      </c>
      <c r="BE73" s="62">
        <v>0.814025571483921</v>
      </c>
      <c r="BF73" s="53">
        <v>6164.24</v>
      </c>
      <c r="BG73" s="53">
        <v>138.27366532077164</v>
      </c>
      <c r="BH73" s="53">
        <v>497.116129032258</v>
      </c>
      <c r="BI73" s="53">
        <v>28.0</v>
      </c>
      <c r="BJ73" s="53">
        <v>5.0</v>
      </c>
      <c r="BK73" s="53">
        <v>3.0</v>
      </c>
    </row>
    <row r="74" ht="15.0" customHeight="1">
      <c r="A74" s="39">
        <v>809.0</v>
      </c>
      <c r="B74" s="49" t="s">
        <v>239</v>
      </c>
      <c r="C74" s="51" t="s">
        <v>151</v>
      </c>
      <c r="D74" s="82">
        <v>8.0</v>
      </c>
      <c r="E74" s="58" t="s">
        <v>68</v>
      </c>
      <c r="F74" s="58"/>
      <c r="G74" s="58">
        <v>0.0</v>
      </c>
      <c r="H74" s="58">
        <v>1.0</v>
      </c>
      <c r="I74" s="58">
        <v>1.0</v>
      </c>
      <c r="J74" s="58">
        <v>1.0</v>
      </c>
      <c r="K74" s="58">
        <v>5.0</v>
      </c>
      <c r="L74" s="58">
        <v>10.0</v>
      </c>
      <c r="M74" s="58">
        <v>1.0</v>
      </c>
      <c r="N74" s="58">
        <v>48.0</v>
      </c>
      <c r="O74" s="58">
        <v>5.0</v>
      </c>
      <c r="P74" s="58">
        <v>0.78</v>
      </c>
      <c r="Q74" s="58">
        <v>56.0</v>
      </c>
      <c r="R74" s="58">
        <v>91.0</v>
      </c>
      <c r="S74" s="58">
        <v>5.0</v>
      </c>
      <c r="T74" s="58">
        <v>26.0</v>
      </c>
      <c r="U74" s="58">
        <v>1.0</v>
      </c>
      <c r="V74" s="58">
        <v>8.270000000000001</v>
      </c>
      <c r="W74" s="58">
        <v>117.0</v>
      </c>
      <c r="X74" s="58">
        <v>45.1</v>
      </c>
      <c r="Y74" s="58">
        <v>143.0</v>
      </c>
      <c r="Z74" s="58">
        <v>5.0</v>
      </c>
      <c r="AA74" s="58">
        <v>1.0</v>
      </c>
      <c r="AB74" s="58">
        <v>41.7</v>
      </c>
      <c r="AC74" s="58">
        <v>7.933333333333333</v>
      </c>
      <c r="AD74" s="58">
        <v>3.0</v>
      </c>
      <c r="AE74" s="58">
        <v>5.0</v>
      </c>
      <c r="AF74" s="58">
        <v>39.8</v>
      </c>
      <c r="AG74" s="58">
        <v>7.920000000000001</v>
      </c>
      <c r="AH74" s="63">
        <v>64.615703335405</v>
      </c>
      <c r="AI74" s="63">
        <v>17.13884925498779</v>
      </c>
      <c r="AJ74" s="63">
        <v>-2.033333333333333</v>
      </c>
      <c r="AK74" s="58">
        <v>150.0</v>
      </c>
      <c r="AL74" s="58">
        <v>245.35</v>
      </c>
      <c r="AM74" s="58">
        <v>10.2</v>
      </c>
      <c r="AN74" s="58">
        <v>141.85</v>
      </c>
      <c r="AO74" s="58">
        <v>8.2</v>
      </c>
      <c r="AP74" s="58">
        <v>12.51</v>
      </c>
      <c r="AQ74" s="58">
        <v>1.02</v>
      </c>
      <c r="AR74" s="58">
        <v>161.06</v>
      </c>
      <c r="AS74" s="58">
        <v>26.29</v>
      </c>
      <c r="AT74" s="58">
        <v>12.0</v>
      </c>
      <c r="AU74" s="68">
        <v>1.1062906724511932</v>
      </c>
      <c r="AV74" s="68">
        <v>16.32310940022352</v>
      </c>
      <c r="AW74" s="68">
        <v>560.77</v>
      </c>
      <c r="AX74" s="68">
        <v>45.709999999999994</v>
      </c>
      <c r="AY74" s="71">
        <v>0.5751476700940714</v>
      </c>
      <c r="AZ74" s="72">
        <v>86.57</v>
      </c>
      <c r="BA74" s="58">
        <v>5.41</v>
      </c>
      <c r="BB74" s="71">
        <v>8.449168207024028</v>
      </c>
      <c r="BC74" s="68">
        <v>4.859519408502773</v>
      </c>
      <c r="BD74" s="73">
        <v>5.21</v>
      </c>
      <c r="BE74" s="62">
        <v>0.8523440383905501</v>
      </c>
      <c r="BF74" s="53">
        <v>5171.21</v>
      </c>
      <c r="BG74" s="53">
        <v>113.13082476482172</v>
      </c>
      <c r="BH74" s="53">
        <v>506.9813725490196</v>
      </c>
      <c r="BI74" s="53">
        <v>25.0</v>
      </c>
      <c r="BJ74" s="53">
        <v>1.0</v>
      </c>
      <c r="BK74" s="53">
        <v>1.0</v>
      </c>
    </row>
    <row r="75" ht="15.0" customHeight="1">
      <c r="A75" s="39">
        <v>810.0</v>
      </c>
      <c r="B75" s="49" t="s">
        <v>306</v>
      </c>
      <c r="C75" s="51" t="s">
        <v>151</v>
      </c>
      <c r="D75" s="82">
        <v>8.0</v>
      </c>
      <c r="E75" s="58" t="s">
        <v>68</v>
      </c>
      <c r="F75" s="58"/>
      <c r="G75" s="58">
        <v>0.0</v>
      </c>
      <c r="H75" s="58">
        <v>0.0</v>
      </c>
      <c r="I75" s="58">
        <v>1.0</v>
      </c>
      <c r="J75" s="58">
        <v>1.0</v>
      </c>
      <c r="K75" s="58">
        <v>4.0</v>
      </c>
      <c r="L75" s="58">
        <v>11.0</v>
      </c>
      <c r="M75" s="58">
        <v>1.0</v>
      </c>
      <c r="N75" s="58">
        <v>46.0</v>
      </c>
      <c r="O75" s="58">
        <v>3.0</v>
      </c>
      <c r="P75" s="58">
        <v>0.85</v>
      </c>
      <c r="Q75" s="58">
        <v>55.2</v>
      </c>
      <c r="R75" s="58">
        <v>90.0</v>
      </c>
      <c r="S75" s="58">
        <v>5.0</v>
      </c>
      <c r="T75" s="58">
        <v>21.0</v>
      </c>
      <c r="U75" s="58">
        <v>1.0</v>
      </c>
      <c r="V75" s="58">
        <v>8.569999999999999</v>
      </c>
      <c r="W75" s="58">
        <v>123.0</v>
      </c>
      <c r="X75" s="58">
        <v>46.7</v>
      </c>
      <c r="Y75" s="58">
        <v>160.0</v>
      </c>
      <c r="Z75" s="58">
        <v>7.0</v>
      </c>
      <c r="AA75" s="58">
        <v>1.0</v>
      </c>
      <c r="AB75" s="58">
        <v>42.4</v>
      </c>
      <c r="AC75" s="58">
        <v>8.719999999999999</v>
      </c>
      <c r="AD75" s="58">
        <v>1.0</v>
      </c>
      <c r="AE75" s="58">
        <v>5.0</v>
      </c>
      <c r="AF75" s="58">
        <v>42.3</v>
      </c>
      <c r="AG75" s="58">
        <v>9.08</v>
      </c>
      <c r="AH75" s="63">
        <v>60.73637702503682</v>
      </c>
      <c r="AI75" s="63">
        <v>13.18209577181447</v>
      </c>
      <c r="AJ75" s="63">
        <v>-2.1333333333333333</v>
      </c>
      <c r="AK75" s="58">
        <v>160.0</v>
      </c>
      <c r="AL75" s="58">
        <v>198.51</v>
      </c>
      <c r="AM75" s="58">
        <v>16.2</v>
      </c>
      <c r="AN75" s="58">
        <v>224.44</v>
      </c>
      <c r="AO75" s="58">
        <v>14.77</v>
      </c>
      <c r="AP75" s="58">
        <v>36.41</v>
      </c>
      <c r="AQ75" s="58">
        <v>2.42</v>
      </c>
      <c r="AR75" s="58">
        <v>233.07</v>
      </c>
      <c r="AS75" s="58">
        <v>48.73</v>
      </c>
      <c r="AT75" s="58">
        <v>14.0</v>
      </c>
      <c r="AU75" s="68">
        <v>0.9424083769633509</v>
      </c>
      <c r="AV75" s="68">
        <v>20.90788175226327</v>
      </c>
      <c r="AW75" s="68">
        <v>692.4300000000001</v>
      </c>
      <c r="AX75" s="68">
        <v>82.12</v>
      </c>
      <c r="AY75" s="71">
        <v>0.5933999025815878</v>
      </c>
      <c r="AZ75" s="71"/>
      <c r="BA75" s="58">
        <v>8.014</v>
      </c>
      <c r="BB75" s="71">
        <v>10.247067631644624</v>
      </c>
      <c r="BC75" s="68">
        <v>6.080608934364862</v>
      </c>
      <c r="BD75" s="73">
        <v>7.81</v>
      </c>
      <c r="BE75" s="62">
        <v>0.7881453154875717</v>
      </c>
      <c r="BF75" s="53">
        <v>6028.93</v>
      </c>
      <c r="BG75" s="53">
        <v>73.4160983925962</v>
      </c>
      <c r="BH75" s="53">
        <v>372.1561728395062</v>
      </c>
      <c r="BI75" s="53">
        <v>30.0</v>
      </c>
      <c r="BJ75" s="53">
        <v>5.0</v>
      </c>
      <c r="BK75" s="53">
        <v>5.0</v>
      </c>
    </row>
    <row r="76" ht="15.0" customHeight="1">
      <c r="A76" s="39">
        <v>814.0</v>
      </c>
      <c r="B76" s="49" t="s">
        <v>239</v>
      </c>
      <c r="C76" s="16" t="s">
        <v>50</v>
      </c>
      <c r="D76" s="82">
        <v>8.0</v>
      </c>
      <c r="E76" s="58" t="s">
        <v>68</v>
      </c>
      <c r="F76" s="58"/>
      <c r="G76" s="58">
        <v>0.0</v>
      </c>
      <c r="H76" s="58">
        <v>1.0</v>
      </c>
      <c r="I76" s="58">
        <v>1.0</v>
      </c>
      <c r="J76" s="58">
        <v>2.0</v>
      </c>
      <c r="K76" s="58">
        <v>9.0</v>
      </c>
      <c r="L76" s="58">
        <v>16.0</v>
      </c>
      <c r="M76" s="58">
        <v>2.0</v>
      </c>
      <c r="N76" s="58">
        <v>47.0</v>
      </c>
      <c r="O76" s="58">
        <v>1.0</v>
      </c>
      <c r="P76" s="58">
        <v>0.63</v>
      </c>
      <c r="Q76" s="58">
        <v>51.4</v>
      </c>
      <c r="R76" s="58">
        <v>91.0</v>
      </c>
      <c r="S76" s="58">
        <v>3.0</v>
      </c>
      <c r="T76" s="58">
        <v>34.0</v>
      </c>
      <c r="U76" s="58">
        <v>2.0</v>
      </c>
      <c r="V76" s="58">
        <v>5.9433333333333325</v>
      </c>
      <c r="W76" s="58">
        <v>126.0</v>
      </c>
      <c r="X76" s="58">
        <v>48.2</v>
      </c>
      <c r="Y76" s="58">
        <v>132.0</v>
      </c>
      <c r="Z76" s="58">
        <v>3.0</v>
      </c>
      <c r="AA76" s="58">
        <v>1.0</v>
      </c>
      <c r="AB76" s="58">
        <v>42.3</v>
      </c>
      <c r="AC76" s="58">
        <v>6.506666666666667</v>
      </c>
      <c r="AD76" s="58">
        <v>5.0</v>
      </c>
      <c r="AE76" s="58">
        <v>7.0</v>
      </c>
      <c r="AF76" s="58">
        <v>39.7</v>
      </c>
      <c r="AG76" s="58">
        <v>6.18</v>
      </c>
      <c r="AH76" s="63">
        <v>53.54131534569982</v>
      </c>
      <c r="AI76" s="63"/>
      <c r="AJ76" s="63">
        <v>-3.1333333333333333</v>
      </c>
      <c r="AK76" s="58">
        <v>132.0</v>
      </c>
      <c r="AL76" s="58">
        <v>81.47</v>
      </c>
      <c r="AM76" s="58">
        <v>8.42</v>
      </c>
      <c r="AN76" s="58">
        <v>97.86</v>
      </c>
      <c r="AO76" s="58">
        <v>7.44</v>
      </c>
      <c r="AP76" s="58">
        <v>21.52</v>
      </c>
      <c r="AQ76" s="58">
        <v>1.89</v>
      </c>
      <c r="AR76" s="58">
        <v>102.13</v>
      </c>
      <c r="AS76" s="58">
        <v>22.76</v>
      </c>
      <c r="AT76" s="58">
        <v>8.0</v>
      </c>
      <c r="AU76" s="68">
        <v>0.902465166130761</v>
      </c>
      <c r="AV76" s="68">
        <v>22.28532262802311</v>
      </c>
      <c r="AW76" s="68">
        <v>302.98</v>
      </c>
      <c r="AX76" s="68">
        <v>40.510000000000005</v>
      </c>
      <c r="AY76" s="71">
        <v>0.5618365835596149</v>
      </c>
      <c r="AZ76" s="71"/>
      <c r="BA76" s="58">
        <v>3.671</v>
      </c>
      <c r="BB76" s="71">
        <v>11.03514028874966</v>
      </c>
      <c r="BC76" s="68">
        <v>6.1999455189321715</v>
      </c>
      <c r="BD76" s="73">
        <v>1.18</v>
      </c>
      <c r="BE76" s="62">
        <v>0.02657288003126221</v>
      </c>
      <c r="BF76" s="53">
        <v>2940.95</v>
      </c>
      <c r="BG76" s="53">
        <v>72.59812392001973</v>
      </c>
      <c r="BH76" s="53">
        <v>349.2814726840855</v>
      </c>
      <c r="BI76" s="53">
        <v>28.0</v>
      </c>
      <c r="BJ76" s="53">
        <v>5.0</v>
      </c>
      <c r="BK76" s="53">
        <v>3.0</v>
      </c>
    </row>
    <row r="77" ht="15.0" customHeight="1">
      <c r="A77" s="39">
        <v>815.0</v>
      </c>
      <c r="B77" s="49" t="s">
        <v>306</v>
      </c>
      <c r="C77" s="16" t="s">
        <v>50</v>
      </c>
      <c r="D77" s="82">
        <v>8.0</v>
      </c>
      <c r="E77" s="58" t="s">
        <v>68</v>
      </c>
      <c r="F77" s="58"/>
      <c r="G77" s="58">
        <v>1.0</v>
      </c>
      <c r="H77" s="58">
        <v>1.0</v>
      </c>
      <c r="I77" s="58">
        <v>1.0</v>
      </c>
      <c r="J77" s="58">
        <v>2.0</v>
      </c>
      <c r="K77" s="58">
        <v>12.0</v>
      </c>
      <c r="L77" s="58">
        <v>22.0</v>
      </c>
      <c r="M77" s="58">
        <v>3.0</v>
      </c>
      <c r="N77" s="58">
        <v>50.0</v>
      </c>
      <c r="O77" s="58">
        <v>1.0</v>
      </c>
      <c r="P77" s="58">
        <v>0.62</v>
      </c>
      <c r="Q77" s="58">
        <v>54.3</v>
      </c>
      <c r="R77" s="58">
        <v>100.0</v>
      </c>
      <c r="S77" s="58">
        <v>1.0</v>
      </c>
      <c r="T77" s="58">
        <v>40.0</v>
      </c>
      <c r="U77" s="58">
        <v>3.0</v>
      </c>
      <c r="V77" s="58">
        <v>6.22</v>
      </c>
      <c r="W77" s="58">
        <v>125.0</v>
      </c>
      <c r="X77" s="58">
        <v>48.8</v>
      </c>
      <c r="Y77" s="58">
        <v>134.0</v>
      </c>
      <c r="Z77" s="58">
        <v>3.0</v>
      </c>
      <c r="AA77" s="58">
        <v>3.0</v>
      </c>
      <c r="AB77" s="58">
        <v>45.4</v>
      </c>
      <c r="AC77" s="58">
        <v>5.48</v>
      </c>
      <c r="AD77" s="58">
        <v>7.0</v>
      </c>
      <c r="AE77" s="58">
        <v>7.0</v>
      </c>
      <c r="AF77" s="58">
        <v>39.2</v>
      </c>
      <c r="AG77" s="58">
        <v>5.613333333333333</v>
      </c>
      <c r="AH77" s="63">
        <v>52.73004963726615</v>
      </c>
      <c r="AI77" s="63"/>
      <c r="AJ77" s="63">
        <v>-3.0</v>
      </c>
      <c r="AK77" s="58">
        <v>132.0</v>
      </c>
      <c r="AL77" s="58">
        <v>56.29</v>
      </c>
      <c r="AM77" s="58">
        <v>10.68</v>
      </c>
      <c r="AN77" s="58">
        <v>100.47</v>
      </c>
      <c r="AO77" s="58">
        <v>11.27</v>
      </c>
      <c r="AP77" s="58">
        <v>16.76</v>
      </c>
      <c r="AQ77" s="58">
        <v>2.18</v>
      </c>
      <c r="AR77" s="58">
        <v>145.63</v>
      </c>
      <c r="AS77" s="58">
        <v>30.86</v>
      </c>
      <c r="AT77" s="58">
        <v>16.0</v>
      </c>
      <c r="AU77" s="68">
        <v>0.7940520446096655</v>
      </c>
      <c r="AV77" s="68">
        <v>21.190688731717366</v>
      </c>
      <c r="AW77" s="68">
        <v>319.15</v>
      </c>
      <c r="AX77" s="68">
        <v>54.989999999999995</v>
      </c>
      <c r="AY77" s="71">
        <v>0.5611929441716677</v>
      </c>
      <c r="AZ77" s="71"/>
      <c r="BA77" s="58">
        <v>5.626</v>
      </c>
      <c r="BB77" s="71">
        <v>9.7742623533594</v>
      </c>
      <c r="BC77" s="68">
        <v>5.485247067188055</v>
      </c>
      <c r="BD77" s="73">
        <v>3.03</v>
      </c>
      <c r="BE77" s="62">
        <v>0.0174110522331567</v>
      </c>
      <c r="BF77" s="53"/>
      <c r="BG77" s="53"/>
      <c r="BH77" s="53"/>
      <c r="BI77" s="53">
        <v>25.0</v>
      </c>
      <c r="BJ77" s="53">
        <v>5.0</v>
      </c>
      <c r="BK77" s="53">
        <v>3.0</v>
      </c>
    </row>
    <row r="78" ht="15.0" customHeight="1">
      <c r="A78" s="39">
        <v>817.0</v>
      </c>
      <c r="B78" s="49" t="s">
        <v>310</v>
      </c>
      <c r="C78" s="16" t="s">
        <v>50</v>
      </c>
      <c r="D78" s="82">
        <v>8.0</v>
      </c>
      <c r="E78" s="58" t="s">
        <v>68</v>
      </c>
      <c r="F78" s="58"/>
      <c r="G78" s="58">
        <v>0.0</v>
      </c>
      <c r="H78" s="58">
        <v>1.0</v>
      </c>
      <c r="I78" s="58">
        <v>1.0</v>
      </c>
      <c r="J78" s="58">
        <v>2.0</v>
      </c>
      <c r="K78" s="58">
        <v>8.0</v>
      </c>
      <c r="L78" s="58">
        <v>19.0</v>
      </c>
      <c r="M78" s="58">
        <v>2.0</v>
      </c>
      <c r="N78" s="58">
        <v>46.0</v>
      </c>
      <c r="O78" s="58">
        <v>1.0</v>
      </c>
      <c r="P78" s="58">
        <v>0.53</v>
      </c>
      <c r="Q78" s="58">
        <v>54.2</v>
      </c>
      <c r="R78" s="58">
        <v>87.0</v>
      </c>
      <c r="S78" s="58">
        <v>3.0</v>
      </c>
      <c r="T78" s="58">
        <v>33.0</v>
      </c>
      <c r="U78" s="58">
        <v>2.0</v>
      </c>
      <c r="V78" s="58">
        <v>5.573333333333333</v>
      </c>
      <c r="W78" s="58">
        <v>116.0</v>
      </c>
      <c r="X78" s="58">
        <v>46.6</v>
      </c>
      <c r="Y78" s="58">
        <v>123.0</v>
      </c>
      <c r="Z78" s="58">
        <v>3.0</v>
      </c>
      <c r="AA78" s="58">
        <v>1.0</v>
      </c>
      <c r="AB78" s="58">
        <v>42.0</v>
      </c>
      <c r="AC78" s="58">
        <v>5.366666666666667</v>
      </c>
      <c r="AD78" s="58">
        <v>5.0</v>
      </c>
      <c r="AE78" s="58">
        <v>7.0</v>
      </c>
      <c r="AF78" s="58">
        <v>40.5</v>
      </c>
      <c r="AG78" s="58">
        <v>5.433333333333334</v>
      </c>
      <c r="AH78" s="63">
        <v>51.29087779690183</v>
      </c>
      <c r="AI78" s="63"/>
      <c r="AJ78" s="63">
        <v>-2.833333333333333</v>
      </c>
      <c r="AK78" s="58">
        <v>121.0</v>
      </c>
      <c r="AL78" s="58">
        <v>62.62</v>
      </c>
      <c r="AM78" s="58">
        <v>7.84</v>
      </c>
      <c r="AN78" s="58">
        <v>71.53</v>
      </c>
      <c r="AO78" s="58">
        <v>6.58</v>
      </c>
      <c r="AP78" s="58">
        <v>21.51</v>
      </c>
      <c r="AQ78" s="58">
        <v>1.92</v>
      </c>
      <c r="AR78" s="58">
        <v>115.56</v>
      </c>
      <c r="AS78" s="58">
        <v>26.09</v>
      </c>
      <c r="AT78" s="58">
        <v>4.0</v>
      </c>
      <c r="AU78" s="68">
        <v>0.9223529411764706</v>
      </c>
      <c r="AV78" s="68">
        <v>22.577016268605053</v>
      </c>
      <c r="AW78" s="68">
        <v>271.22</v>
      </c>
      <c r="AX78" s="68">
        <v>42.43</v>
      </c>
      <c r="AY78" s="71">
        <v>0.6148951213763846</v>
      </c>
      <c r="AZ78" s="71"/>
      <c r="BA78" s="58">
        <v>4.121</v>
      </c>
      <c r="BB78" s="71">
        <v>10.29604464935695</v>
      </c>
      <c r="BC78" s="68">
        <v>6.330987624363018</v>
      </c>
      <c r="BD78" s="73">
        <v>1.56</v>
      </c>
      <c r="BE78" s="62">
        <v>-0.0011727912431587178</v>
      </c>
      <c r="BF78" s="53">
        <v>2541.12</v>
      </c>
      <c r="BG78" s="53">
        <v>59.889700683478665</v>
      </c>
      <c r="BH78" s="53">
        <v>324.1224489795918</v>
      </c>
      <c r="BI78" s="53">
        <v>32.0</v>
      </c>
      <c r="BJ78" s="53">
        <v>5.0</v>
      </c>
      <c r="BK78" s="53">
        <v>3.0</v>
      </c>
    </row>
    <row r="79" ht="15.0" customHeight="1">
      <c r="A79" s="39">
        <v>818.0</v>
      </c>
      <c r="B79" s="49" t="s">
        <v>310</v>
      </c>
      <c r="C79" s="51" t="s">
        <v>151</v>
      </c>
      <c r="D79" s="82">
        <v>8.0</v>
      </c>
      <c r="E79" s="58" t="s">
        <v>68</v>
      </c>
      <c r="F79" s="58"/>
      <c r="G79" s="58">
        <v>1.0</v>
      </c>
      <c r="H79" s="58">
        <v>1.0</v>
      </c>
      <c r="I79" s="58">
        <v>1.0</v>
      </c>
      <c r="J79" s="58">
        <v>1.0</v>
      </c>
      <c r="K79" s="58">
        <v>7.0</v>
      </c>
      <c r="L79" s="58">
        <v>8.0</v>
      </c>
      <c r="M79" s="58">
        <v>1.0</v>
      </c>
      <c r="N79" s="58">
        <v>27.0</v>
      </c>
      <c r="O79" s="58">
        <v>1.0</v>
      </c>
      <c r="P79" s="58">
        <v>0.48</v>
      </c>
      <c r="Q79" s="58">
        <v>53.9</v>
      </c>
      <c r="R79" s="58">
        <v>62.0</v>
      </c>
      <c r="S79" s="58">
        <v>1.0</v>
      </c>
      <c r="T79" s="58">
        <v>12.0</v>
      </c>
      <c r="U79" s="58">
        <v>1.0</v>
      </c>
      <c r="V79" s="58">
        <v>5.046666666666667</v>
      </c>
      <c r="W79" s="58">
        <v>95.0</v>
      </c>
      <c r="X79" s="58">
        <v>43.2</v>
      </c>
      <c r="Y79" s="58">
        <v>116.0</v>
      </c>
      <c r="Z79" s="58">
        <v>3.0</v>
      </c>
      <c r="AA79" s="58">
        <v>1.0</v>
      </c>
      <c r="AB79" s="58">
        <v>39.5</v>
      </c>
      <c r="AC79" s="58">
        <v>5.383333333333333</v>
      </c>
      <c r="AD79" s="58">
        <v>1.0</v>
      </c>
      <c r="AE79" s="58">
        <v>5.0</v>
      </c>
      <c r="AF79" s="58">
        <v>35.3</v>
      </c>
      <c r="AG79" s="58">
        <v>5.273333333333333</v>
      </c>
      <c r="AH79" s="63">
        <v>78.15223707147005</v>
      </c>
      <c r="AI79" s="63">
        <v>34.37055710894567</v>
      </c>
      <c r="AJ79" s="63">
        <v>-1.9666666666666668</v>
      </c>
      <c r="AK79" s="58">
        <v>115.0</v>
      </c>
      <c r="AL79" s="58">
        <v>107.94</v>
      </c>
      <c r="AM79" s="58">
        <v>8.94</v>
      </c>
      <c r="AN79" s="58">
        <v>79.77</v>
      </c>
      <c r="AO79" s="58">
        <v>5.03</v>
      </c>
      <c r="AP79" s="58">
        <v>11.82</v>
      </c>
      <c r="AQ79" s="58">
        <v>0.8</v>
      </c>
      <c r="AR79" s="58">
        <v>128.54</v>
      </c>
      <c r="AS79" s="58">
        <v>20.38</v>
      </c>
      <c r="AT79" s="58">
        <v>7.0</v>
      </c>
      <c r="AU79" s="68">
        <v>1.5334476843910805</v>
      </c>
      <c r="AV79" s="68">
        <v>15.854986774544887</v>
      </c>
      <c r="AW79" s="68">
        <v>328.06999999999994</v>
      </c>
      <c r="AX79" s="68">
        <v>35.15</v>
      </c>
      <c r="AY79" s="71">
        <v>0.579800853485064</v>
      </c>
      <c r="AZ79" s="72">
        <v>128.02</v>
      </c>
      <c r="BA79" s="58">
        <v>3.291</v>
      </c>
      <c r="BB79" s="71">
        <v>10.68064418109997</v>
      </c>
      <c r="BC79" s="68">
        <v>6.1926466119720445</v>
      </c>
      <c r="BD79" s="73">
        <v>3.07</v>
      </c>
      <c r="BE79" s="62">
        <v>0.8514479127491538</v>
      </c>
      <c r="BF79" s="53">
        <v>4743.16</v>
      </c>
      <c r="BG79" s="53">
        <v>134.94054054054055</v>
      </c>
      <c r="BH79" s="53">
        <v>530.5548098434004</v>
      </c>
      <c r="BI79" s="53">
        <v>35.0</v>
      </c>
      <c r="BJ79" s="53">
        <v>3.0</v>
      </c>
      <c r="BK79" s="53">
        <v>1.0</v>
      </c>
    </row>
    <row r="80" ht="15.0" customHeight="1">
      <c r="A80" s="39">
        <v>819.0</v>
      </c>
      <c r="B80" s="49" t="s">
        <v>311</v>
      </c>
      <c r="C80" s="16" t="s">
        <v>50</v>
      </c>
      <c r="D80" s="82">
        <v>8.0</v>
      </c>
      <c r="E80" s="58" t="s">
        <v>68</v>
      </c>
      <c r="F80" s="58"/>
      <c r="G80" s="58">
        <v>0.0</v>
      </c>
      <c r="H80" s="58">
        <v>1.0</v>
      </c>
      <c r="I80" s="58">
        <v>1.0</v>
      </c>
      <c r="J80" s="58">
        <v>1.0</v>
      </c>
      <c r="K80" s="58">
        <v>7.0</v>
      </c>
      <c r="L80" s="58">
        <v>11.0</v>
      </c>
      <c r="M80" s="58">
        <v>1.0</v>
      </c>
      <c r="N80" s="58">
        <v>53.0</v>
      </c>
      <c r="O80" s="58">
        <v>3.0</v>
      </c>
      <c r="P80" s="58">
        <v>0.77</v>
      </c>
      <c r="Q80" s="58">
        <v>56.9</v>
      </c>
      <c r="R80" s="58">
        <v>95.0</v>
      </c>
      <c r="S80" s="58">
        <v>3.0</v>
      </c>
      <c r="T80" s="58">
        <v>27.0</v>
      </c>
      <c r="U80" s="58">
        <v>1.0</v>
      </c>
      <c r="V80" s="58">
        <v>7.043333333333333</v>
      </c>
      <c r="W80" s="58">
        <v>120.0</v>
      </c>
      <c r="X80" s="58">
        <v>45.8</v>
      </c>
      <c r="Y80" s="58">
        <v>122.0</v>
      </c>
      <c r="Z80" s="58">
        <v>3.0</v>
      </c>
      <c r="AA80" s="58">
        <v>1.0</v>
      </c>
      <c r="AB80" s="58">
        <v>41.6</v>
      </c>
      <c r="AC80" s="58">
        <v>7.266666666666667</v>
      </c>
      <c r="AD80" s="58">
        <v>3.0</v>
      </c>
      <c r="AE80" s="58">
        <v>5.0</v>
      </c>
      <c r="AF80" s="58">
        <v>39.7</v>
      </c>
      <c r="AG80" s="58">
        <v>7.19</v>
      </c>
      <c r="AH80" s="63">
        <v>60.1087237898007</v>
      </c>
      <c r="AI80" s="63"/>
      <c r="AJ80" s="63">
        <v>-2.6333333333333333</v>
      </c>
      <c r="AK80" s="58">
        <v>125.0</v>
      </c>
      <c r="AL80" s="58">
        <v>83.38</v>
      </c>
      <c r="AM80" s="58">
        <v>8.11</v>
      </c>
      <c r="AN80" s="58">
        <v>61.48</v>
      </c>
      <c r="AO80" s="58">
        <v>6.36</v>
      </c>
      <c r="AP80" s="58">
        <v>21.16</v>
      </c>
      <c r="AQ80" s="58">
        <v>1.5</v>
      </c>
      <c r="AR80" s="58">
        <v>138.43</v>
      </c>
      <c r="AS80" s="58">
        <v>31.69</v>
      </c>
      <c r="AT80" s="58">
        <v>4.0</v>
      </c>
      <c r="AU80" s="68">
        <v>1.0318066157760812</v>
      </c>
      <c r="AV80" s="68">
        <v>22.892436610561294</v>
      </c>
      <c r="AW80" s="68">
        <v>304.45</v>
      </c>
      <c r="AX80" s="68">
        <v>47.66</v>
      </c>
      <c r="AY80" s="71">
        <v>0.6649181703734789</v>
      </c>
      <c r="AZ80" s="71"/>
      <c r="BA80" s="58">
        <v>3.499</v>
      </c>
      <c r="BB80" s="71">
        <v>13.621034581308944</v>
      </c>
      <c r="BC80" s="68">
        <v>9.056873392397828</v>
      </c>
      <c r="BD80" s="73">
        <v>0.98</v>
      </c>
      <c r="BE80" s="62">
        <v>0.0809923385625684</v>
      </c>
      <c r="BF80" s="53">
        <v>2909.1</v>
      </c>
      <c r="BG80" s="53">
        <v>61.03860679815359</v>
      </c>
      <c r="BH80" s="53">
        <v>358.70530209617755</v>
      </c>
      <c r="BI80" s="53">
        <v>28.0</v>
      </c>
      <c r="BJ80" s="53">
        <v>5.0</v>
      </c>
      <c r="BK80" s="53">
        <v>3.0</v>
      </c>
    </row>
    <row r="81" ht="15.0" customHeight="1">
      <c r="A81" s="39">
        <v>820.0</v>
      </c>
      <c r="B81" s="49" t="s">
        <v>311</v>
      </c>
      <c r="C81" s="51" t="s">
        <v>151</v>
      </c>
      <c r="D81" s="82">
        <v>8.0</v>
      </c>
      <c r="E81" s="58" t="s">
        <v>68</v>
      </c>
      <c r="F81" s="58"/>
      <c r="G81" s="58">
        <v>1.0</v>
      </c>
      <c r="H81" s="58">
        <v>1.0</v>
      </c>
      <c r="I81" s="58">
        <v>1.0</v>
      </c>
      <c r="J81" s="58">
        <v>1.0</v>
      </c>
      <c r="K81" s="58">
        <v>9.0</v>
      </c>
      <c r="L81" s="58">
        <v>12.0</v>
      </c>
      <c r="M81" s="58">
        <v>1.0</v>
      </c>
      <c r="N81" s="58">
        <v>54.0</v>
      </c>
      <c r="O81" s="58">
        <v>3.0</v>
      </c>
      <c r="P81" s="58">
        <v>0.8</v>
      </c>
      <c r="Q81" s="58">
        <v>61.0</v>
      </c>
      <c r="R81" s="58">
        <v>103.0</v>
      </c>
      <c r="S81" s="58">
        <v>5.0</v>
      </c>
      <c r="T81" s="58">
        <v>40.0</v>
      </c>
      <c r="U81" s="58">
        <v>1.0</v>
      </c>
      <c r="V81" s="58">
        <v>8.156666666666666</v>
      </c>
      <c r="W81" s="58">
        <v>130.0</v>
      </c>
      <c r="X81" s="58">
        <v>47.1</v>
      </c>
      <c r="Y81" s="58">
        <v>155.0</v>
      </c>
      <c r="Z81" s="58">
        <v>7.0</v>
      </c>
      <c r="AA81" s="58">
        <v>3.0</v>
      </c>
      <c r="AB81" s="58">
        <v>41.3</v>
      </c>
      <c r="AC81" s="58">
        <v>8.386666666666665</v>
      </c>
      <c r="AD81" s="58">
        <v>3.0</v>
      </c>
      <c r="AE81" s="58">
        <v>7.0</v>
      </c>
      <c r="AF81" s="58">
        <v>38.3</v>
      </c>
      <c r="AG81" s="58">
        <v>8.799999999999999</v>
      </c>
      <c r="AH81" s="63">
        <v>75.16584943755407</v>
      </c>
      <c r="AI81" s="63">
        <v>20.031870537513797</v>
      </c>
      <c r="AJ81" s="63">
        <v>-2.8666666666666667</v>
      </c>
      <c r="AK81" s="58">
        <v>158.0</v>
      </c>
      <c r="AL81" s="58">
        <v>107.64</v>
      </c>
      <c r="AM81" s="58">
        <v>10.54</v>
      </c>
      <c r="AN81" s="58">
        <v>190.62</v>
      </c>
      <c r="AO81" s="58">
        <v>11.74</v>
      </c>
      <c r="AP81" s="58">
        <v>23.4</v>
      </c>
      <c r="AQ81" s="58">
        <v>1.72</v>
      </c>
      <c r="AR81" s="58">
        <v>244.24</v>
      </c>
      <c r="AS81" s="58">
        <v>34.49</v>
      </c>
      <c r="AT81" s="58">
        <v>11.0</v>
      </c>
      <c r="AU81" s="68">
        <v>0.7830609212481425</v>
      </c>
      <c r="AV81" s="68">
        <v>14.12135604323616</v>
      </c>
      <c r="AW81" s="68">
        <v>565.9</v>
      </c>
      <c r="AX81" s="68">
        <v>58.49</v>
      </c>
      <c r="AY81" s="71">
        <v>0.589673448452727</v>
      </c>
      <c r="AZ81" s="72">
        <v>91.88</v>
      </c>
      <c r="BA81" s="58">
        <v>7.174</v>
      </c>
      <c r="BB81" s="71">
        <v>8.153052690270421</v>
      </c>
      <c r="BC81" s="68">
        <v>4.807638695288542</v>
      </c>
      <c r="BD81" s="73">
        <v>6.97</v>
      </c>
      <c r="BE81" s="62">
        <v>0.8560126582278481</v>
      </c>
      <c r="BF81" s="53">
        <v>4249.18</v>
      </c>
      <c r="BG81" s="53">
        <v>72.64797401265174</v>
      </c>
      <c r="BH81" s="53">
        <v>403.14800759013286</v>
      </c>
      <c r="BI81" s="53">
        <v>25.0</v>
      </c>
      <c r="BJ81" s="53">
        <v>5.0</v>
      </c>
      <c r="BK81" s="53">
        <v>5.0</v>
      </c>
    </row>
    <row r="82" ht="15.0" customHeight="1">
      <c r="A82" s="39">
        <v>822.0</v>
      </c>
      <c r="B82" s="49" t="s">
        <v>135</v>
      </c>
      <c r="C82" s="51" t="s">
        <v>151</v>
      </c>
      <c r="D82" s="82">
        <v>9.0</v>
      </c>
      <c r="E82" s="58" t="s">
        <v>46</v>
      </c>
      <c r="F82" s="58"/>
      <c r="G82" s="58">
        <v>1.0</v>
      </c>
      <c r="H82" s="58">
        <v>1.0</v>
      </c>
      <c r="I82" s="58">
        <v>1.0</v>
      </c>
      <c r="J82" s="58">
        <v>2.0</v>
      </c>
      <c r="K82" s="58">
        <v>17.0</v>
      </c>
      <c r="L82" s="58">
        <v>32.0</v>
      </c>
      <c r="M82" s="58">
        <v>4.0</v>
      </c>
      <c r="N82" s="58">
        <v>68.0</v>
      </c>
      <c r="O82" s="58">
        <v>3.0</v>
      </c>
      <c r="P82" s="58">
        <v>0.82</v>
      </c>
      <c r="Q82" s="58">
        <v>50.0</v>
      </c>
      <c r="R82" s="58">
        <v>120.0</v>
      </c>
      <c r="S82" s="58">
        <v>3.0</v>
      </c>
      <c r="T82" s="58">
        <v>48.0</v>
      </c>
      <c r="U82" s="58">
        <v>4.0</v>
      </c>
      <c r="V82" s="58">
        <v>7.346666666666667</v>
      </c>
      <c r="W82" s="58">
        <v>153.0</v>
      </c>
      <c r="X82" s="58">
        <v>46.7</v>
      </c>
      <c r="Y82" s="58">
        <v>170.0</v>
      </c>
      <c r="Z82" s="58">
        <v>5.0</v>
      </c>
      <c r="AA82" s="58">
        <v>3.0</v>
      </c>
      <c r="AB82" s="58">
        <v>39.6</v>
      </c>
      <c r="AC82" s="58">
        <v>7.8566666666666665</v>
      </c>
      <c r="AD82" s="58">
        <v>3.0</v>
      </c>
      <c r="AE82" s="58">
        <v>7.0</v>
      </c>
      <c r="AF82" s="58">
        <v>41.0</v>
      </c>
      <c r="AG82" s="58">
        <v>7.453333333333333</v>
      </c>
      <c r="AH82" s="63">
        <v>63.83217831054506</v>
      </c>
      <c r="AI82" s="63">
        <v>2.5182385485510124</v>
      </c>
      <c r="AJ82" s="63">
        <v>-2.1</v>
      </c>
      <c r="AK82" s="58">
        <v>166.0</v>
      </c>
      <c r="AL82" s="58">
        <v>214.77</v>
      </c>
      <c r="AM82" s="58">
        <v>19.18</v>
      </c>
      <c r="AN82" s="58">
        <v>262.88</v>
      </c>
      <c r="AO82" s="58">
        <v>19.6</v>
      </c>
      <c r="AP82" s="58">
        <v>81.74</v>
      </c>
      <c r="AQ82" s="58">
        <v>4.62</v>
      </c>
      <c r="AR82" s="58">
        <v>238.8</v>
      </c>
      <c r="AS82" s="58">
        <v>40.62</v>
      </c>
      <c r="AT82" s="58">
        <v>7.0</v>
      </c>
      <c r="AU82" s="68">
        <v>0.7919075144508669</v>
      </c>
      <c r="AV82" s="68">
        <v>17.010050251256278</v>
      </c>
      <c r="AW82" s="68">
        <v>798.19</v>
      </c>
      <c r="AX82" s="68">
        <v>84.02</v>
      </c>
      <c r="AY82" s="71">
        <v>0.48345631992382765</v>
      </c>
      <c r="AZ82" s="72">
        <v>54.68</v>
      </c>
      <c r="BA82" s="58">
        <v>8.823</v>
      </c>
      <c r="BB82" s="71">
        <v>9.522838036948883</v>
      </c>
      <c r="BC82" s="68">
        <v>4.6038762325739535</v>
      </c>
      <c r="BD82" s="73">
        <v>8.62</v>
      </c>
      <c r="BE82" s="62">
        <v>0.8029953917050692</v>
      </c>
      <c r="BF82" s="53">
        <v>7194.26</v>
      </c>
      <c r="BG82" s="53">
        <v>85.62556534158534</v>
      </c>
      <c r="BH82" s="53">
        <v>375.0917622523462</v>
      </c>
      <c r="BI82" s="53">
        <v>40.0</v>
      </c>
      <c r="BJ82" s="53">
        <v>7.0</v>
      </c>
      <c r="BK82" s="53">
        <v>7.0</v>
      </c>
    </row>
    <row r="83" ht="15.0" customHeight="1">
      <c r="A83" s="39">
        <v>824.0</v>
      </c>
      <c r="B83" s="49" t="s">
        <v>135</v>
      </c>
      <c r="C83" s="16" t="s">
        <v>50</v>
      </c>
      <c r="D83" s="82">
        <v>9.0</v>
      </c>
      <c r="E83" s="58" t="s">
        <v>46</v>
      </c>
      <c r="F83" s="58"/>
      <c r="G83" s="58">
        <v>1.0</v>
      </c>
      <c r="H83" s="58">
        <v>1.0</v>
      </c>
      <c r="I83" s="58">
        <v>1.0</v>
      </c>
      <c r="J83" s="58">
        <v>3.0</v>
      </c>
      <c r="K83" s="58">
        <v>24.0</v>
      </c>
      <c r="L83" s="58">
        <v>28.0</v>
      </c>
      <c r="M83" s="58">
        <v>3.0</v>
      </c>
      <c r="N83" s="58">
        <v>67.0</v>
      </c>
      <c r="O83" s="58">
        <v>3.0</v>
      </c>
      <c r="P83" s="58">
        <v>0.68</v>
      </c>
      <c r="Q83" s="58">
        <v>56.3</v>
      </c>
      <c r="R83" s="58">
        <v>110.0</v>
      </c>
      <c r="S83" s="58">
        <v>3.0</v>
      </c>
      <c r="T83" s="58">
        <v>56.0</v>
      </c>
      <c r="U83" s="58">
        <v>3.0</v>
      </c>
      <c r="V83" s="58">
        <v>7.363333333333333</v>
      </c>
      <c r="W83" s="58">
        <v>138.0</v>
      </c>
      <c r="X83" s="58">
        <v>45.0</v>
      </c>
      <c r="Y83" s="58">
        <v>152.0</v>
      </c>
      <c r="Z83" s="58">
        <v>3.0</v>
      </c>
      <c r="AA83" s="58">
        <v>1.0</v>
      </c>
      <c r="AB83" s="58">
        <v>39.2</v>
      </c>
      <c r="AC83" s="58">
        <v>6.789999999999999</v>
      </c>
      <c r="AD83" s="58">
        <v>5.0</v>
      </c>
      <c r="AE83" s="58">
        <v>7.0</v>
      </c>
      <c r="AF83" s="58">
        <v>42.5</v>
      </c>
      <c r="AG83" s="58">
        <v>6.453333333333333</v>
      </c>
      <c r="AH83" s="63">
        <v>62.2247317899491</v>
      </c>
      <c r="AI83" s="63"/>
      <c r="AJ83" s="63">
        <v>-2.5</v>
      </c>
      <c r="AK83" s="58">
        <v>152.0</v>
      </c>
      <c r="AL83" s="58">
        <v>107.02</v>
      </c>
      <c r="AM83" s="58">
        <v>13.16</v>
      </c>
      <c r="AN83" s="58">
        <v>118.92</v>
      </c>
      <c r="AO83" s="58">
        <v>13.91</v>
      </c>
      <c r="AP83" s="58">
        <v>64.44</v>
      </c>
      <c r="AQ83" s="58">
        <v>6.17</v>
      </c>
      <c r="AR83" s="58">
        <v>93.24</v>
      </c>
      <c r="AS83" s="58">
        <v>22.21</v>
      </c>
      <c r="AT83" s="58">
        <v>11.0</v>
      </c>
      <c r="AU83" s="68">
        <v>0.655378486055777</v>
      </c>
      <c r="AV83" s="68">
        <v>23.820248820248825</v>
      </c>
      <c r="AW83" s="68">
        <v>383.62</v>
      </c>
      <c r="AX83" s="68">
        <v>55.45</v>
      </c>
      <c r="AY83" s="71">
        <v>0.4005410279531109</v>
      </c>
      <c r="AZ83" s="71"/>
      <c r="BA83" s="58">
        <v>4.886</v>
      </c>
      <c r="BB83" s="71">
        <v>11.348751534997954</v>
      </c>
      <c r="BC83" s="68">
        <v>4.545640605812526</v>
      </c>
      <c r="BD83" s="73">
        <v>2.39</v>
      </c>
      <c r="BE83" s="62">
        <v>0.009130607383882492</v>
      </c>
      <c r="BF83" s="53"/>
      <c r="BG83" s="53"/>
      <c r="BH83" s="53"/>
      <c r="BI83" s="53">
        <v>35.0</v>
      </c>
      <c r="BJ83" s="53">
        <v>7.0</v>
      </c>
      <c r="BK83" s="53">
        <v>7.0</v>
      </c>
    </row>
    <row r="84" ht="15.0" customHeight="1">
      <c r="A84" s="39">
        <v>826.0</v>
      </c>
      <c r="B84" s="49" t="s">
        <v>239</v>
      </c>
      <c r="C84" s="16" t="s">
        <v>50</v>
      </c>
      <c r="D84" s="82">
        <v>9.0</v>
      </c>
      <c r="E84" s="58" t="s">
        <v>46</v>
      </c>
      <c r="F84" s="58"/>
      <c r="G84" s="58">
        <v>1.0</v>
      </c>
      <c r="H84" s="58">
        <v>1.0</v>
      </c>
      <c r="I84" s="58">
        <v>1.0</v>
      </c>
      <c r="J84" s="58">
        <v>2.0</v>
      </c>
      <c r="K84" s="58">
        <v>12.0</v>
      </c>
      <c r="L84" s="58">
        <v>38.0</v>
      </c>
      <c r="M84" s="58">
        <v>6.0</v>
      </c>
      <c r="N84" s="58">
        <v>57.0</v>
      </c>
      <c r="O84" s="58">
        <v>1.0</v>
      </c>
      <c r="P84" s="58">
        <v>0.73</v>
      </c>
      <c r="Q84" s="58">
        <v>47.0</v>
      </c>
      <c r="R84" s="58">
        <v>96.0</v>
      </c>
      <c r="S84" s="58">
        <v>6.0</v>
      </c>
      <c r="T84" s="58">
        <v>47.0</v>
      </c>
      <c r="U84" s="58">
        <v>6.0</v>
      </c>
      <c r="V84" s="58">
        <v>6.256666666666667</v>
      </c>
      <c r="W84" s="58">
        <v>129.0</v>
      </c>
      <c r="X84" s="58">
        <v>44.3</v>
      </c>
      <c r="Y84" s="58">
        <v>140.0</v>
      </c>
      <c r="Z84" s="58">
        <v>3.0</v>
      </c>
      <c r="AA84" s="58">
        <v>3.0</v>
      </c>
      <c r="AB84" s="58">
        <v>40.9</v>
      </c>
      <c r="AC84" s="58">
        <v>5.6000000000000005</v>
      </c>
      <c r="AD84" s="58">
        <v>7.0</v>
      </c>
      <c r="AE84" s="58">
        <v>7.0</v>
      </c>
      <c r="AF84" s="58">
        <v>39.7</v>
      </c>
      <c r="AG84" s="58">
        <v>5.466666666666666</v>
      </c>
      <c r="AH84" s="63">
        <v>54.786076867295165</v>
      </c>
      <c r="AI84" s="63"/>
      <c r="AJ84" s="63">
        <v>-3.2</v>
      </c>
      <c r="AK84" s="58">
        <v>128.0</v>
      </c>
      <c r="AL84" s="58">
        <v>93.88</v>
      </c>
      <c r="AM84" s="58">
        <v>14.7</v>
      </c>
      <c r="AN84" s="58">
        <v>129.96</v>
      </c>
      <c r="AO84" s="58">
        <v>16.82</v>
      </c>
      <c r="AP84" s="58">
        <v>55.66</v>
      </c>
      <c r="AQ84" s="58">
        <v>6.47</v>
      </c>
      <c r="AR84" s="58">
        <v>108.75</v>
      </c>
      <c r="AS84" s="58">
        <v>23.44</v>
      </c>
      <c r="AT84" s="58">
        <v>27.0</v>
      </c>
      <c r="AU84" s="68">
        <v>0.6311721768999571</v>
      </c>
      <c r="AV84" s="68">
        <v>21.554022988505746</v>
      </c>
      <c r="AW84" s="68">
        <v>388.25</v>
      </c>
      <c r="AX84" s="68">
        <v>61.43000000000001</v>
      </c>
      <c r="AY84" s="71">
        <v>0.3815725215692658</v>
      </c>
      <c r="AZ84" s="71"/>
      <c r="BA84" s="58">
        <v>6.316</v>
      </c>
      <c r="BB84" s="71">
        <v>9.726092463584548</v>
      </c>
      <c r="BC84" s="68">
        <v>3.7112096263457888</v>
      </c>
      <c r="BD84" s="73">
        <v>3.75</v>
      </c>
      <c r="BE84" s="62">
        <v>-0.030936118923262354</v>
      </c>
      <c r="BF84" s="53">
        <v>2438.98</v>
      </c>
      <c r="BG84" s="53">
        <v>39.70340224645938</v>
      </c>
      <c r="BH84" s="53">
        <v>165.9170068027211</v>
      </c>
      <c r="BI84" s="53">
        <v>40.0</v>
      </c>
      <c r="BJ84" s="53">
        <v>7.0</v>
      </c>
      <c r="BK84" s="53">
        <v>3.0</v>
      </c>
    </row>
    <row r="85" ht="15.0" customHeight="1">
      <c r="A85" s="39">
        <v>827.0</v>
      </c>
      <c r="B85" s="49" t="s">
        <v>239</v>
      </c>
      <c r="C85" s="51" t="s">
        <v>151</v>
      </c>
      <c r="D85" s="82">
        <v>9.0</v>
      </c>
      <c r="E85" s="58" t="s">
        <v>46</v>
      </c>
      <c r="F85" s="58"/>
      <c r="G85" s="58">
        <v>1.0</v>
      </c>
      <c r="H85" s="58">
        <v>1.0</v>
      </c>
      <c r="I85" s="58">
        <v>1.0</v>
      </c>
      <c r="J85" s="58">
        <v>2.0</v>
      </c>
      <c r="K85" s="58">
        <v>20.0</v>
      </c>
      <c r="L85" s="58">
        <v>24.0</v>
      </c>
      <c r="M85" s="58">
        <v>2.0</v>
      </c>
      <c r="N85" s="58">
        <v>59.0</v>
      </c>
      <c r="O85" s="58">
        <v>3.0</v>
      </c>
      <c r="P85" s="58">
        <v>0.63</v>
      </c>
      <c r="Q85" s="58">
        <v>56.5</v>
      </c>
      <c r="R85" s="58">
        <v>113.0</v>
      </c>
      <c r="S85" s="58">
        <v>2.0</v>
      </c>
      <c r="T85" s="58">
        <v>36.0</v>
      </c>
      <c r="U85" s="58">
        <v>2.0</v>
      </c>
      <c r="V85" s="58">
        <v>6.373333333333334</v>
      </c>
      <c r="W85" s="58">
        <v>148.0</v>
      </c>
      <c r="X85" s="58">
        <v>48.6</v>
      </c>
      <c r="Y85" s="58">
        <v>164.0</v>
      </c>
      <c r="Z85" s="58">
        <v>5.0</v>
      </c>
      <c r="AA85" s="58">
        <v>1.0</v>
      </c>
      <c r="AB85" s="58">
        <v>41.1</v>
      </c>
      <c r="AC85" s="58">
        <v>6.743333333333333</v>
      </c>
      <c r="AD85" s="58">
        <v>1.0</v>
      </c>
      <c r="AE85" s="58">
        <v>5.0</v>
      </c>
      <c r="AF85" s="58">
        <v>39.7</v>
      </c>
      <c r="AG85" s="58">
        <v>7.156666666666667</v>
      </c>
      <c r="AH85" s="63">
        <v>69.16864608076006</v>
      </c>
      <c r="AI85" s="63">
        <v>20.793480902708524</v>
      </c>
      <c r="AJ85" s="63">
        <v>-1.9666666666666668</v>
      </c>
      <c r="AK85" s="58">
        <v>162.0</v>
      </c>
      <c r="AL85" s="58">
        <v>198.77</v>
      </c>
      <c r="AM85" s="58">
        <v>14.9</v>
      </c>
      <c r="AN85" s="58">
        <v>199.32</v>
      </c>
      <c r="AO85" s="58">
        <v>17.81</v>
      </c>
      <c r="AP85" s="58">
        <v>80.83</v>
      </c>
      <c r="AQ85" s="58">
        <v>5.03</v>
      </c>
      <c r="AR85" s="58">
        <v>189.11</v>
      </c>
      <c r="AS85" s="58">
        <v>31.66</v>
      </c>
      <c r="AT85" s="58">
        <v>12.0</v>
      </c>
      <c r="AU85" s="68">
        <v>0.6523642732049036</v>
      </c>
      <c r="AV85" s="68">
        <v>16.741578975199616</v>
      </c>
      <c r="AW85" s="68">
        <v>668.03</v>
      </c>
      <c r="AX85" s="68">
        <v>69.4</v>
      </c>
      <c r="AY85" s="71">
        <v>0.4561959654178674</v>
      </c>
      <c r="AZ85" s="72">
        <v>74.04</v>
      </c>
      <c r="BA85" s="58">
        <v>7.921</v>
      </c>
      <c r="BB85" s="71">
        <v>8.761520010099735</v>
      </c>
      <c r="BC85" s="68">
        <v>3.996970079535412</v>
      </c>
      <c r="BD85" s="73">
        <v>7.72</v>
      </c>
      <c r="BE85" s="62">
        <v>0.7750197005516154</v>
      </c>
      <c r="BF85" s="53">
        <v>6111.43</v>
      </c>
      <c r="BG85" s="53">
        <v>88.06095100864553</v>
      </c>
      <c r="BH85" s="53">
        <v>410.16308724832214</v>
      </c>
      <c r="BI85" s="53">
        <v>35.0</v>
      </c>
      <c r="BJ85" s="53">
        <v>7.0</v>
      </c>
      <c r="BK85" s="53">
        <v>7.0</v>
      </c>
    </row>
    <row r="86" ht="15.0" customHeight="1">
      <c r="A86" s="39">
        <v>829.0</v>
      </c>
      <c r="B86" s="49" t="s">
        <v>306</v>
      </c>
      <c r="C86" s="51" t="s">
        <v>151</v>
      </c>
      <c r="D86" s="82">
        <v>9.0</v>
      </c>
      <c r="E86" s="58" t="s">
        <v>46</v>
      </c>
      <c r="F86" s="58"/>
      <c r="G86" s="58">
        <v>1.0</v>
      </c>
      <c r="H86" s="58">
        <v>1.0</v>
      </c>
      <c r="I86" s="58">
        <v>1.0</v>
      </c>
      <c r="J86" s="58">
        <v>2.0</v>
      </c>
      <c r="K86" s="58">
        <v>20.0</v>
      </c>
      <c r="L86" s="58">
        <v>17.0</v>
      </c>
      <c r="M86" s="58">
        <v>2.0</v>
      </c>
      <c r="N86" s="58">
        <v>60.0</v>
      </c>
      <c r="O86" s="58">
        <v>1.0</v>
      </c>
      <c r="P86" s="58">
        <v>0.65</v>
      </c>
      <c r="Q86" s="58">
        <v>58.7</v>
      </c>
      <c r="R86" s="58">
        <v>100.0</v>
      </c>
      <c r="S86" s="58">
        <v>2.0</v>
      </c>
      <c r="T86" s="58">
        <v>31.0</v>
      </c>
      <c r="U86" s="58">
        <v>2.0</v>
      </c>
      <c r="V86" s="58">
        <v>7.266666666666667</v>
      </c>
      <c r="W86" s="58">
        <v>128.0</v>
      </c>
      <c r="X86" s="58">
        <v>44.7</v>
      </c>
      <c r="Y86" s="58">
        <v>154.0</v>
      </c>
      <c r="Z86" s="58">
        <v>5.0</v>
      </c>
      <c r="AA86" s="58">
        <v>1.0</v>
      </c>
      <c r="AB86" s="58">
        <v>43.0</v>
      </c>
      <c r="AC86" s="58">
        <v>7.633333333333333</v>
      </c>
      <c r="AD86" s="58">
        <v>1.0</v>
      </c>
      <c r="AE86" s="58">
        <v>7.0</v>
      </c>
      <c r="AF86" s="58">
        <v>39.6</v>
      </c>
      <c r="AG86" s="58">
        <v>8.656666666666666</v>
      </c>
      <c r="AH86" s="63">
        <v>62.34003656307133</v>
      </c>
      <c r="AI86" s="63">
        <v>2.2871198438744575</v>
      </c>
      <c r="AJ86" s="63">
        <v>-2.066666666666667</v>
      </c>
      <c r="AK86" s="58">
        <v>161.0</v>
      </c>
      <c r="AL86" s="58">
        <v>206.82</v>
      </c>
      <c r="AM86" s="58">
        <v>19.55</v>
      </c>
      <c r="AN86" s="58">
        <v>208.1</v>
      </c>
      <c r="AO86" s="58">
        <v>19.78</v>
      </c>
      <c r="AP86" s="58">
        <v>96.37</v>
      </c>
      <c r="AQ86" s="58">
        <v>6.24</v>
      </c>
      <c r="AR86" s="58">
        <v>279.44</v>
      </c>
      <c r="AS86" s="58">
        <v>53.58</v>
      </c>
      <c r="AT86" s="58">
        <v>19.0</v>
      </c>
      <c r="AU86" s="68">
        <v>0.7513451191391237</v>
      </c>
      <c r="AV86" s="68">
        <v>19.174062410535356</v>
      </c>
      <c r="AW86" s="68">
        <v>790.73</v>
      </c>
      <c r="AX86" s="68">
        <v>99.15</v>
      </c>
      <c r="AY86" s="71">
        <v>0.540393343419062</v>
      </c>
      <c r="AZ86" s="72">
        <v>35.85</v>
      </c>
      <c r="BA86" s="58">
        <v>10.363</v>
      </c>
      <c r="BB86" s="71">
        <v>9.567692753063785</v>
      </c>
      <c r="BC86" s="68">
        <v>5.1703174756344685</v>
      </c>
      <c r="BD86" s="73">
        <v>10.16</v>
      </c>
      <c r="BE86" s="62">
        <v>0.7381516587677726</v>
      </c>
      <c r="BF86" s="53">
        <v>7164.03</v>
      </c>
      <c r="BG86" s="53">
        <v>72.25446293494704</v>
      </c>
      <c r="BH86" s="53">
        <v>366.44654731457797</v>
      </c>
      <c r="BI86" s="53">
        <v>40.0</v>
      </c>
      <c r="BJ86" s="53">
        <v>7.0</v>
      </c>
      <c r="BK86" s="53">
        <v>7.0</v>
      </c>
    </row>
    <row r="87" ht="15.0" customHeight="1">
      <c r="A87" s="39">
        <v>830.0</v>
      </c>
      <c r="B87" s="49" t="s">
        <v>310</v>
      </c>
      <c r="C87" s="51" t="s">
        <v>151</v>
      </c>
      <c r="D87" s="82">
        <v>9.0</v>
      </c>
      <c r="E87" s="58" t="s">
        <v>46</v>
      </c>
      <c r="F87" s="58"/>
      <c r="G87" s="58">
        <v>1.0</v>
      </c>
      <c r="H87" s="58">
        <v>1.0</v>
      </c>
      <c r="I87" s="58">
        <v>1.0</v>
      </c>
      <c r="J87" s="58">
        <v>1.0</v>
      </c>
      <c r="K87" s="58">
        <v>18.0</v>
      </c>
      <c r="L87" s="58">
        <v>15.0</v>
      </c>
      <c r="M87" s="58">
        <v>1.0</v>
      </c>
      <c r="N87" s="58">
        <v>61.0</v>
      </c>
      <c r="O87" s="58">
        <v>5.0</v>
      </c>
      <c r="P87" s="58">
        <v>0.86</v>
      </c>
      <c r="Q87" s="58">
        <v>57.7</v>
      </c>
      <c r="R87" s="58">
        <v>105.0</v>
      </c>
      <c r="S87" s="58">
        <v>1.0</v>
      </c>
      <c r="T87" s="58">
        <v>31.0</v>
      </c>
      <c r="U87" s="58">
        <v>1.0</v>
      </c>
      <c r="V87" s="58">
        <v>8.8</v>
      </c>
      <c r="W87" s="58">
        <v>135.0</v>
      </c>
      <c r="X87" s="58">
        <v>42.5</v>
      </c>
      <c r="Y87" s="58">
        <v>160.0</v>
      </c>
      <c r="Z87" s="58">
        <v>7.0</v>
      </c>
      <c r="AA87" s="58">
        <v>1.0</v>
      </c>
      <c r="AB87" s="58">
        <v>39.8</v>
      </c>
      <c r="AC87" s="58">
        <v>8.693333333333333</v>
      </c>
      <c r="AD87" s="58">
        <v>1.0</v>
      </c>
      <c r="AE87" s="58">
        <v>5.0</v>
      </c>
      <c r="AF87" s="58">
        <v>36.5</v>
      </c>
      <c r="AG87" s="58">
        <v>9.99</v>
      </c>
      <c r="AH87" s="63">
        <v>67.86850477200423</v>
      </c>
      <c r="AI87" s="63">
        <v>23.323311022798578</v>
      </c>
      <c r="AJ87" s="63">
        <v>-2.2666666666666666</v>
      </c>
      <c r="AK87" s="58">
        <v>172.0</v>
      </c>
      <c r="AL87" s="58">
        <v>223.58</v>
      </c>
      <c r="AM87" s="58">
        <v>18.97</v>
      </c>
      <c r="AN87" s="58">
        <v>249.46</v>
      </c>
      <c r="AO87" s="58">
        <v>19.87</v>
      </c>
      <c r="AP87" s="58">
        <v>114.34</v>
      </c>
      <c r="AQ87" s="58">
        <v>7.36</v>
      </c>
      <c r="AR87" s="58">
        <v>176.81</v>
      </c>
      <c r="AS87" s="58">
        <v>34.09</v>
      </c>
      <c r="AT87" s="58">
        <v>7.0</v>
      </c>
      <c r="AU87" s="68">
        <v>0.6966580976863753</v>
      </c>
      <c r="AV87" s="68">
        <v>19.280583677393814</v>
      </c>
      <c r="AW87" s="68">
        <v>764.19</v>
      </c>
      <c r="AX87" s="68">
        <v>80.29</v>
      </c>
      <c r="AY87" s="71">
        <v>0.4245858761987794</v>
      </c>
      <c r="AZ87" s="72">
        <v>59.96</v>
      </c>
      <c r="BA87" s="58">
        <v>9.288</v>
      </c>
      <c r="BB87" s="71">
        <v>8.64448751076658</v>
      </c>
      <c r="BC87" s="68">
        <v>3.6703273040482345</v>
      </c>
      <c r="BD87" s="73">
        <v>9.09</v>
      </c>
      <c r="BE87" s="62">
        <v>0.75</v>
      </c>
      <c r="BF87" s="53">
        <v>8012.79</v>
      </c>
      <c r="BG87" s="53">
        <v>99.79810686262299</v>
      </c>
      <c r="BH87" s="53">
        <v>422.392725355825</v>
      </c>
      <c r="BI87" s="53">
        <v>40.0</v>
      </c>
      <c r="BJ87" s="53">
        <v>7.0</v>
      </c>
      <c r="BK87" s="53">
        <v>7.0</v>
      </c>
    </row>
    <row r="88" ht="15.0" customHeight="1">
      <c r="A88" s="39">
        <v>831.0</v>
      </c>
      <c r="B88" s="49" t="s">
        <v>311</v>
      </c>
      <c r="C88" s="51" t="s">
        <v>151</v>
      </c>
      <c r="D88" s="82">
        <v>9.0</v>
      </c>
      <c r="E88" s="58" t="s">
        <v>46</v>
      </c>
      <c r="F88" s="58"/>
      <c r="G88" s="58">
        <v>1.0</v>
      </c>
      <c r="H88" s="58">
        <v>1.0</v>
      </c>
      <c r="I88" s="58">
        <v>1.0</v>
      </c>
      <c r="J88" s="58">
        <v>2.0</v>
      </c>
      <c r="K88" s="58">
        <v>18.0</v>
      </c>
      <c r="L88" s="58">
        <v>23.0</v>
      </c>
      <c r="M88" s="58">
        <v>2.0</v>
      </c>
      <c r="N88" s="58">
        <v>69.0</v>
      </c>
      <c r="O88" s="58">
        <v>3.0</v>
      </c>
      <c r="P88" s="58">
        <v>0.85</v>
      </c>
      <c r="Q88" s="58">
        <v>54.8</v>
      </c>
      <c r="R88" s="58">
        <v>123.0</v>
      </c>
      <c r="S88" s="58">
        <v>2.0</v>
      </c>
      <c r="T88" s="58">
        <v>43.0</v>
      </c>
      <c r="U88" s="58">
        <v>2.0</v>
      </c>
      <c r="V88" s="58">
        <v>8.193333333333333</v>
      </c>
      <c r="W88" s="58">
        <v>152.0</v>
      </c>
      <c r="X88" s="58">
        <v>44.1</v>
      </c>
      <c r="Y88" s="58">
        <v>175.0</v>
      </c>
      <c r="Z88" s="58">
        <v>5.0</v>
      </c>
      <c r="AA88" s="58">
        <v>1.0</v>
      </c>
      <c r="AB88" s="58">
        <v>41.0</v>
      </c>
      <c r="AC88" s="58">
        <v>8.686666666666667</v>
      </c>
      <c r="AD88" s="58">
        <v>1.0</v>
      </c>
      <c r="AE88" s="58">
        <v>5.0</v>
      </c>
      <c r="AF88" s="58">
        <v>35.9</v>
      </c>
      <c r="AG88" s="58">
        <v>9.089999999999998</v>
      </c>
      <c r="AH88" s="63">
        <v>68.47389558232929</v>
      </c>
      <c r="AI88" s="63">
        <v>13.055876699791952</v>
      </c>
      <c r="AJ88" s="63">
        <v>-2.6333333333333333</v>
      </c>
      <c r="AK88" s="58">
        <v>158.0</v>
      </c>
      <c r="AL88" s="58">
        <v>241.18</v>
      </c>
      <c r="AM88" s="58">
        <v>20.24</v>
      </c>
      <c r="AN88" s="58">
        <v>217.59</v>
      </c>
      <c r="AO88" s="58">
        <v>17.61</v>
      </c>
      <c r="AP88" s="58">
        <v>82.07</v>
      </c>
      <c r="AQ88" s="58">
        <v>5.35</v>
      </c>
      <c r="AR88" s="58">
        <v>354.13</v>
      </c>
      <c r="AS88" s="58">
        <v>61.34</v>
      </c>
      <c r="AT88" s="58">
        <v>15.0</v>
      </c>
      <c r="AU88" s="68">
        <v>0.881533101045296</v>
      </c>
      <c r="AV88" s="68">
        <v>17.32132267811256</v>
      </c>
      <c r="AW88" s="68">
        <v>894.9699999999999</v>
      </c>
      <c r="AX88" s="68">
        <v>104.53999999999999</v>
      </c>
      <c r="AY88" s="71">
        <v>0.5867610484025254</v>
      </c>
      <c r="AZ88" s="71"/>
      <c r="BA88" s="58">
        <v>11.32</v>
      </c>
      <c r="BB88" s="71">
        <v>9.234982332155477</v>
      </c>
      <c r="BC88" s="68">
        <v>5.418727915194347</v>
      </c>
      <c r="BD88" s="73">
        <v>11.12</v>
      </c>
      <c r="BE88" s="62">
        <v>0.7466349960411718</v>
      </c>
      <c r="BF88" s="53">
        <v>8603.78</v>
      </c>
      <c r="BG88" s="53">
        <v>82.30132006887317</v>
      </c>
      <c r="BH88" s="53">
        <v>425.0879446640317</v>
      </c>
      <c r="BI88" s="53">
        <v>40.0</v>
      </c>
      <c r="BJ88" s="53">
        <v>7.0</v>
      </c>
      <c r="BK88" s="53">
        <v>7.0</v>
      </c>
    </row>
    <row r="89" ht="15.0" customHeight="1">
      <c r="A89" s="39">
        <v>832.0</v>
      </c>
      <c r="B89" s="49" t="s">
        <v>306</v>
      </c>
      <c r="C89" s="16" t="s">
        <v>50</v>
      </c>
      <c r="D89" s="82">
        <v>9.0</v>
      </c>
      <c r="E89" s="58" t="s">
        <v>46</v>
      </c>
      <c r="F89" s="58"/>
      <c r="G89" s="58">
        <v>1.0</v>
      </c>
      <c r="H89" s="58">
        <v>1.0</v>
      </c>
      <c r="I89" s="58">
        <v>1.0</v>
      </c>
      <c r="J89" s="58">
        <v>2.0</v>
      </c>
      <c r="K89" s="58">
        <v>16.0</v>
      </c>
      <c r="L89" s="58">
        <v>15.0</v>
      </c>
      <c r="M89" s="58">
        <v>2.0</v>
      </c>
      <c r="N89" s="58">
        <v>53.0</v>
      </c>
      <c r="O89" s="58">
        <v>1.0</v>
      </c>
      <c r="P89" s="58">
        <v>0.59</v>
      </c>
      <c r="Q89" s="58">
        <v>52.9</v>
      </c>
      <c r="R89" s="58">
        <v>86.0</v>
      </c>
      <c r="S89" s="58">
        <v>2.0</v>
      </c>
      <c r="T89" s="58">
        <v>28.0</v>
      </c>
      <c r="U89" s="58">
        <v>2.0</v>
      </c>
      <c r="V89" s="58">
        <v>5.77</v>
      </c>
      <c r="W89" s="58">
        <v>117.0</v>
      </c>
      <c r="X89" s="58">
        <v>45.8</v>
      </c>
      <c r="Y89" s="58">
        <v>140.0</v>
      </c>
      <c r="Z89" s="58">
        <v>3.0</v>
      </c>
      <c r="AA89" s="58">
        <v>1.0</v>
      </c>
      <c r="AB89" s="58">
        <v>43.8</v>
      </c>
      <c r="AC89" s="58">
        <v>6.453333333333333</v>
      </c>
      <c r="AD89" s="58">
        <v>3.0</v>
      </c>
      <c r="AE89" s="58">
        <v>5.0</v>
      </c>
      <c r="AF89" s="58">
        <v>40.9</v>
      </c>
      <c r="AG89" s="58">
        <v>6.796666666666667</v>
      </c>
      <c r="AH89" s="63">
        <v>60.91424521615873</v>
      </c>
      <c r="AI89" s="63"/>
      <c r="AJ89" s="63">
        <v>-3.1</v>
      </c>
      <c r="AK89" s="58">
        <v>138.0</v>
      </c>
      <c r="AL89" s="58">
        <v>106.43</v>
      </c>
      <c r="AM89" s="58">
        <v>11.78</v>
      </c>
      <c r="AN89" s="58">
        <v>92.99</v>
      </c>
      <c r="AO89" s="58">
        <v>9.19</v>
      </c>
      <c r="AP89" s="58">
        <v>62.35</v>
      </c>
      <c r="AQ89" s="58">
        <v>5.48</v>
      </c>
      <c r="AR89" s="58">
        <v>86.02</v>
      </c>
      <c r="AS89" s="58">
        <v>19.21</v>
      </c>
      <c r="AT89" s="58">
        <v>16.0</v>
      </c>
      <c r="AU89" s="68">
        <v>0.8029993183367417</v>
      </c>
      <c r="AV89" s="68">
        <v>22.33201581027668</v>
      </c>
      <c r="AW89" s="68">
        <v>347.79</v>
      </c>
      <c r="AX89" s="68">
        <v>45.66</v>
      </c>
      <c r="AY89" s="71">
        <v>0.4207183530442401</v>
      </c>
      <c r="AZ89" s="71"/>
      <c r="BA89" s="58">
        <v>4.469</v>
      </c>
      <c r="BB89" s="71">
        <v>10.217050794361153</v>
      </c>
      <c r="BC89" s="68">
        <v>4.298500783172969</v>
      </c>
      <c r="BD89" s="73">
        <v>1.9</v>
      </c>
      <c r="BE89" s="62">
        <v>-0.009430255402750491</v>
      </c>
      <c r="BF89" s="53">
        <v>2425.26</v>
      </c>
      <c r="BG89" s="53">
        <v>53.1156373193167</v>
      </c>
      <c r="BH89" s="53">
        <v>205.87945670628187</v>
      </c>
      <c r="BI89" s="53">
        <v>40.0</v>
      </c>
      <c r="BJ89" s="53">
        <v>7.0</v>
      </c>
      <c r="BK89" s="53">
        <v>7.0</v>
      </c>
    </row>
    <row r="90" ht="15.0" customHeight="1">
      <c r="A90" s="39">
        <v>834.0</v>
      </c>
      <c r="B90" s="49" t="s">
        <v>310</v>
      </c>
      <c r="C90" s="16" t="s">
        <v>50</v>
      </c>
      <c r="D90" s="82">
        <v>9.0</v>
      </c>
      <c r="E90" s="58" t="s">
        <v>46</v>
      </c>
      <c r="F90" s="58"/>
      <c r="G90" s="58">
        <v>1.0</v>
      </c>
      <c r="H90" s="58">
        <v>1.0</v>
      </c>
      <c r="I90" s="58">
        <v>1.0</v>
      </c>
      <c r="J90" s="58">
        <v>3.0</v>
      </c>
      <c r="K90" s="58">
        <v>16.0</v>
      </c>
      <c r="L90" s="58">
        <v>25.0</v>
      </c>
      <c r="M90" s="58">
        <v>3.0</v>
      </c>
      <c r="N90" s="58">
        <v>55.0</v>
      </c>
      <c r="O90" s="58">
        <v>1.0</v>
      </c>
      <c r="P90" s="58">
        <v>0.55</v>
      </c>
      <c r="Q90" s="58">
        <v>51.6</v>
      </c>
      <c r="R90" s="58">
        <v>101.0</v>
      </c>
      <c r="S90" s="58">
        <v>3.0</v>
      </c>
      <c r="T90" s="58">
        <v>36.0</v>
      </c>
      <c r="U90" s="58">
        <v>3.0</v>
      </c>
      <c r="V90" s="58">
        <v>5.650000000000001</v>
      </c>
      <c r="W90" s="58">
        <v>127.0</v>
      </c>
      <c r="X90" s="58">
        <v>50.5</v>
      </c>
      <c r="Y90" s="58">
        <v>144.0</v>
      </c>
      <c r="Z90" s="58">
        <v>3.0</v>
      </c>
      <c r="AA90" s="58">
        <v>1.0</v>
      </c>
      <c r="AB90" s="58">
        <v>39.2</v>
      </c>
      <c r="AC90" s="58">
        <v>5.776666666666667</v>
      </c>
      <c r="AD90" s="58">
        <v>5.0</v>
      </c>
      <c r="AE90" s="58">
        <v>7.0</v>
      </c>
      <c r="AF90" s="58">
        <v>45.5</v>
      </c>
      <c r="AG90" s="58">
        <v>5.9433333333333325</v>
      </c>
      <c r="AH90" s="63">
        <v>52.03932231750679</v>
      </c>
      <c r="AI90" s="63"/>
      <c r="AJ90" s="63">
        <v>-3.033333333333333</v>
      </c>
      <c r="AK90" s="58">
        <v>148.0</v>
      </c>
      <c r="AL90" s="58">
        <v>91.13</v>
      </c>
      <c r="AM90" s="58">
        <v>12.61</v>
      </c>
      <c r="AN90" s="58">
        <v>92.53</v>
      </c>
      <c r="AO90" s="58">
        <v>12.3</v>
      </c>
      <c r="AP90" s="58">
        <v>35.33</v>
      </c>
      <c r="AQ90" s="58">
        <v>4.06</v>
      </c>
      <c r="AR90" s="58">
        <v>86.33</v>
      </c>
      <c r="AS90" s="58">
        <v>20.44</v>
      </c>
      <c r="AT90" s="58">
        <v>16.0</v>
      </c>
      <c r="AU90" s="68">
        <v>0.7707823960880196</v>
      </c>
      <c r="AV90" s="68">
        <v>23.676589829723156</v>
      </c>
      <c r="AW90" s="68">
        <v>305.32</v>
      </c>
      <c r="AX90" s="68">
        <v>49.41</v>
      </c>
      <c r="AY90" s="71">
        <v>0.4136814410038454</v>
      </c>
      <c r="AZ90" s="71"/>
      <c r="BA90" s="58">
        <v>5.492</v>
      </c>
      <c r="BB90" s="71">
        <v>8.99672250546249</v>
      </c>
      <c r="BC90" s="68">
        <v>3.7217771303714495</v>
      </c>
      <c r="BD90" s="73">
        <v>2.84</v>
      </c>
      <c r="BE90" s="62">
        <v>-0.0490506329113924</v>
      </c>
      <c r="BF90" s="82"/>
      <c r="BG90" s="53"/>
      <c r="BH90" s="53"/>
      <c r="BI90" s="82"/>
      <c r="BJ90" s="82"/>
      <c r="BK90" s="82"/>
    </row>
    <row r="91" ht="15.0" customHeight="1">
      <c r="A91" s="39">
        <v>835.0</v>
      </c>
      <c r="B91" s="49" t="s">
        <v>311</v>
      </c>
      <c r="C91" s="16" t="s">
        <v>50</v>
      </c>
      <c r="D91" s="82">
        <v>9.0</v>
      </c>
      <c r="E91" s="58" t="s">
        <v>46</v>
      </c>
      <c r="F91" s="58"/>
      <c r="G91" s="58">
        <v>1.0</v>
      </c>
      <c r="H91" s="58">
        <v>1.0</v>
      </c>
      <c r="I91" s="58">
        <v>1.0</v>
      </c>
      <c r="J91" s="58">
        <v>2.0</v>
      </c>
      <c r="K91" s="58">
        <v>18.0</v>
      </c>
      <c r="L91" s="58">
        <v>15.0</v>
      </c>
      <c r="M91" s="58">
        <v>1.0</v>
      </c>
      <c r="N91" s="58">
        <v>65.0</v>
      </c>
      <c r="O91" s="58">
        <v>5.0</v>
      </c>
      <c r="P91" s="58">
        <v>0.88</v>
      </c>
      <c r="Q91" s="58">
        <v>56.3</v>
      </c>
      <c r="R91" s="58">
        <v>112.0</v>
      </c>
      <c r="S91" s="58">
        <v>1.0</v>
      </c>
      <c r="T91" s="58">
        <v>34.0</v>
      </c>
      <c r="U91" s="58">
        <v>1.0</v>
      </c>
      <c r="V91" s="58">
        <v>8.623333333333333</v>
      </c>
      <c r="W91" s="58">
        <v>143.0</v>
      </c>
      <c r="X91" s="58">
        <v>49.7</v>
      </c>
      <c r="Y91" s="58">
        <v>140.0</v>
      </c>
      <c r="Z91" s="58">
        <v>7.0</v>
      </c>
      <c r="AA91" s="58">
        <v>1.0</v>
      </c>
      <c r="AB91" s="58">
        <v>51.3</v>
      </c>
      <c r="AC91" s="58">
        <v>8.700000000000001</v>
      </c>
      <c r="AD91" s="58">
        <v>5.0</v>
      </c>
      <c r="AE91" s="58">
        <v>7.0</v>
      </c>
      <c r="AF91" s="58">
        <v>46.8</v>
      </c>
      <c r="AG91" s="58">
        <v>8.686666666666667</v>
      </c>
      <c r="AH91" s="63">
        <v>59.53402820355609</v>
      </c>
      <c r="AI91" s="63"/>
      <c r="AJ91" s="63">
        <v>-3.1333333333333333</v>
      </c>
      <c r="AK91" s="58">
        <v>158.0</v>
      </c>
      <c r="AL91" s="58">
        <v>80.81</v>
      </c>
      <c r="AM91" s="58">
        <v>11.42</v>
      </c>
      <c r="AN91" s="58">
        <v>116.82</v>
      </c>
      <c r="AO91" s="58">
        <v>14.22</v>
      </c>
      <c r="AP91" s="58">
        <v>42.2</v>
      </c>
      <c r="AQ91" s="58">
        <v>4.65</v>
      </c>
      <c r="AR91" s="58"/>
      <c r="AS91" s="58"/>
      <c r="AT91" s="58"/>
      <c r="AU91" s="68">
        <v>0.6051934287228404</v>
      </c>
      <c r="AV91" s="68"/>
      <c r="AW91" s="68">
        <v>239.82999999999998</v>
      </c>
      <c r="AX91" s="68">
        <v>30.29</v>
      </c>
      <c r="AY91" s="71">
        <v>0.0</v>
      </c>
      <c r="AZ91" s="71"/>
      <c r="BA91" s="58">
        <v>5.483</v>
      </c>
      <c r="BB91" s="71">
        <v>5.52434798467992</v>
      </c>
      <c r="BC91" s="68"/>
      <c r="BD91" s="73">
        <v>2.94</v>
      </c>
      <c r="BE91" s="62">
        <v>-0.04909240924092409</v>
      </c>
      <c r="BF91" s="53">
        <v>2487.78</v>
      </c>
      <c r="BG91" s="53">
        <v>82.1320567844173</v>
      </c>
      <c r="BH91" s="53">
        <v>217.8441330998249</v>
      </c>
      <c r="BI91" s="53">
        <v>35.0</v>
      </c>
      <c r="BJ91" s="53">
        <v>7.0</v>
      </c>
      <c r="BK91" s="53">
        <v>7.0</v>
      </c>
    </row>
    <row r="92" ht="15.0" customHeight="1">
      <c r="A92" s="39">
        <v>851.0</v>
      </c>
      <c r="B92" s="49" t="s">
        <v>135</v>
      </c>
      <c r="C92" s="51" t="s">
        <v>151</v>
      </c>
      <c r="D92" s="82">
        <v>10.0</v>
      </c>
      <c r="E92" s="62" t="s">
        <v>128</v>
      </c>
      <c r="F92" s="62"/>
      <c r="G92" s="58">
        <v>1.0</v>
      </c>
      <c r="H92" s="58">
        <v>1.0</v>
      </c>
      <c r="I92" s="58">
        <v>1.0</v>
      </c>
      <c r="J92" s="58">
        <v>4.0</v>
      </c>
      <c r="K92" s="58">
        <v>16.0</v>
      </c>
      <c r="L92" s="58">
        <v>32.0</v>
      </c>
      <c r="M92" s="58">
        <v>4.0</v>
      </c>
      <c r="N92" s="58">
        <v>45.0</v>
      </c>
      <c r="O92" s="58">
        <v>3.0</v>
      </c>
      <c r="P92" s="58">
        <v>0.58</v>
      </c>
      <c r="Q92" s="58">
        <v>56.4</v>
      </c>
      <c r="R92" s="58">
        <v>79.0</v>
      </c>
      <c r="S92" s="58">
        <v>4.0</v>
      </c>
      <c r="T92" s="58">
        <v>59.0</v>
      </c>
      <c r="U92" s="58">
        <v>4.0</v>
      </c>
      <c r="V92" s="58">
        <v>6.1066666666666665</v>
      </c>
      <c r="W92" s="58">
        <v>110.0</v>
      </c>
      <c r="X92" s="58">
        <v>49.8</v>
      </c>
      <c r="Y92" s="58">
        <v>133.0</v>
      </c>
      <c r="Z92" s="58">
        <v>3.0</v>
      </c>
      <c r="AA92" s="58">
        <v>3.0</v>
      </c>
      <c r="AB92" s="58">
        <v>43.1</v>
      </c>
      <c r="AC92" s="58">
        <v>6.696666666666666</v>
      </c>
      <c r="AD92" s="58">
        <v>1.0</v>
      </c>
      <c r="AE92" s="58">
        <v>5.0</v>
      </c>
      <c r="AF92" s="58">
        <v>48.5</v>
      </c>
      <c r="AG92" s="58">
        <v>6.6066666666666665</v>
      </c>
      <c r="AH92" s="63">
        <v>72.77327935222668</v>
      </c>
      <c r="AI92" s="63">
        <v>15.059331814280977</v>
      </c>
      <c r="AJ92" s="63">
        <v>-1.7333333333333332</v>
      </c>
      <c r="AK92" s="58">
        <v>140.0</v>
      </c>
      <c r="AL92" s="58">
        <v>222.6</v>
      </c>
      <c r="AM92" s="58">
        <v>18.58</v>
      </c>
      <c r="AN92" s="58">
        <v>201.86</v>
      </c>
      <c r="AO92" s="58">
        <v>12.52</v>
      </c>
      <c r="AP92" s="58">
        <v>112.96</v>
      </c>
      <c r="AQ92" s="58">
        <v>6.4</v>
      </c>
      <c r="AR92" s="58">
        <v>181.18</v>
      </c>
      <c r="AS92" s="58">
        <v>25.48</v>
      </c>
      <c r="AT92" s="58">
        <v>23.0</v>
      </c>
      <c r="AU92" s="68">
        <v>0.9820295983086679</v>
      </c>
      <c r="AV92" s="68">
        <v>14.06336240203113</v>
      </c>
      <c r="AW92" s="68">
        <v>718.6000000000001</v>
      </c>
      <c r="AX92" s="68">
        <v>62.980000000000004</v>
      </c>
      <c r="AY92" s="71">
        <v>0.40457288027945376</v>
      </c>
      <c r="AZ92" s="72">
        <v>15.89</v>
      </c>
      <c r="BA92" s="58">
        <v>7.514</v>
      </c>
      <c r="BB92" s="71">
        <v>8.381687516635614</v>
      </c>
      <c r="BC92" s="68">
        <v>3.3910034602076125</v>
      </c>
      <c r="BD92" s="73">
        <v>7.31</v>
      </c>
      <c r="BE92" s="62">
        <v>0.8283062645011601</v>
      </c>
      <c r="BF92" s="53">
        <v>6998.0</v>
      </c>
      <c r="BG92" s="53">
        <v>111.11463956811686</v>
      </c>
      <c r="BH92" s="53">
        <v>376.64155005382133</v>
      </c>
      <c r="BI92" s="53">
        <v>35.0</v>
      </c>
      <c r="BJ92" s="53">
        <v>7.0</v>
      </c>
      <c r="BK92" s="53">
        <v>7.0</v>
      </c>
    </row>
    <row r="93" ht="15.0" customHeight="1">
      <c r="A93" s="39">
        <v>853.0</v>
      </c>
      <c r="B93" s="49" t="s">
        <v>135</v>
      </c>
      <c r="C93" s="16" t="s">
        <v>50</v>
      </c>
      <c r="D93" s="82">
        <v>10.0</v>
      </c>
      <c r="E93" s="62" t="s">
        <v>128</v>
      </c>
      <c r="F93" s="62"/>
      <c r="G93" s="58">
        <v>1.0</v>
      </c>
      <c r="H93" s="58">
        <v>1.0</v>
      </c>
      <c r="I93" s="58">
        <v>1.0</v>
      </c>
      <c r="J93" s="58">
        <v>1.0</v>
      </c>
      <c r="K93" s="58">
        <v>9.0</v>
      </c>
      <c r="L93" s="58">
        <v>10.0</v>
      </c>
      <c r="M93" s="58">
        <v>1.0</v>
      </c>
      <c r="N93" s="58">
        <v>31.0</v>
      </c>
      <c r="O93" s="58">
        <v>3.0</v>
      </c>
      <c r="P93" s="58">
        <v>0.6</v>
      </c>
      <c r="Q93" s="58">
        <v>60.0</v>
      </c>
      <c r="R93" s="58">
        <v>57.0</v>
      </c>
      <c r="S93" s="58">
        <v>1.0</v>
      </c>
      <c r="T93" s="58">
        <v>18.0</v>
      </c>
      <c r="U93" s="58">
        <v>1.0</v>
      </c>
      <c r="V93" s="58">
        <v>5.94</v>
      </c>
      <c r="W93" s="58">
        <v>80.0</v>
      </c>
      <c r="X93" s="58">
        <v>56.3</v>
      </c>
      <c r="Y93" s="58">
        <v>108.0</v>
      </c>
      <c r="Z93" s="58">
        <v>3.0</v>
      </c>
      <c r="AA93" s="58">
        <v>1.0</v>
      </c>
      <c r="AB93" s="58">
        <v>56.0</v>
      </c>
      <c r="AC93" s="58">
        <v>7.010000000000001</v>
      </c>
      <c r="AD93" s="58">
        <v>1.0</v>
      </c>
      <c r="AE93" s="58">
        <v>5.0</v>
      </c>
      <c r="AF93" s="58">
        <v>54.4</v>
      </c>
      <c r="AG93" s="58">
        <v>7.253333333333334</v>
      </c>
      <c r="AH93" s="63">
        <v>61.81410974244124</v>
      </c>
      <c r="AI93" s="63"/>
      <c r="AJ93" s="63">
        <v>-2.333333333333333</v>
      </c>
      <c r="AK93" s="58">
        <v>114.0</v>
      </c>
      <c r="AL93" s="58">
        <v>78.68</v>
      </c>
      <c r="AM93" s="58">
        <v>7.69</v>
      </c>
      <c r="AN93" s="58">
        <v>66.6</v>
      </c>
      <c r="AO93" s="58">
        <v>5.14</v>
      </c>
      <c r="AP93" s="58">
        <v>88.59</v>
      </c>
      <c r="AQ93" s="58">
        <v>5.44</v>
      </c>
      <c r="AR93" s="58">
        <v>30.82</v>
      </c>
      <c r="AS93" s="58">
        <v>4.05</v>
      </c>
      <c r="AT93" s="58">
        <v>7.0</v>
      </c>
      <c r="AU93" s="68">
        <v>0.726843100189036</v>
      </c>
      <c r="AV93" s="68">
        <v>13.140817650876055</v>
      </c>
      <c r="AW93" s="68">
        <v>264.69</v>
      </c>
      <c r="AX93" s="68">
        <v>22.32</v>
      </c>
      <c r="AY93" s="71">
        <v>0.18145161290322578</v>
      </c>
      <c r="AZ93" s="71"/>
      <c r="BA93" s="58">
        <v>2.424</v>
      </c>
      <c r="BB93" s="71">
        <v>9.207920792079209</v>
      </c>
      <c r="BC93" s="68">
        <v>1.6707920792079207</v>
      </c>
      <c r="BD93" s="73">
        <v>0.36</v>
      </c>
      <c r="BE93" s="62">
        <v>0.19437939110070257</v>
      </c>
      <c r="BF93" s="53">
        <v>2319.71</v>
      </c>
      <c r="BG93" s="53">
        <v>103.92965949820788</v>
      </c>
      <c r="BH93" s="53">
        <v>301.6527958387516</v>
      </c>
      <c r="BI93" s="53">
        <v>40.0</v>
      </c>
      <c r="BJ93" s="53">
        <v>5.0</v>
      </c>
      <c r="BK93" s="53">
        <v>5.0</v>
      </c>
    </row>
    <row r="94" ht="15.0" customHeight="1">
      <c r="A94" s="39">
        <v>854.0</v>
      </c>
      <c r="B94" s="49" t="s">
        <v>239</v>
      </c>
      <c r="C94" s="16" t="s">
        <v>50</v>
      </c>
      <c r="D94" s="82">
        <v>10.0</v>
      </c>
      <c r="E94" s="62" t="s">
        <v>128</v>
      </c>
      <c r="F94" s="62"/>
      <c r="G94" s="58">
        <v>1.0</v>
      </c>
      <c r="H94" s="58">
        <v>1.0</v>
      </c>
      <c r="I94" s="58">
        <v>1.0</v>
      </c>
      <c r="J94" s="58">
        <v>1.0</v>
      </c>
      <c r="K94" s="58">
        <v>18.0</v>
      </c>
      <c r="L94" s="58">
        <v>14.0</v>
      </c>
      <c r="M94" s="58">
        <v>1.0</v>
      </c>
      <c r="N94" s="58">
        <v>44.0</v>
      </c>
      <c r="O94" s="58">
        <v>5.0</v>
      </c>
      <c r="P94" s="58">
        <v>0.81</v>
      </c>
      <c r="Q94" s="58">
        <v>63.1</v>
      </c>
      <c r="R94" s="58">
        <v>77.0</v>
      </c>
      <c r="S94" s="58">
        <v>1.0</v>
      </c>
      <c r="T94" s="58">
        <v>28.0</v>
      </c>
      <c r="U94" s="58">
        <v>1.0</v>
      </c>
      <c r="V94" s="58">
        <v>8.313333333333334</v>
      </c>
      <c r="W94" s="58">
        <v>103.0</v>
      </c>
      <c r="X94" s="58">
        <v>54.0</v>
      </c>
      <c r="Y94" s="58">
        <v>123.0</v>
      </c>
      <c r="Z94" s="58">
        <v>7.0</v>
      </c>
      <c r="AA94" s="58">
        <v>1.0</v>
      </c>
      <c r="AB94" s="58">
        <v>54.0</v>
      </c>
      <c r="AC94" s="58">
        <v>8.646666666666667</v>
      </c>
      <c r="AD94" s="58">
        <v>3.0</v>
      </c>
      <c r="AE94" s="58">
        <v>5.0</v>
      </c>
      <c r="AF94" s="58">
        <v>48.3</v>
      </c>
      <c r="AG94" s="58">
        <v>9.273333333333333</v>
      </c>
      <c r="AH94" s="63">
        <v>51.05200476379513</v>
      </c>
      <c r="AI94" s="63"/>
      <c r="AJ94" s="63">
        <v>-2.933333333333333</v>
      </c>
      <c r="AK94" s="58">
        <v>123.0</v>
      </c>
      <c r="AL94" s="58">
        <v>109.22</v>
      </c>
      <c r="AM94" s="58">
        <v>12.76</v>
      </c>
      <c r="AN94" s="58">
        <v>117.46</v>
      </c>
      <c r="AO94" s="58">
        <v>10.31</v>
      </c>
      <c r="AP94" s="58">
        <v>112.4</v>
      </c>
      <c r="AQ94" s="58">
        <v>6.95</v>
      </c>
      <c r="AR94" s="58">
        <v>54.1</v>
      </c>
      <c r="AS94" s="58">
        <v>10.52</v>
      </c>
      <c r="AT94" s="83"/>
      <c r="AU94" s="68">
        <v>0.73928157589803</v>
      </c>
      <c r="AV94" s="68">
        <v>19.44547134935305</v>
      </c>
      <c r="AW94" s="68">
        <v>393.18000000000006</v>
      </c>
      <c r="AX94" s="68">
        <v>40.54</v>
      </c>
      <c r="AY94" s="71">
        <v>0.2594967932905772</v>
      </c>
      <c r="AZ94" s="71"/>
      <c r="BA94" s="58">
        <v>4.067</v>
      </c>
      <c r="BB94" s="71">
        <v>9.968035406933858</v>
      </c>
      <c r="BC94" s="68">
        <v>2.5866732235062697</v>
      </c>
      <c r="BD94" s="73">
        <v>1.55</v>
      </c>
      <c r="BE94" s="62">
        <v>0.035632183908045977</v>
      </c>
      <c r="BF94" s="53">
        <v>2278.6</v>
      </c>
      <c r="BG94" s="53">
        <v>56.206216082881106</v>
      </c>
      <c r="BH94" s="53">
        <v>178.57366771159874</v>
      </c>
      <c r="BI94" s="53">
        <v>45.0</v>
      </c>
      <c r="BJ94" s="53">
        <v>7.0</v>
      </c>
      <c r="BK94" s="53">
        <v>7.0</v>
      </c>
    </row>
    <row r="95" ht="15.0" customHeight="1">
      <c r="A95" s="39">
        <v>855.0</v>
      </c>
      <c r="B95" s="49" t="s">
        <v>306</v>
      </c>
      <c r="C95" s="16" t="s">
        <v>50</v>
      </c>
      <c r="D95" s="82">
        <v>10.0</v>
      </c>
      <c r="E95" s="62" t="s">
        <v>128</v>
      </c>
      <c r="F95" s="62"/>
      <c r="G95" s="58">
        <v>1.0</v>
      </c>
      <c r="H95" s="58">
        <v>1.0</v>
      </c>
      <c r="I95" s="58">
        <v>1.0</v>
      </c>
      <c r="J95" s="58">
        <v>2.0</v>
      </c>
      <c r="K95" s="58">
        <v>18.0</v>
      </c>
      <c r="L95" s="58">
        <v>24.0</v>
      </c>
      <c r="M95" s="58">
        <v>2.0</v>
      </c>
      <c r="N95" s="58">
        <v>44.0</v>
      </c>
      <c r="O95" s="58">
        <v>3.0</v>
      </c>
      <c r="P95" s="58">
        <v>0.68</v>
      </c>
      <c r="Q95" s="58">
        <v>64.5</v>
      </c>
      <c r="R95" s="58">
        <v>71.0</v>
      </c>
      <c r="S95" s="58">
        <v>2.0</v>
      </c>
      <c r="T95" s="58">
        <v>38.0</v>
      </c>
      <c r="U95" s="58">
        <v>2.0</v>
      </c>
      <c r="V95" s="58">
        <v>5.826666666666667</v>
      </c>
      <c r="W95" s="58">
        <v>93.0</v>
      </c>
      <c r="X95" s="58">
        <v>54.1</v>
      </c>
      <c r="Y95" s="58">
        <v>115.0</v>
      </c>
      <c r="Z95" s="58">
        <v>5.0</v>
      </c>
      <c r="AA95" s="58">
        <v>1.0</v>
      </c>
      <c r="AB95" s="58">
        <v>56.7</v>
      </c>
      <c r="AC95" s="58">
        <v>8.016666666666667</v>
      </c>
      <c r="AD95" s="58">
        <v>5.0</v>
      </c>
      <c r="AE95" s="58">
        <v>5.0</v>
      </c>
      <c r="AF95" s="58">
        <v>58.6</v>
      </c>
      <c r="AG95" s="58">
        <v>7.223333333333334</v>
      </c>
      <c r="AH95" s="63">
        <v>52.99653293709758</v>
      </c>
      <c r="AI95" s="63"/>
      <c r="AJ95" s="63">
        <v>-2.8</v>
      </c>
      <c r="AK95" s="58">
        <v>114.0</v>
      </c>
      <c r="AL95" s="58">
        <v>108.54</v>
      </c>
      <c r="AM95" s="58">
        <v>14.07</v>
      </c>
      <c r="AN95" s="58">
        <v>108.22</v>
      </c>
      <c r="AO95" s="58">
        <v>10.1</v>
      </c>
      <c r="AP95" s="58">
        <v>96.57</v>
      </c>
      <c r="AQ95" s="58">
        <v>8.5</v>
      </c>
      <c r="AR95" s="58">
        <v>69.82</v>
      </c>
      <c r="AS95" s="58">
        <v>14.55</v>
      </c>
      <c r="AT95" s="58">
        <v>13.0</v>
      </c>
      <c r="AU95" s="68">
        <v>0.7564516129032257</v>
      </c>
      <c r="AV95" s="68">
        <v>20.839301059868234</v>
      </c>
      <c r="AW95" s="68">
        <v>383.15</v>
      </c>
      <c r="AX95" s="68">
        <v>47.22</v>
      </c>
      <c r="AY95" s="71">
        <v>0.3081321473951716</v>
      </c>
      <c r="AZ95" s="71"/>
      <c r="BA95" s="58">
        <v>4.619</v>
      </c>
      <c r="BB95" s="71">
        <v>10.22299198960814</v>
      </c>
      <c r="BC95" s="68">
        <v>3.1500324745615935</v>
      </c>
      <c r="BD95" s="73">
        <v>2.07</v>
      </c>
      <c r="BE95" s="62">
        <v>0.008171206225680934</v>
      </c>
      <c r="BF95" s="53">
        <v>2550.51</v>
      </c>
      <c r="BG95" s="53">
        <v>54.01334180432021</v>
      </c>
      <c r="BH95" s="53">
        <v>181.27292110874203</v>
      </c>
      <c r="BI95" s="53">
        <v>40.0</v>
      </c>
      <c r="BJ95" s="53">
        <v>7.0</v>
      </c>
      <c r="BK95" s="53">
        <v>7.0</v>
      </c>
    </row>
    <row r="96" ht="15.0" customHeight="1">
      <c r="A96" s="39">
        <v>856.0</v>
      </c>
      <c r="B96" s="49" t="s">
        <v>310</v>
      </c>
      <c r="C96" s="16" t="s">
        <v>50</v>
      </c>
      <c r="D96" s="82">
        <v>10.0</v>
      </c>
      <c r="E96" s="62" t="s">
        <v>128</v>
      </c>
      <c r="F96" s="62"/>
      <c r="G96" s="58">
        <v>1.0</v>
      </c>
      <c r="H96" s="58">
        <v>1.0</v>
      </c>
      <c r="I96" s="58">
        <v>1.0</v>
      </c>
      <c r="J96" s="58">
        <v>1.0</v>
      </c>
      <c r="K96" s="58">
        <v>17.0</v>
      </c>
      <c r="L96" s="58">
        <v>15.0</v>
      </c>
      <c r="M96" s="58">
        <v>1.0</v>
      </c>
      <c r="N96" s="58">
        <v>42.0</v>
      </c>
      <c r="O96" s="58">
        <v>3.0</v>
      </c>
      <c r="P96" s="58">
        <v>0.75</v>
      </c>
      <c r="Q96" s="58">
        <v>64.2</v>
      </c>
      <c r="R96" s="58">
        <v>71.0</v>
      </c>
      <c r="S96" s="58">
        <v>1.0</v>
      </c>
      <c r="T96" s="58">
        <v>29.0</v>
      </c>
      <c r="U96" s="58">
        <v>1.0</v>
      </c>
      <c r="V96" s="58">
        <v>8.366666666666667</v>
      </c>
      <c r="W96" s="58">
        <v>90.0</v>
      </c>
      <c r="X96" s="58">
        <v>50.9</v>
      </c>
      <c r="Y96" s="58">
        <v>110.0</v>
      </c>
      <c r="Z96" s="58">
        <v>5.0</v>
      </c>
      <c r="AA96" s="58">
        <v>1.0</v>
      </c>
      <c r="AB96" s="58">
        <v>55.1</v>
      </c>
      <c r="AC96" s="58">
        <v>8.33</v>
      </c>
      <c r="AD96" s="58">
        <v>3.0</v>
      </c>
      <c r="AE96" s="58">
        <v>5.0</v>
      </c>
      <c r="AF96" s="58">
        <v>44.5</v>
      </c>
      <c r="AG96" s="58">
        <v>8.293333333333335</v>
      </c>
      <c r="AH96" s="63">
        <v>47.787328876154106</v>
      </c>
      <c r="AI96" s="63"/>
      <c r="AJ96" s="63">
        <v>-2.566666666666667</v>
      </c>
      <c r="AK96" s="58">
        <v>112.0</v>
      </c>
      <c r="AL96" s="58">
        <v>86.66</v>
      </c>
      <c r="AM96" s="58">
        <v>12.12</v>
      </c>
      <c r="AN96" s="58">
        <v>83.84</v>
      </c>
      <c r="AO96" s="58">
        <v>8.44</v>
      </c>
      <c r="AP96" s="58">
        <v>62.2</v>
      </c>
      <c r="AQ96" s="58">
        <v>6.12</v>
      </c>
      <c r="AR96" s="58">
        <v>80.5</v>
      </c>
      <c r="AS96" s="58">
        <v>17.49</v>
      </c>
      <c r="AT96" s="58">
        <v>11.0</v>
      </c>
      <c r="AU96" s="68">
        <v>0.8324175824175825</v>
      </c>
      <c r="AV96" s="68">
        <v>21.72670807453416</v>
      </c>
      <c r="AW96" s="68">
        <v>313.2</v>
      </c>
      <c r="AX96" s="68">
        <v>44.17</v>
      </c>
      <c r="AY96" s="71">
        <v>0.3959701154629839</v>
      </c>
      <c r="AZ96" s="71"/>
      <c r="BA96" s="58">
        <v>4.436</v>
      </c>
      <c r="BB96" s="71">
        <v>9.95716862037872</v>
      </c>
      <c r="BC96" s="68">
        <v>3.942741208295762</v>
      </c>
      <c r="BD96" s="73">
        <v>1.73</v>
      </c>
      <c r="BE96" s="62">
        <v>-0.06872037914691943</v>
      </c>
      <c r="BF96" s="53">
        <v>2021.37</v>
      </c>
      <c r="BG96" s="53">
        <v>45.76341408195607</v>
      </c>
      <c r="BH96" s="53">
        <v>166.77970297029702</v>
      </c>
      <c r="BI96" s="53">
        <v>40.0</v>
      </c>
      <c r="BJ96" s="53">
        <v>7.0</v>
      </c>
      <c r="BK96" s="53">
        <v>7.0</v>
      </c>
    </row>
    <row r="97" ht="15.0" customHeight="1">
      <c r="A97" s="39">
        <v>859.0</v>
      </c>
      <c r="B97" s="49" t="s">
        <v>311</v>
      </c>
      <c r="C97" s="16" t="s">
        <v>50</v>
      </c>
      <c r="D97" s="82">
        <v>10.0</v>
      </c>
      <c r="E97" s="62" t="s">
        <v>128</v>
      </c>
      <c r="F97" s="62"/>
      <c r="G97" s="58">
        <v>1.0</v>
      </c>
      <c r="H97" s="58">
        <v>1.0</v>
      </c>
      <c r="I97" s="58">
        <v>1.0</v>
      </c>
      <c r="J97" s="58">
        <v>2.0</v>
      </c>
      <c r="K97" s="58">
        <v>15.0</v>
      </c>
      <c r="L97" s="58">
        <v>23.0</v>
      </c>
      <c r="M97" s="58">
        <v>3.0</v>
      </c>
      <c r="N97" s="58">
        <v>39.0</v>
      </c>
      <c r="O97" s="58">
        <v>3.0</v>
      </c>
      <c r="P97" s="58">
        <v>0.69</v>
      </c>
      <c r="Q97" s="58">
        <v>64.2</v>
      </c>
      <c r="R97" s="58">
        <v>64.0</v>
      </c>
      <c r="S97" s="58">
        <v>3.0</v>
      </c>
      <c r="T97" s="58">
        <v>38.0</v>
      </c>
      <c r="U97" s="58">
        <v>3.0</v>
      </c>
      <c r="V97" s="58">
        <v>7.266666666666666</v>
      </c>
      <c r="W97" s="58">
        <v>87.0</v>
      </c>
      <c r="X97" s="58">
        <v>52.2</v>
      </c>
      <c r="Y97" s="58">
        <v>104.0</v>
      </c>
      <c r="Z97" s="58">
        <v>5.0</v>
      </c>
      <c r="AA97" s="58">
        <v>1.0</v>
      </c>
      <c r="AB97" s="58">
        <v>53.3</v>
      </c>
      <c r="AC97" s="58">
        <v>6.746666666666667</v>
      </c>
      <c r="AD97" s="58">
        <v>3.0</v>
      </c>
      <c r="AE97" s="58">
        <v>5.0</v>
      </c>
      <c r="AF97" s="58">
        <v>52.8</v>
      </c>
      <c r="AG97" s="58">
        <v>6.883333333333333</v>
      </c>
      <c r="AH97" s="63">
        <v>48.53943524829596</v>
      </c>
      <c r="AI97" s="63"/>
      <c r="AJ97" s="63">
        <v>-2.933333333333333</v>
      </c>
      <c r="AK97" s="58">
        <v>104.0</v>
      </c>
      <c r="AL97" s="58">
        <v>95.52</v>
      </c>
      <c r="AM97" s="58">
        <v>11.25</v>
      </c>
      <c r="AN97" s="58">
        <v>85.57</v>
      </c>
      <c r="AO97" s="58">
        <v>8.17</v>
      </c>
      <c r="AP97" s="58">
        <v>67.65</v>
      </c>
      <c r="AQ97" s="58">
        <v>5.47</v>
      </c>
      <c r="AR97" s="58">
        <v>88.47</v>
      </c>
      <c r="AS97" s="58">
        <v>18.9</v>
      </c>
      <c r="AT97" s="58">
        <v>22.0</v>
      </c>
      <c r="AU97" s="68">
        <v>0.8247800586510263</v>
      </c>
      <c r="AV97" s="68">
        <v>21.363173957273652</v>
      </c>
      <c r="AW97" s="68">
        <v>337.21</v>
      </c>
      <c r="AX97" s="68">
        <v>43.79</v>
      </c>
      <c r="AY97" s="71">
        <v>0.43160538935830095</v>
      </c>
      <c r="AZ97" s="71"/>
      <c r="BA97" s="58">
        <v>3.65</v>
      </c>
      <c r="BB97" s="71">
        <v>11.997260273972604</v>
      </c>
      <c r="BC97" s="68">
        <v>5.178082191780821</v>
      </c>
      <c r="BD97" s="73">
        <v>1.11</v>
      </c>
      <c r="BE97" s="62">
        <v>-0.0027635215159889457</v>
      </c>
      <c r="BF97" s="53">
        <v>2697.93</v>
      </c>
      <c r="BG97" s="53">
        <v>61.61064169901804</v>
      </c>
      <c r="BH97" s="53">
        <v>239.81599999999997</v>
      </c>
      <c r="BI97" s="53">
        <v>40.0</v>
      </c>
      <c r="BJ97" s="53">
        <v>7.0</v>
      </c>
      <c r="BK97" s="53">
        <v>7.0</v>
      </c>
    </row>
    <row r="98" ht="15.0" customHeight="1">
      <c r="A98" s="39">
        <v>861.0</v>
      </c>
      <c r="B98" s="49" t="s">
        <v>239</v>
      </c>
      <c r="C98" s="51" t="s">
        <v>151</v>
      </c>
      <c r="D98" s="82">
        <v>10.0</v>
      </c>
      <c r="E98" s="62" t="s">
        <v>128</v>
      </c>
      <c r="F98" s="62"/>
      <c r="G98" s="58">
        <v>1.0</v>
      </c>
      <c r="H98" s="58">
        <v>1.0</v>
      </c>
      <c r="I98" s="58">
        <v>1.0</v>
      </c>
      <c r="J98" s="58">
        <v>3.0</v>
      </c>
      <c r="K98" s="58">
        <v>17.0</v>
      </c>
      <c r="L98" s="58">
        <v>27.0</v>
      </c>
      <c r="M98" s="58">
        <v>3.0</v>
      </c>
      <c r="N98" s="58">
        <v>42.0</v>
      </c>
      <c r="O98" s="58">
        <v>5.0</v>
      </c>
      <c r="P98" s="58">
        <v>0.7</v>
      </c>
      <c r="Q98" s="58">
        <v>61.3</v>
      </c>
      <c r="R98" s="58">
        <v>71.0</v>
      </c>
      <c r="S98" s="58">
        <v>3.0</v>
      </c>
      <c r="T98" s="58">
        <v>42.0</v>
      </c>
      <c r="U98" s="58">
        <v>3.0</v>
      </c>
      <c r="V98" s="58">
        <v>7.0</v>
      </c>
      <c r="W98" s="58">
        <v>98.0</v>
      </c>
      <c r="X98" s="58">
        <v>48.9</v>
      </c>
      <c r="Y98" s="58">
        <v>130.0</v>
      </c>
      <c r="Z98" s="58">
        <v>5.0</v>
      </c>
      <c r="AA98" s="58">
        <v>1.0</v>
      </c>
      <c r="AB98" s="58">
        <v>44.3</v>
      </c>
      <c r="AC98" s="58">
        <v>7.940000000000001</v>
      </c>
      <c r="AD98" s="58">
        <v>1.0</v>
      </c>
      <c r="AE98" s="58">
        <v>5.0</v>
      </c>
      <c r="AF98" s="58">
        <v>44.0</v>
      </c>
      <c r="AG98" s="58">
        <v>8.306666666666667</v>
      </c>
      <c r="AH98" s="63">
        <v>68.7704381948986</v>
      </c>
      <c r="AI98" s="63">
        <v>25.7646074333402</v>
      </c>
      <c r="AJ98" s="63">
        <v>-2.033333333333333</v>
      </c>
      <c r="AK98" s="58">
        <v>138.0</v>
      </c>
      <c r="AL98" s="58">
        <v>219.56</v>
      </c>
      <c r="AM98" s="58">
        <v>18.63</v>
      </c>
      <c r="AN98" s="58">
        <v>196.25</v>
      </c>
      <c r="AO98" s="58">
        <v>12.48</v>
      </c>
      <c r="AP98" s="58">
        <v>116.86</v>
      </c>
      <c r="AQ98" s="58">
        <v>6.45</v>
      </c>
      <c r="AR98" s="58">
        <v>157.85</v>
      </c>
      <c r="AS98" s="58">
        <v>21.96</v>
      </c>
      <c r="AT98" s="58">
        <v>12.0</v>
      </c>
      <c r="AU98" s="68">
        <v>0.9841521394611727</v>
      </c>
      <c r="AV98" s="68">
        <v>13.911941716819767</v>
      </c>
      <c r="AW98" s="68">
        <v>690.52</v>
      </c>
      <c r="AX98" s="68">
        <v>59.52</v>
      </c>
      <c r="AY98" s="71">
        <v>0.3689516129032258</v>
      </c>
      <c r="AZ98" s="72">
        <v>47.91</v>
      </c>
      <c r="BA98" s="58">
        <v>6.747</v>
      </c>
      <c r="BB98" s="71">
        <v>8.821698532681193</v>
      </c>
      <c r="BC98" s="68">
        <v>3.2547799021787465</v>
      </c>
      <c r="BD98" s="73">
        <v>6.55</v>
      </c>
      <c r="BE98" s="62">
        <v>0.7646826960977533</v>
      </c>
      <c r="BF98" s="53">
        <v>7310.01</v>
      </c>
      <c r="BG98" s="53">
        <v>122.81602822580645</v>
      </c>
      <c r="BH98" s="53">
        <v>392.3784219001611</v>
      </c>
      <c r="BI98" s="53">
        <v>40.0</v>
      </c>
      <c r="BJ98" s="53">
        <v>7.0</v>
      </c>
      <c r="BK98" s="53">
        <v>7.0</v>
      </c>
    </row>
    <row r="99" ht="15.0" customHeight="1">
      <c r="A99" s="39">
        <v>862.0</v>
      </c>
      <c r="B99" s="49" t="s">
        <v>306</v>
      </c>
      <c r="C99" s="51" t="s">
        <v>151</v>
      </c>
      <c r="D99" s="82">
        <v>10.0</v>
      </c>
      <c r="E99" s="62" t="s">
        <v>128</v>
      </c>
      <c r="F99" s="62"/>
      <c r="G99" s="58">
        <v>1.0</v>
      </c>
      <c r="H99" s="58">
        <v>1.0</v>
      </c>
      <c r="I99" s="58">
        <v>1.0</v>
      </c>
      <c r="J99" s="58">
        <v>1.0</v>
      </c>
      <c r="K99" s="58">
        <v>17.0</v>
      </c>
      <c r="L99" s="58">
        <v>15.0</v>
      </c>
      <c r="M99" s="58">
        <v>1.0</v>
      </c>
      <c r="N99" s="58">
        <v>41.0</v>
      </c>
      <c r="O99" s="58">
        <v>5.0</v>
      </c>
      <c r="P99" s="58">
        <v>0.7</v>
      </c>
      <c r="Q99" s="58">
        <v>62.4</v>
      </c>
      <c r="R99" s="58">
        <v>72.0</v>
      </c>
      <c r="S99" s="58">
        <v>3.0</v>
      </c>
      <c r="T99" s="58">
        <v>30.0</v>
      </c>
      <c r="U99" s="58">
        <v>3.0</v>
      </c>
      <c r="V99" s="58">
        <v>7.1866666666666665</v>
      </c>
      <c r="W99" s="58">
        <v>96.0</v>
      </c>
      <c r="X99" s="58">
        <v>44.4</v>
      </c>
      <c r="Y99" s="58">
        <v>130.0</v>
      </c>
      <c r="Z99" s="58">
        <v>5.0</v>
      </c>
      <c r="AA99" s="58">
        <v>1.0</v>
      </c>
      <c r="AB99" s="58">
        <v>44.6</v>
      </c>
      <c r="AC99" s="58">
        <v>8.903333333333334</v>
      </c>
      <c r="AD99" s="58">
        <v>1.0</v>
      </c>
      <c r="AE99" s="58">
        <v>5.0</v>
      </c>
      <c r="AF99" s="58">
        <v>39.4</v>
      </c>
      <c r="AG99" s="58">
        <v>9.406666666666666</v>
      </c>
      <c r="AH99" s="63">
        <v>58.454106280193216</v>
      </c>
      <c r="AI99" s="63">
        <v>9.336509768766923</v>
      </c>
      <c r="AJ99" s="63">
        <v>-2.666666666666667</v>
      </c>
      <c r="AK99" s="58">
        <v>133.0</v>
      </c>
      <c r="AL99" s="58">
        <v>205.16</v>
      </c>
      <c r="AM99" s="58">
        <v>16.92</v>
      </c>
      <c r="AN99" s="58">
        <v>161.43</v>
      </c>
      <c r="AO99" s="58">
        <v>11.61</v>
      </c>
      <c r="AP99" s="58">
        <v>95.3</v>
      </c>
      <c r="AQ99" s="58">
        <v>5.56</v>
      </c>
      <c r="AR99" s="58">
        <v>240.69</v>
      </c>
      <c r="AS99" s="58">
        <v>39.26</v>
      </c>
      <c r="AT99" s="58">
        <v>15.0</v>
      </c>
      <c r="AU99" s="68">
        <v>0.9854397204426327</v>
      </c>
      <c r="AV99" s="68">
        <v>16.311437949229298</v>
      </c>
      <c r="AW99" s="68">
        <v>702.58</v>
      </c>
      <c r="AX99" s="68">
        <v>73.35</v>
      </c>
      <c r="AY99" s="71">
        <v>0.5352419904567144</v>
      </c>
      <c r="AZ99" s="71"/>
      <c r="BA99" s="58">
        <v>8.846</v>
      </c>
      <c r="BB99" s="71">
        <v>8.291883337101513</v>
      </c>
      <c r="BC99" s="68">
        <v>4.4381641419850775</v>
      </c>
      <c r="BD99" s="73">
        <v>8.65</v>
      </c>
      <c r="BE99" s="62">
        <v>0.7793409848204369</v>
      </c>
      <c r="BF99" s="53">
        <v>7012.74</v>
      </c>
      <c r="BG99" s="53">
        <v>95.60654396728017</v>
      </c>
      <c r="BH99" s="53">
        <v>414.4645390070921</v>
      </c>
      <c r="BI99" s="53">
        <v>40.0</v>
      </c>
      <c r="BJ99" s="53">
        <v>7.0</v>
      </c>
      <c r="BK99" s="53">
        <v>7.0</v>
      </c>
    </row>
    <row r="100" ht="15.0" customHeight="1">
      <c r="A100" s="39">
        <v>864.0</v>
      </c>
      <c r="B100" s="49" t="s">
        <v>310</v>
      </c>
      <c r="C100" s="51" t="s">
        <v>151</v>
      </c>
      <c r="D100" s="82">
        <v>10.0</v>
      </c>
      <c r="E100" s="62" t="s">
        <v>128</v>
      </c>
      <c r="F100" s="62"/>
      <c r="G100" s="58">
        <v>1.0</v>
      </c>
      <c r="H100" s="58">
        <v>1.0</v>
      </c>
      <c r="I100" s="58">
        <v>1.0</v>
      </c>
      <c r="J100" s="58">
        <v>2.0</v>
      </c>
      <c r="K100" s="58">
        <v>17.0</v>
      </c>
      <c r="L100" s="58">
        <v>24.0</v>
      </c>
      <c r="M100" s="58">
        <v>2.0</v>
      </c>
      <c r="N100" s="58">
        <v>44.0</v>
      </c>
      <c r="O100" s="58">
        <v>3.0</v>
      </c>
      <c r="P100" s="58">
        <v>0.64</v>
      </c>
      <c r="Q100" s="58">
        <v>60.7</v>
      </c>
      <c r="R100" s="58">
        <v>66.0</v>
      </c>
      <c r="S100" s="58">
        <v>2.0</v>
      </c>
      <c r="T100" s="58">
        <v>40.0</v>
      </c>
      <c r="U100" s="58">
        <v>2.0</v>
      </c>
      <c r="V100" s="58">
        <v>6.326666666666667</v>
      </c>
      <c r="W100" s="58">
        <v>90.0</v>
      </c>
      <c r="X100" s="58">
        <v>48.8</v>
      </c>
      <c r="Y100" s="58">
        <v>124.0</v>
      </c>
      <c r="Z100" s="58">
        <v>5.0</v>
      </c>
      <c r="AA100" s="58">
        <v>1.0</v>
      </c>
      <c r="AB100" s="58">
        <v>47.2</v>
      </c>
      <c r="AC100" s="58">
        <v>7.37</v>
      </c>
      <c r="AD100" s="58">
        <v>1.0</v>
      </c>
      <c r="AE100" s="58">
        <v>5.0</v>
      </c>
      <c r="AF100" s="58">
        <v>48.1</v>
      </c>
      <c r="AG100" s="58">
        <v>34.06666666666667</v>
      </c>
      <c r="AH100" s="63">
        <v>62.46257485029937</v>
      </c>
      <c r="AI100" s="63">
        <v>23.49446209881136</v>
      </c>
      <c r="AJ100" s="63">
        <v>-2.6333333333333333</v>
      </c>
      <c r="AK100" s="58">
        <v>135.0</v>
      </c>
      <c r="AL100" s="58">
        <v>230.82</v>
      </c>
      <c r="AM100" s="58">
        <v>20.29</v>
      </c>
      <c r="AN100" s="58">
        <v>187.13</v>
      </c>
      <c r="AO100" s="58">
        <v>14.28</v>
      </c>
      <c r="AP100" s="58">
        <v>130.53</v>
      </c>
      <c r="AQ100" s="58">
        <v>7.33</v>
      </c>
      <c r="AR100" s="58">
        <v>188.55</v>
      </c>
      <c r="AS100" s="58">
        <v>26.72</v>
      </c>
      <c r="AT100" s="58">
        <v>6.0</v>
      </c>
      <c r="AU100" s="68">
        <v>0.938917167977788</v>
      </c>
      <c r="AV100" s="68">
        <v>14.17130734553169</v>
      </c>
      <c r="AW100" s="68">
        <v>737.03</v>
      </c>
      <c r="AX100" s="68">
        <v>68.62</v>
      </c>
      <c r="AY100" s="71">
        <v>0.3893908481492276</v>
      </c>
      <c r="AZ100" s="72">
        <v>65.46</v>
      </c>
      <c r="BA100" s="58">
        <v>7.114</v>
      </c>
      <c r="BB100" s="71">
        <v>9.645768906381782</v>
      </c>
      <c r="BC100" s="68">
        <v>3.75597413550745</v>
      </c>
      <c r="BD100" s="73">
        <v>6.91</v>
      </c>
      <c r="BE100" s="62">
        <v>0.7438345266507558</v>
      </c>
      <c r="BF100" s="53">
        <v>7643.8</v>
      </c>
      <c r="BG100" s="53">
        <v>111.39317983095307</v>
      </c>
      <c r="BH100" s="53">
        <v>376.72745194677185</v>
      </c>
      <c r="BI100" s="53">
        <v>35.0</v>
      </c>
      <c r="BJ100" s="53">
        <v>7.0</v>
      </c>
      <c r="BK100" s="53">
        <v>7.0</v>
      </c>
    </row>
    <row r="101" ht="15.0" customHeight="1">
      <c r="A101" s="39">
        <v>865.0</v>
      </c>
      <c r="B101" s="49" t="s">
        <v>311</v>
      </c>
      <c r="C101" s="51" t="s">
        <v>151</v>
      </c>
      <c r="D101" s="82">
        <v>10.0</v>
      </c>
      <c r="E101" s="62" t="s">
        <v>128</v>
      </c>
      <c r="F101" s="62"/>
      <c r="G101" s="58">
        <v>1.0</v>
      </c>
      <c r="H101" s="58">
        <v>1.0</v>
      </c>
      <c r="I101" s="58">
        <v>1.0</v>
      </c>
      <c r="J101" s="58">
        <v>2.0</v>
      </c>
      <c r="K101" s="58">
        <v>9.0</v>
      </c>
      <c r="L101" s="58">
        <v>20.0</v>
      </c>
      <c r="M101" s="58">
        <v>2.0</v>
      </c>
      <c r="N101" s="58">
        <v>33.0</v>
      </c>
      <c r="O101" s="58">
        <v>3.0</v>
      </c>
      <c r="P101" s="58">
        <v>0.55</v>
      </c>
      <c r="Q101" s="58">
        <v>62.8</v>
      </c>
      <c r="R101" s="58">
        <v>59.0</v>
      </c>
      <c r="S101" s="58">
        <v>2.0</v>
      </c>
      <c r="T101" s="58">
        <v>33.0</v>
      </c>
      <c r="U101" s="58">
        <v>2.0</v>
      </c>
      <c r="V101" s="58">
        <v>5.553333333333334</v>
      </c>
      <c r="W101" s="58">
        <v>86.0</v>
      </c>
      <c r="X101" s="58">
        <v>49.8</v>
      </c>
      <c r="Y101" s="58">
        <v>114.0</v>
      </c>
      <c r="Z101" s="58">
        <v>5.0</v>
      </c>
      <c r="AA101" s="58">
        <v>1.0</v>
      </c>
      <c r="AB101" s="58">
        <v>46.2</v>
      </c>
      <c r="AC101" s="58">
        <v>6.666666666666667</v>
      </c>
      <c r="AD101" s="58">
        <v>1.0</v>
      </c>
      <c r="AE101" s="58">
        <v>5.0</v>
      </c>
      <c r="AF101" s="58">
        <v>45.3</v>
      </c>
      <c r="AG101" s="58">
        <v>6.863333333333334</v>
      </c>
      <c r="AH101" s="63">
        <v>62.0274339243894</v>
      </c>
      <c r="AI101" s="63">
        <v>21.745214694090244</v>
      </c>
      <c r="AJ101" s="63">
        <v>-2.566666666666667</v>
      </c>
      <c r="AK101" s="58">
        <v>123.0</v>
      </c>
      <c r="AL101" s="58">
        <v>224.8</v>
      </c>
      <c r="AM101" s="58">
        <v>17.83</v>
      </c>
      <c r="AN101" s="58">
        <v>159.54</v>
      </c>
      <c r="AO101" s="58">
        <v>11.18</v>
      </c>
      <c r="AP101" s="58">
        <v>109.73</v>
      </c>
      <c r="AQ101" s="58">
        <v>6.27</v>
      </c>
      <c r="AR101" s="58">
        <v>215.75</v>
      </c>
      <c r="AS101" s="58">
        <v>28.52</v>
      </c>
      <c r="AT101" s="58">
        <v>13.0</v>
      </c>
      <c r="AU101" s="68">
        <v>1.0217765042979943</v>
      </c>
      <c r="AV101" s="68">
        <v>13.219003476245655</v>
      </c>
      <c r="AW101" s="68">
        <v>709.82</v>
      </c>
      <c r="AX101" s="68">
        <v>63.8</v>
      </c>
      <c r="AY101" s="71">
        <v>0.4470219435736677</v>
      </c>
      <c r="AZ101" s="72">
        <v>66.27</v>
      </c>
      <c r="BA101" s="58">
        <v>7.073</v>
      </c>
      <c r="BB101" s="71">
        <v>9.020217729393467</v>
      </c>
      <c r="BC101" s="68">
        <v>4.032235260851124</v>
      </c>
      <c r="BD101" s="73">
        <v>6.87</v>
      </c>
      <c r="BE101" s="62">
        <v>0.7330988667448222</v>
      </c>
      <c r="BF101" s="53">
        <v>7469.58</v>
      </c>
      <c r="BG101" s="53">
        <v>117.0780564263323</v>
      </c>
      <c r="BH101" s="53">
        <v>418.9332585530006</v>
      </c>
      <c r="BI101" s="53">
        <v>40.0</v>
      </c>
      <c r="BJ101" s="53">
        <v>9.0</v>
      </c>
      <c r="BK101" s="53">
        <v>9.0</v>
      </c>
    </row>
    <row r="102" ht="15.0" customHeight="1">
      <c r="A102" s="39">
        <v>866.0</v>
      </c>
      <c r="B102" s="49" t="s">
        <v>135</v>
      </c>
      <c r="C102" s="51" t="s">
        <v>151</v>
      </c>
      <c r="D102" s="82">
        <v>11.0</v>
      </c>
      <c r="E102" s="58" t="s">
        <v>91</v>
      </c>
      <c r="F102" s="58"/>
      <c r="G102" s="58">
        <v>1.0</v>
      </c>
      <c r="H102" s="58">
        <v>1.0</v>
      </c>
      <c r="I102" s="58">
        <v>1.0</v>
      </c>
      <c r="J102" s="58">
        <v>2.0</v>
      </c>
      <c r="K102" s="58">
        <v>29.0</v>
      </c>
      <c r="L102" s="58">
        <v>26.0</v>
      </c>
      <c r="M102" s="58">
        <v>2.0</v>
      </c>
      <c r="N102" s="58">
        <v>59.0</v>
      </c>
      <c r="O102" s="58">
        <v>5.0</v>
      </c>
      <c r="P102" s="58">
        <v>0.79</v>
      </c>
      <c r="Q102" s="58">
        <v>60.5</v>
      </c>
      <c r="R102" s="58">
        <v>107.0</v>
      </c>
      <c r="S102" s="58">
        <v>2.0</v>
      </c>
      <c r="T102" s="58">
        <v>43.0</v>
      </c>
      <c r="U102" s="58">
        <v>2.0</v>
      </c>
      <c r="V102" s="58">
        <v>9.006666666666668</v>
      </c>
      <c r="W102" s="58">
        <v>137.0</v>
      </c>
      <c r="X102" s="58">
        <v>53.5</v>
      </c>
      <c r="Y102" s="58">
        <v>166.0</v>
      </c>
      <c r="Z102" s="58">
        <v>7.0</v>
      </c>
      <c r="AA102" s="58">
        <v>1.0</v>
      </c>
      <c r="AB102" s="58">
        <v>46.4</v>
      </c>
      <c r="AC102" s="58">
        <v>8.79</v>
      </c>
      <c r="AD102" s="58">
        <v>3.0</v>
      </c>
      <c r="AE102" s="58">
        <v>5.0</v>
      </c>
      <c r="AF102" s="58">
        <v>48.8</v>
      </c>
      <c r="AG102" s="58">
        <v>9.126666666666667</v>
      </c>
      <c r="AH102" s="63">
        <v>67.51624187906043</v>
      </c>
      <c r="AI102" s="63">
        <v>15.422649888971133</v>
      </c>
      <c r="AJ102" s="63">
        <v>-2.066666666666667</v>
      </c>
      <c r="AK102" s="58">
        <v>174.0</v>
      </c>
      <c r="AL102" s="58">
        <v>246.33</v>
      </c>
      <c r="AM102" s="58">
        <v>21.92</v>
      </c>
      <c r="AN102" s="58">
        <v>328.4</v>
      </c>
      <c r="AO102" s="58">
        <v>26.46</v>
      </c>
      <c r="AP102" s="58">
        <v>65.11</v>
      </c>
      <c r="AQ102" s="58">
        <v>4.82</v>
      </c>
      <c r="AR102" s="58">
        <v>75.14</v>
      </c>
      <c r="AS102" s="58">
        <v>12.21</v>
      </c>
      <c r="AT102" s="58">
        <v>9.0</v>
      </c>
      <c r="AU102" s="68">
        <v>0.70076726342711</v>
      </c>
      <c r="AV102" s="68">
        <v>16.249667287729572</v>
      </c>
      <c r="AW102" s="68">
        <v>714.98</v>
      </c>
      <c r="AX102" s="68">
        <v>65.41</v>
      </c>
      <c r="AY102" s="71">
        <v>0.1866687050909647</v>
      </c>
      <c r="AZ102" s="72">
        <v>42.34</v>
      </c>
      <c r="BA102" s="58">
        <v>7.415</v>
      </c>
      <c r="BB102" s="71">
        <v>8.821308159136883</v>
      </c>
      <c r="BC102" s="68">
        <v>1.6466621712744438</v>
      </c>
      <c r="BD102" s="73">
        <v>7.22</v>
      </c>
      <c r="BE102" s="62">
        <v>0.8314393939393939</v>
      </c>
      <c r="BF102" s="53">
        <v>6857.13</v>
      </c>
      <c r="BG102" s="53">
        <v>104.83305304999236</v>
      </c>
      <c r="BH102" s="53">
        <v>312.82527372262774</v>
      </c>
      <c r="BI102" s="53">
        <v>30.0</v>
      </c>
      <c r="BJ102" s="53">
        <v>7.0</v>
      </c>
      <c r="BK102" s="53">
        <v>7.0</v>
      </c>
    </row>
    <row r="103" ht="15.0" customHeight="1">
      <c r="A103" s="39">
        <v>867.0</v>
      </c>
      <c r="B103" s="49" t="s">
        <v>239</v>
      </c>
      <c r="C103" s="51" t="s">
        <v>151</v>
      </c>
      <c r="D103" s="82">
        <v>11.0</v>
      </c>
      <c r="E103" s="58" t="s">
        <v>91</v>
      </c>
      <c r="F103" s="58"/>
      <c r="G103" s="58">
        <v>1.0</v>
      </c>
      <c r="H103" s="58">
        <v>1.0</v>
      </c>
      <c r="I103" s="58">
        <v>1.0</v>
      </c>
      <c r="J103" s="58">
        <v>1.0</v>
      </c>
      <c r="K103" s="58">
        <v>25.0</v>
      </c>
      <c r="L103" s="58">
        <v>15.0</v>
      </c>
      <c r="M103" s="58">
        <v>1.0</v>
      </c>
      <c r="N103" s="58">
        <v>54.0</v>
      </c>
      <c r="O103" s="58">
        <v>5.0</v>
      </c>
      <c r="P103" s="58">
        <v>0.69</v>
      </c>
      <c r="Q103" s="58">
        <v>63.9</v>
      </c>
      <c r="R103" s="58">
        <v>93.0</v>
      </c>
      <c r="S103" s="58">
        <v>1.0</v>
      </c>
      <c r="T103" s="58">
        <v>28.0</v>
      </c>
      <c r="U103" s="58">
        <v>1.0</v>
      </c>
      <c r="V103" s="58">
        <v>8.223333333333333</v>
      </c>
      <c r="W103" s="58">
        <v>117.0</v>
      </c>
      <c r="X103" s="58">
        <v>51.4</v>
      </c>
      <c r="Y103" s="58">
        <v>163.0</v>
      </c>
      <c r="Z103" s="58">
        <v>5.0</v>
      </c>
      <c r="AA103" s="58">
        <v>1.0</v>
      </c>
      <c r="AB103" s="58">
        <v>47.7</v>
      </c>
      <c r="AC103" s="58">
        <v>8.61</v>
      </c>
      <c r="AD103" s="58">
        <v>3.0</v>
      </c>
      <c r="AE103" s="58">
        <v>5.0</v>
      </c>
      <c r="AF103" s="58">
        <v>46.3</v>
      </c>
      <c r="AG103" s="58">
        <v>9.066666666666665</v>
      </c>
      <c r="AH103" s="63">
        <v>71.25832457062738</v>
      </c>
      <c r="AI103" s="63">
        <v>16.098957941299492</v>
      </c>
      <c r="AJ103" s="63">
        <v>-2.333333333333333</v>
      </c>
      <c r="AK103" s="58">
        <v>175.0</v>
      </c>
      <c r="AL103" s="58">
        <v>239.46</v>
      </c>
      <c r="AM103" s="58">
        <v>21.9</v>
      </c>
      <c r="AN103" s="58">
        <v>315.56</v>
      </c>
      <c r="AO103" s="58">
        <v>24.35</v>
      </c>
      <c r="AP103" s="58">
        <v>51.51</v>
      </c>
      <c r="AQ103" s="58">
        <v>4.02</v>
      </c>
      <c r="AR103" s="58">
        <v>64.05</v>
      </c>
      <c r="AS103" s="58">
        <v>9.58</v>
      </c>
      <c r="AT103" s="58">
        <v>3.0</v>
      </c>
      <c r="AU103" s="68">
        <v>0.7719421924568205</v>
      </c>
      <c r="AV103" s="68">
        <v>14.957064793130368</v>
      </c>
      <c r="AW103" s="68">
        <v>670.5799999999999</v>
      </c>
      <c r="AX103" s="68">
        <v>59.849999999999994</v>
      </c>
      <c r="AY103" s="71">
        <v>0.1600668337510443</v>
      </c>
      <c r="AZ103" s="72">
        <v>24.74</v>
      </c>
      <c r="BA103" s="58">
        <v>6.327</v>
      </c>
      <c r="BB103" s="71">
        <v>9.459459459459458</v>
      </c>
      <c r="BC103" s="68">
        <v>1.5141457246720404</v>
      </c>
      <c r="BD103" s="73">
        <v>6.13</v>
      </c>
      <c r="BE103" s="62">
        <v>0.8092320261437909</v>
      </c>
      <c r="BF103" s="53">
        <v>6938.9</v>
      </c>
      <c r="BG103" s="53">
        <v>115.93817878028405</v>
      </c>
      <c r="BH103" s="53">
        <v>316.8447488584475</v>
      </c>
      <c r="BI103" s="53">
        <v>40.0</v>
      </c>
      <c r="BJ103" s="53">
        <v>5.0</v>
      </c>
      <c r="BK103" s="53">
        <v>7.0</v>
      </c>
    </row>
    <row r="104" ht="15.0" customHeight="1">
      <c r="A104" s="39">
        <v>868.0</v>
      </c>
      <c r="B104" s="49" t="s">
        <v>306</v>
      </c>
      <c r="C104" s="51" t="s">
        <v>151</v>
      </c>
      <c r="D104" s="82">
        <v>11.0</v>
      </c>
      <c r="E104" s="58" t="s">
        <v>91</v>
      </c>
      <c r="F104" s="58"/>
      <c r="G104" s="58">
        <v>1.0</v>
      </c>
      <c r="H104" s="58">
        <v>1.0</v>
      </c>
      <c r="I104" s="58">
        <v>1.0</v>
      </c>
      <c r="J104" s="58">
        <v>1.0</v>
      </c>
      <c r="K104" s="58">
        <v>27.0</v>
      </c>
      <c r="L104" s="58">
        <v>16.0</v>
      </c>
      <c r="M104" s="58">
        <v>1.0</v>
      </c>
      <c r="N104" s="58">
        <v>54.0</v>
      </c>
      <c r="O104" s="58">
        <v>3.0</v>
      </c>
      <c r="P104" s="58">
        <v>0.8</v>
      </c>
      <c r="Q104" s="58">
        <v>64.3</v>
      </c>
      <c r="R104" s="58">
        <v>93.0</v>
      </c>
      <c r="S104" s="58">
        <v>1.0</v>
      </c>
      <c r="T104" s="58">
        <v>29.0</v>
      </c>
      <c r="U104" s="58">
        <v>1.0</v>
      </c>
      <c r="V104" s="58">
        <v>7.966666666666666</v>
      </c>
      <c r="W104" s="58">
        <v>122.0</v>
      </c>
      <c r="X104" s="58">
        <v>48.0</v>
      </c>
      <c r="Y104" s="58">
        <v>172.0</v>
      </c>
      <c r="Z104" s="58">
        <v>5.0</v>
      </c>
      <c r="AA104" s="58">
        <v>1.0</v>
      </c>
      <c r="AB104" s="58">
        <v>48.1</v>
      </c>
      <c r="AC104" s="58">
        <v>9.193333333333333</v>
      </c>
      <c r="AD104" s="58">
        <v>1.0</v>
      </c>
      <c r="AE104" s="58">
        <v>5.0</v>
      </c>
      <c r="AF104" s="58">
        <v>47.0</v>
      </c>
      <c r="AG104" s="58">
        <v>9.38</v>
      </c>
      <c r="AH104" s="63">
        <v>64.74683544303801</v>
      </c>
      <c r="AI104" s="63">
        <v>10.3665839228953</v>
      </c>
      <c r="AJ104" s="63"/>
      <c r="AK104" s="58">
        <v>178.0</v>
      </c>
      <c r="AL104" s="58">
        <v>246.19</v>
      </c>
      <c r="AM104" s="58">
        <v>23.37</v>
      </c>
      <c r="AN104" s="58">
        <v>317.25</v>
      </c>
      <c r="AO104" s="58">
        <v>29.49</v>
      </c>
      <c r="AP104" s="58">
        <v>88.6</v>
      </c>
      <c r="AQ104" s="58">
        <v>6.63</v>
      </c>
      <c r="AR104" s="58">
        <v>97.32</v>
      </c>
      <c r="AS104" s="58">
        <v>15.66</v>
      </c>
      <c r="AT104" s="58">
        <v>14.0</v>
      </c>
      <c r="AU104" s="68">
        <v>0.6470099667774087</v>
      </c>
      <c r="AV104" s="68">
        <v>16.091245376078916</v>
      </c>
      <c r="AW104" s="68">
        <v>749.3600000000001</v>
      </c>
      <c r="AX104" s="68">
        <v>75.15</v>
      </c>
      <c r="AY104" s="71">
        <v>0.20838323353293411</v>
      </c>
      <c r="AZ104" s="72">
        <v>27.59</v>
      </c>
      <c r="BA104" s="58">
        <v>7.522</v>
      </c>
      <c r="BB104" s="71">
        <v>9.990693964371179</v>
      </c>
      <c r="BC104" s="68">
        <v>2.0818931135336345</v>
      </c>
      <c r="BD104" s="73">
        <v>7.32</v>
      </c>
      <c r="BE104" s="62">
        <v>0.7691392304641016</v>
      </c>
      <c r="BF104" s="53">
        <v>6576.65</v>
      </c>
      <c r="BG104" s="53">
        <v>87.51363938789088</v>
      </c>
      <c r="BH104" s="53">
        <v>281.4142062473256</v>
      </c>
      <c r="BI104" s="53">
        <v>40.0</v>
      </c>
      <c r="BJ104" s="53">
        <v>7.0</v>
      </c>
      <c r="BK104" s="53">
        <v>7.0</v>
      </c>
    </row>
    <row r="105" ht="15.0" customHeight="1">
      <c r="A105" s="39">
        <v>869.0</v>
      </c>
      <c r="B105" s="49" t="s">
        <v>135</v>
      </c>
      <c r="C105" s="16" t="s">
        <v>50</v>
      </c>
      <c r="D105" s="82">
        <v>11.0</v>
      </c>
      <c r="E105" s="58" t="s">
        <v>91</v>
      </c>
      <c r="F105" s="58"/>
      <c r="G105" s="58">
        <v>1.0</v>
      </c>
      <c r="H105" s="58">
        <v>1.0</v>
      </c>
      <c r="I105" s="58">
        <v>1.0</v>
      </c>
      <c r="J105" s="58">
        <v>4.0</v>
      </c>
      <c r="K105" s="58">
        <v>24.0</v>
      </c>
      <c r="L105" s="58">
        <v>34.0</v>
      </c>
      <c r="M105" s="58">
        <v>4.0</v>
      </c>
      <c r="N105" s="58">
        <v>54.0</v>
      </c>
      <c r="O105" s="58">
        <v>3.0</v>
      </c>
      <c r="P105" s="58">
        <v>0.73</v>
      </c>
      <c r="Q105" s="58">
        <v>59.7</v>
      </c>
      <c r="R105" s="58">
        <v>89.0</v>
      </c>
      <c r="S105" s="58">
        <v>4.0</v>
      </c>
      <c r="T105" s="58">
        <v>57.0</v>
      </c>
      <c r="U105" s="58">
        <v>4.0</v>
      </c>
      <c r="V105" s="58">
        <v>7.283333333333334</v>
      </c>
      <c r="W105" s="58">
        <v>114.0</v>
      </c>
      <c r="X105" s="58">
        <v>55.9</v>
      </c>
      <c r="Y105" s="58">
        <v>143.0</v>
      </c>
      <c r="Z105" s="58">
        <v>3.0</v>
      </c>
      <c r="AA105" s="58">
        <v>3.0</v>
      </c>
      <c r="AB105" s="58">
        <v>62.0</v>
      </c>
      <c r="AC105" s="58">
        <v>7.596666666666667</v>
      </c>
      <c r="AD105" s="58">
        <v>5.0</v>
      </c>
      <c r="AE105" s="58">
        <v>5.0</v>
      </c>
      <c r="AF105" s="58">
        <v>52.7</v>
      </c>
      <c r="AG105" s="58">
        <v>7.666666666666667</v>
      </c>
      <c r="AH105" s="63">
        <v>57.103448275862036</v>
      </c>
      <c r="AI105" s="63"/>
      <c r="AJ105" s="63">
        <v>-2.533333333333333</v>
      </c>
      <c r="AK105" s="58">
        <v>141.0</v>
      </c>
      <c r="AL105" s="58">
        <v>141.26</v>
      </c>
      <c r="AM105" s="58">
        <v>17.62</v>
      </c>
      <c r="AN105" s="58">
        <v>176.49</v>
      </c>
      <c r="AO105" s="58">
        <v>16.22</v>
      </c>
      <c r="AP105" s="58">
        <v>54.24</v>
      </c>
      <c r="AQ105" s="58">
        <v>5.57</v>
      </c>
      <c r="AR105" s="58">
        <v>23.91</v>
      </c>
      <c r="AS105" s="58">
        <v>5.17</v>
      </c>
      <c r="AT105" s="58">
        <v>3.0</v>
      </c>
      <c r="AU105" s="68">
        <v>0.8086278109224415</v>
      </c>
      <c r="AV105" s="68">
        <v>21.62275198661648</v>
      </c>
      <c r="AW105" s="68">
        <v>395.90000000000003</v>
      </c>
      <c r="AX105" s="68">
        <v>44.580000000000005</v>
      </c>
      <c r="AY105" s="71">
        <v>0.11597128757290263</v>
      </c>
      <c r="AZ105" s="71"/>
      <c r="BA105" s="58">
        <v>4.099</v>
      </c>
      <c r="BB105" s="71">
        <v>10.875823371554038</v>
      </c>
      <c r="BC105" s="68">
        <v>1.2612832398145888</v>
      </c>
      <c r="BD105" s="73">
        <v>1.57</v>
      </c>
      <c r="BE105" s="62">
        <v>0.001184834123222749</v>
      </c>
      <c r="BF105" s="53">
        <v>3381.68</v>
      </c>
      <c r="BG105" s="53">
        <v>75.85643786451323</v>
      </c>
      <c r="BH105" s="53">
        <v>191.92281498297388</v>
      </c>
      <c r="BI105" s="53">
        <v>40.0</v>
      </c>
      <c r="BJ105" s="53">
        <v>7.0</v>
      </c>
      <c r="BK105" s="53">
        <v>7.0</v>
      </c>
    </row>
    <row r="106" ht="15.0" customHeight="1">
      <c r="A106" s="39">
        <v>870.0</v>
      </c>
      <c r="B106" s="49" t="s">
        <v>239</v>
      </c>
      <c r="C106" s="16" t="s">
        <v>50</v>
      </c>
      <c r="D106" s="82">
        <v>11.0</v>
      </c>
      <c r="E106" s="58" t="s">
        <v>91</v>
      </c>
      <c r="F106" s="58"/>
      <c r="G106" s="58">
        <v>1.0</v>
      </c>
      <c r="H106" s="58">
        <v>1.0</v>
      </c>
      <c r="I106" s="58">
        <v>1.0</v>
      </c>
      <c r="J106" s="58">
        <v>3.0</v>
      </c>
      <c r="K106" s="58">
        <v>25.0</v>
      </c>
      <c r="L106" s="58">
        <v>30.0</v>
      </c>
      <c r="M106" s="58">
        <v>3.0</v>
      </c>
      <c r="N106" s="58">
        <v>57.0</v>
      </c>
      <c r="O106" s="58">
        <v>5.0</v>
      </c>
      <c r="P106" s="58">
        <v>0.79</v>
      </c>
      <c r="Q106" s="58">
        <v>61.0</v>
      </c>
      <c r="R106" s="58">
        <v>100.0</v>
      </c>
      <c r="S106" s="58">
        <v>3.0</v>
      </c>
      <c r="T106" s="58">
        <v>50.0</v>
      </c>
      <c r="U106" s="58">
        <v>3.0</v>
      </c>
      <c r="V106" s="58">
        <v>7.656666666666666</v>
      </c>
      <c r="W106" s="58">
        <v>130.0</v>
      </c>
      <c r="X106" s="58">
        <v>56.6</v>
      </c>
      <c r="Y106" s="58">
        <v>155.0</v>
      </c>
      <c r="Z106" s="58">
        <v>5.0</v>
      </c>
      <c r="AA106" s="58">
        <v>3.0</v>
      </c>
      <c r="AB106" s="58">
        <v>56.8</v>
      </c>
      <c r="AC106" s="58">
        <v>8.166666666666666</v>
      </c>
      <c r="AD106" s="58">
        <v>5.0</v>
      </c>
      <c r="AE106" s="58">
        <v>5.0</v>
      </c>
      <c r="AF106" s="58">
        <v>57.5</v>
      </c>
      <c r="AG106" s="58">
        <v>8.533333333333333</v>
      </c>
      <c r="AH106" s="63">
        <v>59.7864768683274</v>
      </c>
      <c r="AI106" s="63"/>
      <c r="AJ106" s="63">
        <v>-3.2333333333333334</v>
      </c>
      <c r="AK106" s="58">
        <v>150.0</v>
      </c>
      <c r="AL106" s="58">
        <v>149.09</v>
      </c>
      <c r="AM106" s="58">
        <v>19.89</v>
      </c>
      <c r="AN106" s="58">
        <v>220.09</v>
      </c>
      <c r="AO106" s="58">
        <v>21.19</v>
      </c>
      <c r="AP106" s="58">
        <v>57.05</v>
      </c>
      <c r="AQ106" s="58">
        <v>4.04</v>
      </c>
      <c r="AR106" s="58">
        <v>10.55</v>
      </c>
      <c r="AS106" s="58">
        <v>2.37</v>
      </c>
      <c r="AT106" s="58">
        <v>2.0</v>
      </c>
      <c r="AU106" s="68">
        <v>0.7883472057074911</v>
      </c>
      <c r="AV106" s="68">
        <v>22.464454976303315</v>
      </c>
      <c r="AW106" s="68">
        <v>436.78000000000003</v>
      </c>
      <c r="AX106" s="68">
        <v>47.489999999999995</v>
      </c>
      <c r="AY106" s="71">
        <v>0.04990524320909666</v>
      </c>
      <c r="AZ106" s="71"/>
      <c r="BA106" s="58">
        <v>4.364</v>
      </c>
      <c r="BB106" s="71">
        <v>10.882218148487626</v>
      </c>
      <c r="BC106" s="68">
        <v>0.5430797433547205</v>
      </c>
      <c r="BD106" s="73">
        <v>1.86</v>
      </c>
      <c r="BE106" s="62">
        <v>-0.0016</v>
      </c>
      <c r="BF106" s="53">
        <v>3198.96</v>
      </c>
      <c r="BG106" s="53">
        <v>67.36070751737209</v>
      </c>
      <c r="BH106" s="53">
        <v>160.83257918552036</v>
      </c>
      <c r="BI106" s="82"/>
      <c r="BJ106" s="82"/>
      <c r="BK106" s="82"/>
    </row>
    <row r="107" ht="15.0" customHeight="1">
      <c r="A107" s="39">
        <v>873.0</v>
      </c>
      <c r="B107" s="49" t="s">
        <v>306</v>
      </c>
      <c r="C107" s="16" t="s">
        <v>50</v>
      </c>
      <c r="D107" s="82">
        <v>11.0</v>
      </c>
      <c r="E107" s="58" t="s">
        <v>91</v>
      </c>
      <c r="F107" s="58"/>
      <c r="G107" s="58">
        <v>1.0</v>
      </c>
      <c r="H107" s="58">
        <v>1.0</v>
      </c>
      <c r="I107" s="58">
        <v>1.0</v>
      </c>
      <c r="J107" s="58">
        <v>1.0</v>
      </c>
      <c r="K107" s="58">
        <v>20.0</v>
      </c>
      <c r="L107" s="58">
        <v>16.0</v>
      </c>
      <c r="M107" s="58">
        <v>1.0</v>
      </c>
      <c r="N107" s="58">
        <v>51.0</v>
      </c>
      <c r="O107" s="58">
        <v>5.0</v>
      </c>
      <c r="P107" s="58">
        <v>0.74</v>
      </c>
      <c r="Q107" s="58">
        <v>64.2</v>
      </c>
      <c r="R107" s="58">
        <v>91.0</v>
      </c>
      <c r="S107" s="58">
        <v>1.0</v>
      </c>
      <c r="T107" s="58">
        <v>28.0</v>
      </c>
      <c r="U107" s="58">
        <v>1.0</v>
      </c>
      <c r="V107" s="58">
        <v>8.343333333333334</v>
      </c>
      <c r="W107" s="58">
        <v>120.0</v>
      </c>
      <c r="X107" s="58">
        <v>51.0</v>
      </c>
      <c r="Y107" s="58">
        <v>150.0</v>
      </c>
      <c r="Z107" s="58">
        <v>5.0</v>
      </c>
      <c r="AA107" s="58">
        <v>1.0</v>
      </c>
      <c r="AB107" s="58">
        <v>55.4</v>
      </c>
      <c r="AC107" s="58">
        <v>9.113333333333332</v>
      </c>
      <c r="AD107" s="58">
        <v>5.0</v>
      </c>
      <c r="AE107" s="58">
        <v>5.0</v>
      </c>
      <c r="AF107" s="58">
        <v>53.1</v>
      </c>
      <c r="AG107" s="58">
        <v>9.340000000000002</v>
      </c>
      <c r="AH107" s="63">
        <v>58.034800409416555</v>
      </c>
      <c r="AI107" s="63"/>
      <c r="AJ107" s="63">
        <v>-2.933333333333333</v>
      </c>
      <c r="AK107" s="58">
        <v>157.0</v>
      </c>
      <c r="AL107" s="58">
        <v>123.82</v>
      </c>
      <c r="AM107" s="58">
        <v>14.82</v>
      </c>
      <c r="AN107" s="58">
        <v>178.63</v>
      </c>
      <c r="AO107" s="58">
        <v>17.45</v>
      </c>
      <c r="AP107" s="58">
        <v>49.87</v>
      </c>
      <c r="AQ107" s="58">
        <v>5.18</v>
      </c>
      <c r="AR107" s="58">
        <v>20.61</v>
      </c>
      <c r="AS107" s="58">
        <v>4.32</v>
      </c>
      <c r="AT107" s="58">
        <v>3.0</v>
      </c>
      <c r="AU107" s="68">
        <v>0.6548828988068935</v>
      </c>
      <c r="AV107" s="68">
        <v>20.960698689956335</v>
      </c>
      <c r="AW107" s="68">
        <v>372.93</v>
      </c>
      <c r="AX107" s="68">
        <v>41.769999999999996</v>
      </c>
      <c r="AY107" s="71">
        <v>0.10342350969595406</v>
      </c>
      <c r="AZ107" s="71"/>
      <c r="BA107" s="58">
        <v>3.944</v>
      </c>
      <c r="BB107" s="71">
        <v>10.59077079107505</v>
      </c>
      <c r="BC107" s="68">
        <v>1.0953346855983774</v>
      </c>
      <c r="BD107" s="73">
        <v>1.28</v>
      </c>
      <c r="BE107" s="62">
        <v>-0.03335919317300233</v>
      </c>
      <c r="BF107" s="53"/>
      <c r="BG107" s="53"/>
      <c r="BH107" s="53"/>
      <c r="BI107" s="53">
        <v>40.0</v>
      </c>
      <c r="BJ107" s="53">
        <v>5.0</v>
      </c>
      <c r="BK107" s="53">
        <v>7.0</v>
      </c>
    </row>
    <row r="108" ht="15.0" customHeight="1">
      <c r="A108" s="39">
        <v>874.0</v>
      </c>
      <c r="B108" s="49" t="s">
        <v>310</v>
      </c>
      <c r="C108" s="16" t="s">
        <v>50</v>
      </c>
      <c r="D108" s="82">
        <v>11.0</v>
      </c>
      <c r="E108" s="58" t="s">
        <v>91</v>
      </c>
      <c r="F108" s="58"/>
      <c r="G108" s="58">
        <v>1.0</v>
      </c>
      <c r="H108" s="58">
        <v>1.0</v>
      </c>
      <c r="I108" s="58">
        <v>1.0</v>
      </c>
      <c r="J108" s="58">
        <v>3.0</v>
      </c>
      <c r="K108" s="58">
        <v>15.0</v>
      </c>
      <c r="L108" s="58">
        <v>22.0</v>
      </c>
      <c r="M108" s="58">
        <v>3.0</v>
      </c>
      <c r="N108" s="58">
        <v>47.0</v>
      </c>
      <c r="O108" s="58">
        <v>3.0</v>
      </c>
      <c r="P108" s="58">
        <v>0.59</v>
      </c>
      <c r="Q108" s="58">
        <v>53.3</v>
      </c>
      <c r="R108" s="58">
        <v>86.0</v>
      </c>
      <c r="S108" s="58">
        <v>2.0</v>
      </c>
      <c r="T108" s="58">
        <v>36.0</v>
      </c>
      <c r="U108" s="58">
        <v>2.0</v>
      </c>
      <c r="V108" s="58">
        <v>6.066666666666667</v>
      </c>
      <c r="W108" s="58">
        <v>115.0</v>
      </c>
      <c r="X108" s="58">
        <v>51.4</v>
      </c>
      <c r="Y108" s="58">
        <v>155.0</v>
      </c>
      <c r="Z108" s="58">
        <v>3.0</v>
      </c>
      <c r="AA108" s="58">
        <v>1.0</v>
      </c>
      <c r="AB108" s="58">
        <v>54.6</v>
      </c>
      <c r="AC108" s="58">
        <v>6.663333333333334</v>
      </c>
      <c r="AD108" s="58">
        <v>5.0</v>
      </c>
      <c r="AE108" s="58">
        <v>5.0</v>
      </c>
      <c r="AF108" s="58">
        <v>54.2</v>
      </c>
      <c r="AG108" s="58">
        <v>6.706666666666667</v>
      </c>
      <c r="AH108" s="63">
        <v>62.77019340159272</v>
      </c>
      <c r="AI108" s="63"/>
      <c r="AJ108" s="63">
        <v>-2.2666666666666666</v>
      </c>
      <c r="AK108" s="58">
        <v>154.0</v>
      </c>
      <c r="AL108" s="58">
        <v>127.64</v>
      </c>
      <c r="AM108" s="58">
        <v>16.19</v>
      </c>
      <c r="AN108" s="58">
        <v>177.85</v>
      </c>
      <c r="AO108" s="58">
        <v>17.45</v>
      </c>
      <c r="AP108" s="58">
        <v>42.35</v>
      </c>
      <c r="AQ108" s="58">
        <v>4.64</v>
      </c>
      <c r="AR108" s="58">
        <v>24.48</v>
      </c>
      <c r="AS108" s="58">
        <v>5.68</v>
      </c>
      <c r="AT108" s="58">
        <v>5.0</v>
      </c>
      <c r="AU108" s="68">
        <v>0.732910819375283</v>
      </c>
      <c r="AV108" s="68">
        <v>23.202614379084967</v>
      </c>
      <c r="AW108" s="68">
        <v>372.32000000000005</v>
      </c>
      <c r="AX108" s="68">
        <v>43.96</v>
      </c>
      <c r="AY108" s="71">
        <v>0.1292083712465878</v>
      </c>
      <c r="AZ108" s="71"/>
      <c r="BA108" s="58">
        <v>4.574</v>
      </c>
      <c r="BB108" s="71">
        <v>9.610843900306078</v>
      </c>
      <c r="BC108" s="68">
        <v>1.2418014866637517</v>
      </c>
      <c r="BD108" s="73">
        <v>1.93</v>
      </c>
      <c r="BE108" s="62">
        <v>-0.024806201550387597</v>
      </c>
      <c r="BF108" s="53">
        <v>3550.19</v>
      </c>
      <c r="BG108" s="53">
        <v>80.75955414012739</v>
      </c>
      <c r="BH108" s="53">
        <v>219.28289067325508</v>
      </c>
      <c r="BI108" s="53">
        <v>35.0</v>
      </c>
      <c r="BJ108" s="53">
        <v>7.0</v>
      </c>
      <c r="BK108" s="53">
        <v>7.0</v>
      </c>
    </row>
    <row r="109" ht="15.0" customHeight="1">
      <c r="A109" s="39">
        <v>875.0</v>
      </c>
      <c r="B109" s="49" t="s">
        <v>310</v>
      </c>
      <c r="C109" s="51" t="s">
        <v>151</v>
      </c>
      <c r="D109" s="82">
        <v>11.0</v>
      </c>
      <c r="E109" s="58" t="s">
        <v>91</v>
      </c>
      <c r="F109" s="58"/>
      <c r="G109" s="58">
        <v>1.0</v>
      </c>
      <c r="H109" s="58">
        <v>1.0</v>
      </c>
      <c r="I109" s="58">
        <v>1.0</v>
      </c>
      <c r="J109" s="58">
        <v>2.0</v>
      </c>
      <c r="K109" s="58">
        <v>29.0</v>
      </c>
      <c r="L109" s="58">
        <v>24.0</v>
      </c>
      <c r="M109" s="58">
        <v>2.0</v>
      </c>
      <c r="N109" s="58">
        <v>62.0</v>
      </c>
      <c r="O109" s="58">
        <v>5.0</v>
      </c>
      <c r="P109" s="58">
        <v>0.82</v>
      </c>
      <c r="Q109" s="58">
        <v>64.7</v>
      </c>
      <c r="R109" s="58">
        <v>114.0</v>
      </c>
      <c r="S109" s="58">
        <v>2.0</v>
      </c>
      <c r="T109" s="58">
        <v>37.0</v>
      </c>
      <c r="U109" s="58">
        <v>2.0</v>
      </c>
      <c r="V109" s="58">
        <v>8.246666666666666</v>
      </c>
      <c r="W109" s="58">
        <v>140.0</v>
      </c>
      <c r="X109" s="58">
        <v>53.8</v>
      </c>
      <c r="Y109" s="58">
        <v>162.0</v>
      </c>
      <c r="Z109" s="58">
        <v>5.0</v>
      </c>
      <c r="AA109" s="58">
        <v>1.0</v>
      </c>
      <c r="AB109" s="58">
        <v>50.1</v>
      </c>
      <c r="AC109" s="58">
        <v>9.033333333333333</v>
      </c>
      <c r="AD109" s="58">
        <v>3.0</v>
      </c>
      <c r="AE109" s="58">
        <v>5.0</v>
      </c>
      <c r="AF109" s="58">
        <v>48.6</v>
      </c>
      <c r="AG109" s="58">
        <v>9.506666666666666</v>
      </c>
      <c r="AH109" s="63">
        <v>62.095914742451185</v>
      </c>
      <c r="AI109" s="63">
        <v>-1.08586637613468</v>
      </c>
      <c r="AJ109" s="63">
        <v>-1.8666666666666667</v>
      </c>
      <c r="AK109" s="58">
        <v>174.0</v>
      </c>
      <c r="AL109" s="58">
        <v>286.17</v>
      </c>
      <c r="AM109" s="58">
        <v>26.84</v>
      </c>
      <c r="AN109" s="58">
        <v>352.99</v>
      </c>
      <c r="AO109" s="58">
        <v>33.52</v>
      </c>
      <c r="AP109" s="58">
        <v>100.07</v>
      </c>
      <c r="AQ109" s="58">
        <v>8.33</v>
      </c>
      <c r="AR109" s="58">
        <v>179.67</v>
      </c>
      <c r="AS109" s="58">
        <v>34.79</v>
      </c>
      <c r="AT109" s="58">
        <v>6.0</v>
      </c>
      <c r="AU109" s="68">
        <v>0.6413381123058542</v>
      </c>
      <c r="AV109" s="68">
        <v>19.363277119162912</v>
      </c>
      <c r="AW109" s="68">
        <v>918.9</v>
      </c>
      <c r="AX109" s="68">
        <v>103.47999999999999</v>
      </c>
      <c r="AY109" s="71">
        <v>0.33620023192887516</v>
      </c>
      <c r="AZ109" s="71"/>
      <c r="BA109" s="58">
        <v>10.269</v>
      </c>
      <c r="BB109" s="71">
        <v>10.076930567728112</v>
      </c>
      <c r="BC109" s="68">
        <v>3.3878663940013634</v>
      </c>
      <c r="BD109" s="73">
        <v>10.07</v>
      </c>
      <c r="BE109" s="62">
        <v>0.7907934131736527</v>
      </c>
      <c r="BF109" s="53">
        <v>7864.08</v>
      </c>
      <c r="BG109" s="53">
        <v>75.9961345187476</v>
      </c>
      <c r="BH109" s="53">
        <v>292.9985096870343</v>
      </c>
      <c r="BI109" s="53">
        <v>40.0</v>
      </c>
      <c r="BJ109" s="53">
        <v>7.0</v>
      </c>
      <c r="BK109" s="53">
        <v>7.0</v>
      </c>
    </row>
    <row r="110" ht="15.0" customHeight="1">
      <c r="A110" s="39">
        <v>876.0</v>
      </c>
      <c r="B110" s="49" t="s">
        <v>311</v>
      </c>
      <c r="C110" s="16" t="s">
        <v>50</v>
      </c>
      <c r="D110" s="82">
        <v>11.0</v>
      </c>
      <c r="E110" s="58" t="s">
        <v>91</v>
      </c>
      <c r="F110" s="58"/>
      <c r="G110" s="58">
        <v>1.0</v>
      </c>
      <c r="H110" s="58">
        <v>1.0</v>
      </c>
      <c r="I110" s="58">
        <v>1.0</v>
      </c>
      <c r="J110" s="58">
        <v>2.0</v>
      </c>
      <c r="K110" s="58">
        <v>26.0</v>
      </c>
      <c r="L110" s="58">
        <v>20.0</v>
      </c>
      <c r="M110" s="58">
        <v>2.0</v>
      </c>
      <c r="N110" s="58">
        <v>51.0</v>
      </c>
      <c r="O110" s="58">
        <v>3.0</v>
      </c>
      <c r="P110" s="58">
        <v>0.58</v>
      </c>
      <c r="Q110" s="58">
        <v>58.3</v>
      </c>
      <c r="R110" s="58">
        <v>83.0</v>
      </c>
      <c r="S110" s="58">
        <v>2.0</v>
      </c>
      <c r="T110" s="58">
        <v>34.0</v>
      </c>
      <c r="U110" s="58">
        <v>2.0</v>
      </c>
      <c r="V110" s="58">
        <v>6.126666666666666</v>
      </c>
      <c r="W110" s="58">
        <v>98.0</v>
      </c>
      <c r="X110" s="58">
        <v>54.8</v>
      </c>
      <c r="Y110" s="58">
        <v>152.0</v>
      </c>
      <c r="Z110" s="58">
        <v>3.0</v>
      </c>
      <c r="AA110" s="58">
        <v>1.0</v>
      </c>
      <c r="AB110" s="58">
        <v>53.1</v>
      </c>
      <c r="AC110" s="58">
        <v>6.57</v>
      </c>
      <c r="AD110" s="58">
        <v>3.0</v>
      </c>
      <c r="AE110" s="58">
        <v>5.0</v>
      </c>
      <c r="AF110" s="58">
        <v>55.3</v>
      </c>
      <c r="AG110" s="58">
        <v>7.026666666666667</v>
      </c>
      <c r="AH110" s="63">
        <v>60.16927417286482</v>
      </c>
      <c r="AI110" s="63"/>
      <c r="AJ110" s="63">
        <v>-2.2666666666666666</v>
      </c>
      <c r="AK110" s="58">
        <v>133.0</v>
      </c>
      <c r="AL110" s="58">
        <v>117.03</v>
      </c>
      <c r="AM110" s="58">
        <v>14.81</v>
      </c>
      <c r="AN110" s="58">
        <v>115.62</v>
      </c>
      <c r="AO110" s="58">
        <v>13.12</v>
      </c>
      <c r="AP110" s="58">
        <v>42.04</v>
      </c>
      <c r="AQ110" s="58">
        <v>4.46</v>
      </c>
      <c r="AR110" s="58">
        <v>57.0</v>
      </c>
      <c r="AS110" s="58">
        <v>12.78</v>
      </c>
      <c r="AT110" s="58">
        <v>5.0</v>
      </c>
      <c r="AU110" s="68">
        <v>0.842434584755404</v>
      </c>
      <c r="AV110" s="68">
        <v>22.42105263157895</v>
      </c>
      <c r="AW110" s="68">
        <v>331.69</v>
      </c>
      <c r="AX110" s="68">
        <v>45.17</v>
      </c>
      <c r="AY110" s="71">
        <v>0.2829311489926942</v>
      </c>
      <c r="AZ110" s="71"/>
      <c r="BA110" s="58">
        <v>3.713</v>
      </c>
      <c r="BB110" s="71">
        <v>12.16536493401562</v>
      </c>
      <c r="BC110" s="68">
        <v>3.441960678696472</v>
      </c>
      <c r="BD110" s="73">
        <v>1.03</v>
      </c>
      <c r="BE110" s="62">
        <v>-0.055053086905230045</v>
      </c>
      <c r="BF110" s="53">
        <v>3159.54</v>
      </c>
      <c r="BG110" s="53">
        <v>69.94775293336285</v>
      </c>
      <c r="BH110" s="53">
        <v>213.33828494260635</v>
      </c>
      <c r="BI110" s="53">
        <v>40.0</v>
      </c>
      <c r="BJ110" s="53">
        <v>5.0</v>
      </c>
      <c r="BK110" s="53">
        <v>7.0</v>
      </c>
    </row>
    <row r="111" ht="15.0" customHeight="1">
      <c r="A111" s="39">
        <v>879.0</v>
      </c>
      <c r="B111" s="49" t="s">
        <v>311</v>
      </c>
      <c r="C111" s="51" t="s">
        <v>151</v>
      </c>
      <c r="D111" s="82">
        <v>11.0</v>
      </c>
      <c r="E111" s="58" t="s">
        <v>91</v>
      </c>
      <c r="F111" s="58"/>
      <c r="G111" s="58">
        <v>1.0</v>
      </c>
      <c r="H111" s="58">
        <v>1.0</v>
      </c>
      <c r="I111" s="58">
        <v>1.0</v>
      </c>
      <c r="J111" s="58">
        <v>3.0</v>
      </c>
      <c r="K111" s="58">
        <v>19.0</v>
      </c>
      <c r="L111" s="58">
        <v>27.0</v>
      </c>
      <c r="M111" s="58">
        <v>3.0</v>
      </c>
      <c r="N111" s="58">
        <v>49.0</v>
      </c>
      <c r="O111" s="58">
        <v>3.0</v>
      </c>
      <c r="P111" s="58">
        <v>0.53</v>
      </c>
      <c r="Q111" s="58">
        <v>54.9</v>
      </c>
      <c r="R111" s="58">
        <v>85.0</v>
      </c>
      <c r="S111" s="58">
        <v>3.0</v>
      </c>
      <c r="T111" s="58">
        <v>41.0</v>
      </c>
      <c r="U111" s="58">
        <v>3.0</v>
      </c>
      <c r="V111" s="58">
        <v>5.6066666666666665</v>
      </c>
      <c r="W111" s="58">
        <v>110.0</v>
      </c>
      <c r="X111" s="58">
        <v>53.3</v>
      </c>
      <c r="Y111" s="58">
        <v>152.0</v>
      </c>
      <c r="Z111" s="58">
        <v>5.0</v>
      </c>
      <c r="AA111" s="58">
        <v>1.0</v>
      </c>
      <c r="AB111" s="58">
        <v>46.8</v>
      </c>
      <c r="AC111" s="58">
        <v>6.473333333333334</v>
      </c>
      <c r="AD111" s="58">
        <v>3.0</v>
      </c>
      <c r="AE111" s="58">
        <v>5.0</v>
      </c>
      <c r="AF111" s="58">
        <v>42.4</v>
      </c>
      <c r="AG111" s="58">
        <v>5.996666666666666</v>
      </c>
      <c r="AH111" s="63">
        <v>70.46190055898792</v>
      </c>
      <c r="AI111" s="63">
        <v>14.607364127946736</v>
      </c>
      <c r="AJ111" s="63">
        <v>-2.0</v>
      </c>
      <c r="AK111" s="58">
        <v>177.0</v>
      </c>
      <c r="AL111" s="58">
        <v>285.32</v>
      </c>
      <c r="AM111" s="58">
        <v>22.91</v>
      </c>
      <c r="AN111" s="58">
        <v>314.97</v>
      </c>
      <c r="AO111" s="58">
        <v>23.77</v>
      </c>
      <c r="AP111" s="58">
        <v>54.01</v>
      </c>
      <c r="AQ111" s="58">
        <v>3.97</v>
      </c>
      <c r="AR111" s="58">
        <v>89.91</v>
      </c>
      <c r="AS111" s="58">
        <v>13.72</v>
      </c>
      <c r="AT111" s="58">
        <v>10.0</v>
      </c>
      <c r="AU111" s="68">
        <v>0.825883201153569</v>
      </c>
      <c r="AV111" s="68">
        <v>15.25970414859304</v>
      </c>
      <c r="AW111" s="68">
        <v>744.2099999999999</v>
      </c>
      <c r="AX111" s="68">
        <v>64.37</v>
      </c>
      <c r="AY111" s="71">
        <v>0.21314276837035886</v>
      </c>
      <c r="AZ111" s="71"/>
      <c r="BA111" s="58">
        <v>7.227</v>
      </c>
      <c r="BB111" s="71">
        <v>8.90687698906877</v>
      </c>
      <c r="BC111" s="68">
        <v>1.898436418984364</v>
      </c>
      <c r="BD111" s="73">
        <v>7.03</v>
      </c>
      <c r="BE111" s="62">
        <v>0.7843592721641502</v>
      </c>
      <c r="BF111" s="53">
        <v>9040.06</v>
      </c>
      <c r="BG111" s="53">
        <v>140.43902439024387</v>
      </c>
      <c r="BH111" s="53">
        <v>394.59013531209075</v>
      </c>
      <c r="BI111" s="53">
        <v>30.0</v>
      </c>
      <c r="BJ111" s="53">
        <v>7.0</v>
      </c>
      <c r="BK111" s="53">
        <v>7.0</v>
      </c>
    </row>
    <row r="112" ht="15.0" customHeight="1">
      <c r="A112" s="39">
        <v>881.0</v>
      </c>
      <c r="B112" s="49" t="s">
        <v>135</v>
      </c>
      <c r="C112" s="51" t="s">
        <v>151</v>
      </c>
      <c r="D112" s="82">
        <v>12.0</v>
      </c>
      <c r="E112" s="58" t="s">
        <v>154</v>
      </c>
      <c r="F112" s="62" t="s">
        <v>167</v>
      </c>
      <c r="G112" s="58">
        <v>1.0</v>
      </c>
      <c r="H112" s="58">
        <v>1.0</v>
      </c>
      <c r="I112" s="58">
        <v>1.0</v>
      </c>
      <c r="J112" s="58">
        <v>2.0</v>
      </c>
      <c r="K112" s="58">
        <v>19.0</v>
      </c>
      <c r="L112" s="58">
        <v>22.0</v>
      </c>
      <c r="M112" s="58">
        <v>2.0</v>
      </c>
      <c r="N112" s="58">
        <v>54.0</v>
      </c>
      <c r="O112" s="58">
        <v>5.0</v>
      </c>
      <c r="P112" s="58">
        <v>0.73</v>
      </c>
      <c r="Q112" s="58">
        <v>52.7</v>
      </c>
      <c r="R112" s="58">
        <v>86.0</v>
      </c>
      <c r="S112" s="58">
        <v>2.0</v>
      </c>
      <c r="T112" s="58">
        <v>33.0</v>
      </c>
      <c r="U112" s="58">
        <v>2.0</v>
      </c>
      <c r="V112" s="58">
        <v>7.6066666666666665</v>
      </c>
      <c r="W112" s="58">
        <v>108.0</v>
      </c>
      <c r="X112" s="58">
        <v>45.7</v>
      </c>
      <c r="Y112" s="58">
        <v>146.0</v>
      </c>
      <c r="Z112" s="58">
        <v>5.0</v>
      </c>
      <c r="AA112" s="58">
        <v>1.0</v>
      </c>
      <c r="AB112" s="58">
        <v>39.3</v>
      </c>
      <c r="AC112" s="58">
        <v>7.830000000000001</v>
      </c>
      <c r="AD112" s="58">
        <v>1.0</v>
      </c>
      <c r="AE112" s="58">
        <v>5.0</v>
      </c>
      <c r="AF112" s="58">
        <v>39.8</v>
      </c>
      <c r="AG112" s="58">
        <v>7.6499999999999995</v>
      </c>
      <c r="AH112" s="63">
        <v>73.4442836468886</v>
      </c>
      <c r="AI112" s="63">
        <v>11.572648981427028</v>
      </c>
      <c r="AJ112" s="63">
        <v>-2.066666666666667</v>
      </c>
      <c r="AK112" s="58">
        <v>151.0</v>
      </c>
      <c r="AL112" s="58">
        <v>130.31</v>
      </c>
      <c r="AM112" s="58">
        <v>11.16</v>
      </c>
      <c r="AN112" s="58">
        <v>135.66</v>
      </c>
      <c r="AO112" s="58">
        <v>8.54</v>
      </c>
      <c r="AP112" s="58">
        <v>25.71</v>
      </c>
      <c r="AQ112" s="58">
        <v>1.75</v>
      </c>
      <c r="AR112" s="58">
        <v>86.04</v>
      </c>
      <c r="AS112" s="58">
        <v>13.17</v>
      </c>
      <c r="AT112" s="58">
        <v>8.0</v>
      </c>
      <c r="AU112" s="68">
        <v>1.0845481049562684</v>
      </c>
      <c r="AV112" s="68">
        <v>15.306834030683403</v>
      </c>
      <c r="AW112" s="68">
        <v>377.72</v>
      </c>
      <c r="AX112" s="68">
        <v>34.62</v>
      </c>
      <c r="AY112" s="71">
        <v>0.3804159445407279</v>
      </c>
      <c r="AZ112" s="71"/>
      <c r="BA112" s="58">
        <v>4.137</v>
      </c>
      <c r="BB112" s="71">
        <v>8.368382886149384</v>
      </c>
      <c r="BC112" s="68">
        <v>3.183466279912981</v>
      </c>
      <c r="BD112" s="73">
        <v>3.94</v>
      </c>
      <c r="BE112" s="62">
        <v>0.845774914740432</v>
      </c>
      <c r="BF112" s="102">
        <v>4631.0</v>
      </c>
      <c r="BG112" s="53">
        <v>133.76660889659158</v>
      </c>
      <c r="BH112" s="53">
        <v>414.9641577060932</v>
      </c>
      <c r="BI112" s="102">
        <v>30.0</v>
      </c>
      <c r="BJ112" s="102">
        <v>5.0</v>
      </c>
      <c r="BK112" s="102">
        <v>3.0</v>
      </c>
    </row>
    <row r="113" ht="15.0" customHeight="1">
      <c r="A113" s="39">
        <v>883.0</v>
      </c>
      <c r="B113" s="49" t="s">
        <v>239</v>
      </c>
      <c r="C113" s="51" t="s">
        <v>151</v>
      </c>
      <c r="D113" s="82">
        <v>12.0</v>
      </c>
      <c r="E113" s="58" t="s">
        <v>154</v>
      </c>
      <c r="F113" s="62" t="s">
        <v>167</v>
      </c>
      <c r="G113" s="58">
        <v>1.0</v>
      </c>
      <c r="H113" s="58">
        <v>1.0</v>
      </c>
      <c r="I113" s="58">
        <v>1.0</v>
      </c>
      <c r="J113" s="58">
        <v>3.0</v>
      </c>
      <c r="K113" s="58">
        <v>19.0</v>
      </c>
      <c r="L113" s="58">
        <v>28.0</v>
      </c>
      <c r="M113" s="58">
        <v>3.0</v>
      </c>
      <c r="N113" s="58">
        <v>49.0</v>
      </c>
      <c r="O113" s="58">
        <v>3.0</v>
      </c>
      <c r="P113" s="58">
        <v>0.62</v>
      </c>
      <c r="Q113" s="58">
        <v>51.0</v>
      </c>
      <c r="R113" s="58">
        <v>83.0</v>
      </c>
      <c r="S113" s="58">
        <v>2.0</v>
      </c>
      <c r="T113" s="58">
        <v>44.0</v>
      </c>
      <c r="U113" s="58">
        <v>2.0</v>
      </c>
      <c r="V113" s="58">
        <v>6.489999999999999</v>
      </c>
      <c r="W113" s="58">
        <v>110.0</v>
      </c>
      <c r="X113" s="58">
        <v>49.2</v>
      </c>
      <c r="Y113" s="58">
        <v>154.0</v>
      </c>
      <c r="Z113" s="58">
        <v>3.0</v>
      </c>
      <c r="AA113" s="58">
        <v>1.0</v>
      </c>
      <c r="AB113" s="58">
        <v>43.6</v>
      </c>
      <c r="AC113" s="58">
        <v>6.163333333333333</v>
      </c>
      <c r="AD113" s="58">
        <v>1.0</v>
      </c>
      <c r="AE113" s="58">
        <v>5.0</v>
      </c>
      <c r="AF113" s="58">
        <v>39.9</v>
      </c>
      <c r="AG113" s="58">
        <v>6.22</v>
      </c>
      <c r="AH113" s="63">
        <v>67.32884001418941</v>
      </c>
      <c r="AI113" s="63">
        <v>6.202836170098739</v>
      </c>
      <c r="AJ113" s="63">
        <v>-2.5</v>
      </c>
      <c r="AK113" s="58">
        <v>152.0</v>
      </c>
      <c r="AL113" s="58">
        <v>193.24</v>
      </c>
      <c r="AM113" s="58">
        <v>15.66</v>
      </c>
      <c r="AN113" s="58">
        <v>179.72</v>
      </c>
      <c r="AO113" s="58">
        <v>12.58</v>
      </c>
      <c r="AP113" s="58">
        <v>31.16</v>
      </c>
      <c r="AQ113" s="58">
        <v>2.5</v>
      </c>
      <c r="AR113" s="58">
        <v>187.78</v>
      </c>
      <c r="AS113" s="58">
        <v>29.09</v>
      </c>
      <c r="AT113" s="58">
        <v>13.0</v>
      </c>
      <c r="AU113" s="68">
        <v>1.0384615384615385</v>
      </c>
      <c r="AV113" s="68">
        <v>15.491532644584089</v>
      </c>
      <c r="AW113" s="68">
        <v>591.9000000000001</v>
      </c>
      <c r="AX113" s="68">
        <v>59.83</v>
      </c>
      <c r="AY113" s="71">
        <v>0.48621093097108475</v>
      </c>
      <c r="AZ113" s="72">
        <v>35.06</v>
      </c>
      <c r="BA113" s="58">
        <v>6.937</v>
      </c>
      <c r="BB113" s="71">
        <v>8.624765748882801</v>
      </c>
      <c r="BC113" s="68">
        <v>4.193455384171832</v>
      </c>
      <c r="BD113" s="73">
        <v>6.74</v>
      </c>
      <c r="BE113" s="62">
        <v>0.74836867862969</v>
      </c>
      <c r="BF113" s="102">
        <v>6478.14</v>
      </c>
      <c r="BG113" s="53">
        <v>108.27578138057831</v>
      </c>
      <c r="BH113" s="53">
        <v>413.67432950191574</v>
      </c>
      <c r="BI113" s="102">
        <v>35.0</v>
      </c>
      <c r="BJ113" s="102">
        <v>7.0</v>
      </c>
      <c r="BK113" s="102">
        <v>5.0</v>
      </c>
    </row>
    <row r="114" ht="15.0" customHeight="1">
      <c r="A114" s="39">
        <v>884.0</v>
      </c>
      <c r="B114" s="49" t="s">
        <v>135</v>
      </c>
      <c r="C114" s="16" t="s">
        <v>50</v>
      </c>
      <c r="D114" s="82">
        <v>12.0</v>
      </c>
      <c r="E114" s="58" t="s">
        <v>154</v>
      </c>
      <c r="F114" s="62" t="s">
        <v>167</v>
      </c>
      <c r="G114" s="58">
        <v>1.0</v>
      </c>
      <c r="H114" s="58">
        <v>1.0</v>
      </c>
      <c r="I114" s="58">
        <v>1.0</v>
      </c>
      <c r="J114" s="58">
        <v>2.0</v>
      </c>
      <c r="K114" s="58">
        <v>21.0</v>
      </c>
      <c r="L114" s="58">
        <v>17.0</v>
      </c>
      <c r="M114" s="58">
        <v>2.0</v>
      </c>
      <c r="N114" s="58">
        <v>50.0</v>
      </c>
      <c r="O114" s="58">
        <v>5.0</v>
      </c>
      <c r="P114" s="58">
        <v>0.7</v>
      </c>
      <c r="Q114" s="58">
        <v>55.5</v>
      </c>
      <c r="R114" s="58">
        <v>84.0</v>
      </c>
      <c r="S114" s="58">
        <v>2.0</v>
      </c>
      <c r="T114" s="58">
        <v>36.0</v>
      </c>
      <c r="U114" s="58">
        <v>2.0</v>
      </c>
      <c r="V114" s="58">
        <v>7.34</v>
      </c>
      <c r="W114" s="58">
        <v>104.0</v>
      </c>
      <c r="X114" s="58">
        <v>49.7</v>
      </c>
      <c r="Y114" s="58">
        <v>120.0</v>
      </c>
      <c r="Z114" s="58">
        <v>3.0</v>
      </c>
      <c r="AA114" s="58">
        <v>1.0</v>
      </c>
      <c r="AB114" s="58">
        <v>47.1</v>
      </c>
      <c r="AC114" s="58">
        <v>8.043333333333333</v>
      </c>
      <c r="AD114" s="58">
        <v>3.0</v>
      </c>
      <c r="AE114" s="58">
        <v>5.0</v>
      </c>
      <c r="AF114" s="58">
        <v>44.2</v>
      </c>
      <c r="AG114" s="58">
        <v>7.87</v>
      </c>
      <c r="AH114" s="63">
        <v>64.94483450351056</v>
      </c>
      <c r="AI114" s="63"/>
      <c r="AJ114" s="63">
        <v>-2.4</v>
      </c>
      <c r="AK114" s="58">
        <v>123.0</v>
      </c>
      <c r="AL114" s="58">
        <v>92.95</v>
      </c>
      <c r="AM114" s="58">
        <v>8.84</v>
      </c>
      <c r="AN114" s="58">
        <v>87.93</v>
      </c>
      <c r="AO114" s="58">
        <v>6.58</v>
      </c>
      <c r="AP114" s="58">
        <v>24.82</v>
      </c>
      <c r="AQ114" s="58">
        <v>2.0</v>
      </c>
      <c r="AR114" s="58">
        <v>70.77</v>
      </c>
      <c r="AS114" s="58">
        <v>13.51</v>
      </c>
      <c r="AT114" s="58">
        <v>7.0</v>
      </c>
      <c r="AU114" s="68">
        <v>1.0303030303030303</v>
      </c>
      <c r="AV114" s="68">
        <v>19.090009891196836</v>
      </c>
      <c r="AW114" s="68">
        <v>276.46999999999997</v>
      </c>
      <c r="AX114" s="68">
        <v>30.93</v>
      </c>
      <c r="AY114" s="71">
        <v>0.4367927578402845</v>
      </c>
      <c r="AZ114" s="71"/>
      <c r="BA114" s="58">
        <v>2.904</v>
      </c>
      <c r="BB114" s="71">
        <v>10.650826446280991</v>
      </c>
      <c r="BC114" s="68">
        <v>4.652203856749312</v>
      </c>
      <c r="BD114" s="73">
        <v>0.55</v>
      </c>
      <c r="BE114" s="62">
        <v>0.09669992325402917</v>
      </c>
      <c r="BF114" s="102">
        <v>2449.59</v>
      </c>
      <c r="BG114" s="53">
        <v>79.19786614936955</v>
      </c>
      <c r="BH114" s="53">
        <v>277.1029411764706</v>
      </c>
      <c r="BI114" s="102">
        <v>40.0</v>
      </c>
      <c r="BJ114" s="102">
        <v>5.0</v>
      </c>
      <c r="BK114" s="102">
        <v>1.0</v>
      </c>
    </row>
    <row r="115" ht="15.0" customHeight="1">
      <c r="A115" s="39">
        <v>885.0</v>
      </c>
      <c r="B115" s="49" t="s">
        <v>306</v>
      </c>
      <c r="C115" s="51" t="s">
        <v>151</v>
      </c>
      <c r="D115" s="82">
        <v>12.0</v>
      </c>
      <c r="E115" s="58" t="s">
        <v>154</v>
      </c>
      <c r="F115" s="62" t="s">
        <v>167</v>
      </c>
      <c r="G115" s="58">
        <v>1.0</v>
      </c>
      <c r="H115" s="58">
        <v>1.0</v>
      </c>
      <c r="I115" s="58">
        <v>1.0</v>
      </c>
      <c r="J115" s="58">
        <v>1.0</v>
      </c>
      <c r="K115" s="58">
        <v>27.0</v>
      </c>
      <c r="L115" s="58">
        <v>14.0</v>
      </c>
      <c r="M115" s="58">
        <v>1.0</v>
      </c>
      <c r="N115" s="58">
        <v>59.0</v>
      </c>
      <c r="O115" s="58">
        <v>3.0</v>
      </c>
      <c r="P115" s="58">
        <v>0.71</v>
      </c>
      <c r="Q115" s="58">
        <v>51.6</v>
      </c>
      <c r="R115" s="58">
        <v>91.0</v>
      </c>
      <c r="S115" s="58">
        <v>1.0</v>
      </c>
      <c r="T115" s="58">
        <v>43.0</v>
      </c>
      <c r="U115" s="58">
        <v>1.0</v>
      </c>
      <c r="V115" s="58">
        <v>7.13</v>
      </c>
      <c r="W115" s="58">
        <v>115.0</v>
      </c>
      <c r="X115" s="58">
        <v>47.5</v>
      </c>
      <c r="Y115" s="58">
        <v>155.0</v>
      </c>
      <c r="Z115" s="58">
        <v>5.0</v>
      </c>
      <c r="AA115" s="58">
        <v>1.0</v>
      </c>
      <c r="AB115" s="58">
        <v>42.2</v>
      </c>
      <c r="AC115" s="58">
        <v>7.170000000000001</v>
      </c>
      <c r="AD115" s="58">
        <v>1.0</v>
      </c>
      <c r="AE115" s="58">
        <v>5.0</v>
      </c>
      <c r="AF115" s="58">
        <v>41.4</v>
      </c>
      <c r="AG115" s="58">
        <v>7.503333333333334</v>
      </c>
      <c r="AH115" s="63">
        <v>64.26340447683496</v>
      </c>
      <c r="AI115" s="63">
        <v>6.988288699208364</v>
      </c>
      <c r="AJ115" s="63">
        <v>-2.0</v>
      </c>
      <c r="AK115" s="58">
        <v>155.0</v>
      </c>
      <c r="AL115" s="58">
        <v>172.6</v>
      </c>
      <c r="AM115" s="58">
        <v>15.03</v>
      </c>
      <c r="AN115" s="58">
        <v>170.35</v>
      </c>
      <c r="AO115" s="58">
        <v>12.12</v>
      </c>
      <c r="AP115" s="58">
        <v>24.49</v>
      </c>
      <c r="AQ115" s="58">
        <v>1.81</v>
      </c>
      <c r="AR115" s="58">
        <v>170.08</v>
      </c>
      <c r="AS115" s="58">
        <v>27.18</v>
      </c>
      <c r="AT115" s="58">
        <v>11.0</v>
      </c>
      <c r="AU115" s="68">
        <v>1.0789662598707825</v>
      </c>
      <c r="AV115" s="68">
        <v>15.980714957666978</v>
      </c>
      <c r="AW115" s="68">
        <v>537.52</v>
      </c>
      <c r="AX115" s="68">
        <v>56.14</v>
      </c>
      <c r="AY115" s="71">
        <v>0.48414677591734945</v>
      </c>
      <c r="AZ115" s="72">
        <v>61.81</v>
      </c>
      <c r="BA115" s="58">
        <v>6.355</v>
      </c>
      <c r="BB115" s="71">
        <v>8.83398898505114</v>
      </c>
      <c r="BC115" s="68">
        <v>4.276947285601888</v>
      </c>
      <c r="BD115" s="73">
        <v>6.14</v>
      </c>
      <c r="BE115" s="62">
        <v>0.8176077265973254</v>
      </c>
      <c r="BF115" s="102">
        <v>5162.74</v>
      </c>
      <c r="BG115" s="53">
        <v>91.96188101175632</v>
      </c>
      <c r="BH115" s="53">
        <v>343.4956753160346</v>
      </c>
      <c r="BI115" s="102">
        <v>35.0</v>
      </c>
      <c r="BJ115" s="102">
        <v>5.0</v>
      </c>
      <c r="BK115" s="102">
        <v>3.0</v>
      </c>
    </row>
    <row r="116" ht="15.0" customHeight="1">
      <c r="A116" s="39">
        <v>887.0</v>
      </c>
      <c r="B116" s="49" t="s">
        <v>310</v>
      </c>
      <c r="C116" s="51" t="s">
        <v>151</v>
      </c>
      <c r="D116" s="82">
        <v>12.0</v>
      </c>
      <c r="E116" s="58" t="s">
        <v>154</v>
      </c>
      <c r="F116" s="62" t="s">
        <v>167</v>
      </c>
      <c r="G116" s="58">
        <v>1.0</v>
      </c>
      <c r="H116" s="58">
        <v>1.0</v>
      </c>
      <c r="I116" s="58">
        <v>1.0</v>
      </c>
      <c r="J116" s="58">
        <v>3.0</v>
      </c>
      <c r="K116" s="58">
        <v>25.0</v>
      </c>
      <c r="L116" s="58">
        <v>30.0</v>
      </c>
      <c r="M116" s="58">
        <v>3.0</v>
      </c>
      <c r="N116" s="58">
        <v>55.0</v>
      </c>
      <c r="O116" s="58">
        <v>3.0</v>
      </c>
      <c r="P116" s="58">
        <v>0.7</v>
      </c>
      <c r="Q116" s="58">
        <v>52.6</v>
      </c>
      <c r="R116" s="58">
        <v>89.0</v>
      </c>
      <c r="S116" s="58">
        <v>3.0</v>
      </c>
      <c r="T116" s="58">
        <v>51.0</v>
      </c>
      <c r="U116" s="58">
        <v>2.0</v>
      </c>
      <c r="V116" s="58">
        <v>6.733333333333333</v>
      </c>
      <c r="W116" s="58">
        <v>118.0</v>
      </c>
      <c r="X116" s="58">
        <v>45.6</v>
      </c>
      <c r="Y116" s="58">
        <v>155.0</v>
      </c>
      <c r="Z116" s="58">
        <v>5.0</v>
      </c>
      <c r="AA116" s="58">
        <v>1.0</v>
      </c>
      <c r="AB116" s="58">
        <v>40.9</v>
      </c>
      <c r="AC116" s="58">
        <v>7.19</v>
      </c>
      <c r="AD116" s="58">
        <v>1.0</v>
      </c>
      <c r="AE116" s="58">
        <v>5.0</v>
      </c>
      <c r="AF116" s="58">
        <v>37.6</v>
      </c>
      <c r="AG116" s="58">
        <v>7.22</v>
      </c>
      <c r="AH116" s="63">
        <v>71.54585972319965</v>
      </c>
      <c r="AI116" s="63">
        <v>11.723899913718764</v>
      </c>
      <c r="AJ116" s="63">
        <v>-2.0</v>
      </c>
      <c r="AK116" s="58">
        <v>162.0</v>
      </c>
      <c r="AL116" s="58">
        <v>212.67</v>
      </c>
      <c r="AM116" s="58">
        <v>17.71</v>
      </c>
      <c r="AN116" s="58">
        <v>216.8</v>
      </c>
      <c r="AO116" s="58">
        <v>14.01</v>
      </c>
      <c r="AP116" s="58">
        <v>33.76</v>
      </c>
      <c r="AQ116" s="58">
        <v>2.48</v>
      </c>
      <c r="AR116" s="58">
        <v>156.96</v>
      </c>
      <c r="AS116" s="58">
        <v>25.48</v>
      </c>
      <c r="AT116" s="58">
        <v>14.0</v>
      </c>
      <c r="AU116" s="68">
        <v>1.0739842328684053</v>
      </c>
      <c r="AV116" s="68">
        <v>16.233435270132517</v>
      </c>
      <c r="AW116" s="68">
        <v>620.19</v>
      </c>
      <c r="AX116" s="68">
        <v>59.67999999999999</v>
      </c>
      <c r="AY116" s="71">
        <v>0.42694369973190355</v>
      </c>
      <c r="AZ116" s="72">
        <v>69.35</v>
      </c>
      <c r="BA116" s="58">
        <v>7.04</v>
      </c>
      <c r="BB116" s="71">
        <v>8.477272727272727</v>
      </c>
      <c r="BC116" s="68">
        <v>3.6193181818181817</v>
      </c>
      <c r="BD116" s="73">
        <v>6.84</v>
      </c>
      <c r="BE116" s="62">
        <v>0.8118279569892473</v>
      </c>
      <c r="BF116" s="102">
        <v>7392.38</v>
      </c>
      <c r="BG116" s="53">
        <v>123.86695710455766</v>
      </c>
      <c r="BH116" s="53">
        <v>417.4127611518916</v>
      </c>
      <c r="BI116" s="102">
        <v>35.0</v>
      </c>
      <c r="BJ116" s="102">
        <v>5.0</v>
      </c>
      <c r="BK116" s="102">
        <v>3.0</v>
      </c>
    </row>
    <row r="117" ht="15.0" customHeight="1">
      <c r="A117" s="39">
        <v>888.0</v>
      </c>
      <c r="B117" s="49" t="s">
        <v>239</v>
      </c>
      <c r="C117" s="16" t="s">
        <v>50</v>
      </c>
      <c r="D117" s="82">
        <v>12.0</v>
      </c>
      <c r="E117" s="58" t="s">
        <v>154</v>
      </c>
      <c r="F117" s="62" t="s">
        <v>167</v>
      </c>
      <c r="G117" s="58">
        <v>1.0</v>
      </c>
      <c r="H117" s="58">
        <v>1.0</v>
      </c>
      <c r="I117" s="58">
        <v>1.0</v>
      </c>
      <c r="J117" s="58">
        <v>1.0</v>
      </c>
      <c r="K117" s="58">
        <v>20.0</v>
      </c>
      <c r="L117" s="58">
        <v>13.0</v>
      </c>
      <c r="M117" s="58">
        <v>1.0</v>
      </c>
      <c r="N117" s="58">
        <v>53.0</v>
      </c>
      <c r="O117" s="58">
        <v>5.0</v>
      </c>
      <c r="P117" s="58">
        <v>0.77</v>
      </c>
      <c r="Q117" s="58">
        <v>53.1</v>
      </c>
      <c r="R117" s="58">
        <v>85.0</v>
      </c>
      <c r="S117" s="58">
        <v>3.0</v>
      </c>
      <c r="T117" s="58">
        <v>30.0</v>
      </c>
      <c r="U117" s="58">
        <v>1.0</v>
      </c>
      <c r="V117" s="58">
        <v>7.289999999999999</v>
      </c>
      <c r="W117" s="58">
        <v>100.0</v>
      </c>
      <c r="X117" s="58">
        <v>48.5</v>
      </c>
      <c r="Y117" s="58">
        <v>123.0</v>
      </c>
      <c r="Z117" s="58">
        <v>5.0</v>
      </c>
      <c r="AA117" s="58">
        <v>1.0</v>
      </c>
      <c r="AB117" s="58">
        <v>43.6</v>
      </c>
      <c r="AC117" s="58">
        <v>7.853333333333333</v>
      </c>
      <c r="AD117" s="58">
        <v>1.0</v>
      </c>
      <c r="AE117" s="58">
        <v>5.0</v>
      </c>
      <c r="AF117" s="58">
        <v>42.9</v>
      </c>
      <c r="AG117" s="58">
        <v>7.536666666666666</v>
      </c>
      <c r="AH117" s="63">
        <v>63.152542372881356</v>
      </c>
      <c r="AI117" s="63"/>
      <c r="AJ117" s="63">
        <v>-2.833333333333333</v>
      </c>
      <c r="AK117" s="58">
        <v>133.0</v>
      </c>
      <c r="AL117" s="58">
        <v>87.53</v>
      </c>
      <c r="AM117" s="58">
        <v>9.51</v>
      </c>
      <c r="AN117" s="58">
        <v>106.35</v>
      </c>
      <c r="AO117" s="58">
        <v>8.46</v>
      </c>
      <c r="AP117" s="58">
        <v>30.99</v>
      </c>
      <c r="AQ117" s="58">
        <v>2.13</v>
      </c>
      <c r="AR117" s="58">
        <v>59.12</v>
      </c>
      <c r="AS117" s="58">
        <v>10.2</v>
      </c>
      <c r="AT117" s="58">
        <v>9.0</v>
      </c>
      <c r="AU117" s="68">
        <v>0.8980169971671388</v>
      </c>
      <c r="AV117" s="68">
        <v>17.253044654939107</v>
      </c>
      <c r="AW117" s="68">
        <v>283.99</v>
      </c>
      <c r="AX117" s="68">
        <v>30.299999999999997</v>
      </c>
      <c r="AY117" s="71">
        <v>0.33663366336633666</v>
      </c>
      <c r="AZ117" s="71"/>
      <c r="BA117" s="58">
        <v>2.863</v>
      </c>
      <c r="BB117" s="71">
        <v>10.58330422633601</v>
      </c>
      <c r="BC117" s="68">
        <v>3.5626964722319245</v>
      </c>
      <c r="BD117" s="73">
        <v>0.4</v>
      </c>
      <c r="BE117" s="62">
        <v>0.04571871367686943</v>
      </c>
      <c r="BF117" s="102">
        <v>2966.18</v>
      </c>
      <c r="BG117" s="53">
        <v>97.8937293729373</v>
      </c>
      <c r="BH117" s="53">
        <v>311.9011566771819</v>
      </c>
      <c r="BI117" s="102">
        <v>30.0</v>
      </c>
      <c r="BJ117" s="102">
        <v>5.0</v>
      </c>
      <c r="BK117" s="102">
        <v>3.0</v>
      </c>
    </row>
    <row r="118" ht="15.0" customHeight="1">
      <c r="A118" s="39">
        <v>889.0</v>
      </c>
      <c r="B118" s="49" t="s">
        <v>306</v>
      </c>
      <c r="C118" s="16" t="s">
        <v>50</v>
      </c>
      <c r="D118" s="82">
        <v>12.0</v>
      </c>
      <c r="E118" s="58" t="s">
        <v>154</v>
      </c>
      <c r="F118" s="62" t="s">
        <v>167</v>
      </c>
      <c r="G118" s="58">
        <v>0.0</v>
      </c>
      <c r="H118" s="58">
        <v>1.0</v>
      </c>
      <c r="I118" s="58">
        <v>1.0</v>
      </c>
      <c r="J118" s="58">
        <v>3.0</v>
      </c>
      <c r="K118" s="58">
        <v>14.0</v>
      </c>
      <c r="L118" s="58">
        <v>30.0</v>
      </c>
      <c r="M118" s="58">
        <v>4.0</v>
      </c>
      <c r="N118" s="58">
        <v>49.0</v>
      </c>
      <c r="O118" s="58">
        <v>3.0</v>
      </c>
      <c r="P118" s="58">
        <v>0.6</v>
      </c>
      <c r="Q118" s="58">
        <v>51.9</v>
      </c>
      <c r="R118" s="58">
        <v>79.0</v>
      </c>
      <c r="S118" s="58">
        <v>3.0</v>
      </c>
      <c r="T118" s="58">
        <v>55.0</v>
      </c>
      <c r="U118" s="58">
        <v>4.0</v>
      </c>
      <c r="V118" s="58">
        <v>5.78</v>
      </c>
      <c r="W118" s="58">
        <v>118.0</v>
      </c>
      <c r="X118" s="58">
        <v>47.6</v>
      </c>
      <c r="Y118" s="58">
        <v>127.0</v>
      </c>
      <c r="Z118" s="58">
        <v>3.0</v>
      </c>
      <c r="AA118" s="58">
        <v>1.0</v>
      </c>
      <c r="AB118" s="58">
        <v>43.9</v>
      </c>
      <c r="AC118" s="58">
        <v>6.43</v>
      </c>
      <c r="AD118" s="58">
        <v>3.0</v>
      </c>
      <c r="AE118" s="58">
        <v>5.0</v>
      </c>
      <c r="AF118" s="58">
        <v>44.9</v>
      </c>
      <c r="AG118" s="58">
        <v>6.329999999999999</v>
      </c>
      <c r="AH118" s="63">
        <v>59.772492244053744</v>
      </c>
      <c r="AI118" s="63"/>
      <c r="AJ118" s="63">
        <v>-2.8</v>
      </c>
      <c r="AK118" s="58">
        <v>127.0</v>
      </c>
      <c r="AL118" s="58">
        <v>95.24</v>
      </c>
      <c r="AM118" s="58">
        <v>10.35</v>
      </c>
      <c r="AN118" s="58">
        <v>120.58</v>
      </c>
      <c r="AO118" s="58">
        <v>9.76</v>
      </c>
      <c r="AP118" s="58">
        <v>30.5</v>
      </c>
      <c r="AQ118" s="58">
        <v>4.15</v>
      </c>
      <c r="AR118" s="58">
        <v>78.46</v>
      </c>
      <c r="AS118" s="58">
        <v>16.8</v>
      </c>
      <c r="AT118" s="58">
        <v>11.0</v>
      </c>
      <c r="AU118" s="68">
        <v>0.7440690150970525</v>
      </c>
      <c r="AV118" s="68">
        <v>21.412184552638287</v>
      </c>
      <c r="AW118" s="68">
        <v>324.78</v>
      </c>
      <c r="AX118" s="68">
        <v>41.06</v>
      </c>
      <c r="AY118" s="71">
        <v>0.40915733073550903</v>
      </c>
      <c r="AZ118" s="71"/>
      <c r="BA118" s="58">
        <v>3.831</v>
      </c>
      <c r="BB118" s="71">
        <v>10.717828243278518</v>
      </c>
      <c r="BC118" s="68">
        <v>4.385277995301488</v>
      </c>
      <c r="BD118" s="73">
        <v>1.34</v>
      </c>
      <c r="BE118" s="62">
        <v>0.03374709076803724</v>
      </c>
      <c r="BF118" s="102">
        <v>2487.28</v>
      </c>
      <c r="BG118" s="53">
        <v>60.57671699951291</v>
      </c>
      <c r="BH118" s="53">
        <v>240.3169082125604</v>
      </c>
      <c r="BI118" s="102">
        <v>35.0</v>
      </c>
      <c r="BJ118" s="102">
        <v>5.0</v>
      </c>
      <c r="BK118" s="102">
        <v>3.0</v>
      </c>
    </row>
    <row r="119" ht="15.0" customHeight="1">
      <c r="A119" s="39">
        <v>890.0</v>
      </c>
      <c r="B119" s="49" t="s">
        <v>311</v>
      </c>
      <c r="C119" s="51" t="s">
        <v>151</v>
      </c>
      <c r="D119" s="82">
        <v>12.0</v>
      </c>
      <c r="E119" s="58" t="s">
        <v>154</v>
      </c>
      <c r="F119" s="62" t="s">
        <v>167</v>
      </c>
      <c r="G119" s="58">
        <v>1.0</v>
      </c>
      <c r="H119" s="58">
        <v>1.0</v>
      </c>
      <c r="I119" s="58">
        <v>1.0</v>
      </c>
      <c r="J119" s="58">
        <v>2.0</v>
      </c>
      <c r="K119" s="58">
        <v>25.0</v>
      </c>
      <c r="L119" s="58">
        <v>22.0</v>
      </c>
      <c r="M119" s="58">
        <v>2.0</v>
      </c>
      <c r="N119" s="58">
        <v>55.0</v>
      </c>
      <c r="O119" s="58">
        <v>3.0</v>
      </c>
      <c r="P119" s="58">
        <v>0.77</v>
      </c>
      <c r="Q119" s="58">
        <v>51.4</v>
      </c>
      <c r="R119" s="58">
        <v>88.0</v>
      </c>
      <c r="S119" s="58">
        <v>3.0</v>
      </c>
      <c r="T119" s="58">
        <v>40.0</v>
      </c>
      <c r="U119" s="58">
        <v>2.0</v>
      </c>
      <c r="V119" s="58">
        <v>7.726666666666667</v>
      </c>
      <c r="W119" s="58">
        <v>112.0</v>
      </c>
      <c r="X119" s="58">
        <v>47.3</v>
      </c>
      <c r="Y119" s="58">
        <v>147.0</v>
      </c>
      <c r="Z119" s="58">
        <v>7.0</v>
      </c>
      <c r="AA119" s="58">
        <v>1.0</v>
      </c>
      <c r="AB119" s="58">
        <v>41.7</v>
      </c>
      <c r="AC119" s="58">
        <v>8.073333333333332</v>
      </c>
      <c r="AD119" s="58">
        <v>1.0</v>
      </c>
      <c r="AE119" s="58">
        <v>5.0</v>
      </c>
      <c r="AF119" s="58">
        <v>41.1</v>
      </c>
      <c r="AG119" s="58">
        <v>7.91</v>
      </c>
      <c r="AH119" s="63">
        <v>69.75468043899293</v>
      </c>
      <c r="AI119" s="63">
        <v>6.821242437160384</v>
      </c>
      <c r="AJ119" s="63">
        <v>-2.3666666666666667</v>
      </c>
      <c r="AK119" s="58">
        <v>150.0</v>
      </c>
      <c r="AL119" s="58">
        <v>178.81</v>
      </c>
      <c r="AM119" s="58">
        <v>16.0</v>
      </c>
      <c r="AN119" s="58">
        <v>171.23</v>
      </c>
      <c r="AO119" s="58">
        <v>12.14</v>
      </c>
      <c r="AP119" s="58">
        <v>28.49</v>
      </c>
      <c r="AQ119" s="58">
        <v>2.37</v>
      </c>
      <c r="AR119" s="58">
        <v>183.78</v>
      </c>
      <c r="AS119" s="58">
        <v>30.23</v>
      </c>
      <c r="AT119" s="58">
        <v>10.0</v>
      </c>
      <c r="AU119" s="68">
        <v>1.1026878015161956</v>
      </c>
      <c r="AV119" s="68">
        <v>16.449015126782022</v>
      </c>
      <c r="AW119" s="68">
        <v>562.31</v>
      </c>
      <c r="AX119" s="68">
        <v>60.74</v>
      </c>
      <c r="AY119" s="71">
        <v>0.49769509384260785</v>
      </c>
      <c r="AZ119" s="72">
        <v>44.39</v>
      </c>
      <c r="BA119" s="58">
        <v>6.329</v>
      </c>
      <c r="BB119" s="71">
        <v>9.597092747669459</v>
      </c>
      <c r="BC119" s="68">
        <v>4.776425975667562</v>
      </c>
      <c r="BD119" s="73">
        <v>6.13</v>
      </c>
      <c r="BE119" s="62">
        <v>0.7739164388910582</v>
      </c>
      <c r="BF119" s="102">
        <v>5233.55</v>
      </c>
      <c r="BG119" s="53">
        <v>86.16315442871255</v>
      </c>
      <c r="BH119" s="53">
        <v>327.096875</v>
      </c>
      <c r="BI119" s="102">
        <v>30.0</v>
      </c>
      <c r="BJ119" s="102">
        <v>5.0</v>
      </c>
      <c r="BK119" s="102">
        <v>3.0</v>
      </c>
    </row>
    <row r="120" ht="15.0" customHeight="1">
      <c r="A120" s="39">
        <v>892.0</v>
      </c>
      <c r="B120" s="49" t="s">
        <v>310</v>
      </c>
      <c r="C120" s="16" t="s">
        <v>50</v>
      </c>
      <c r="D120" s="82">
        <v>12.0</v>
      </c>
      <c r="E120" s="58" t="s">
        <v>154</v>
      </c>
      <c r="F120" s="62" t="s">
        <v>167</v>
      </c>
      <c r="G120" s="58">
        <v>1.0</v>
      </c>
      <c r="H120" s="58">
        <v>1.0</v>
      </c>
      <c r="I120" s="58">
        <v>1.0</v>
      </c>
      <c r="J120" s="58">
        <v>1.0</v>
      </c>
      <c r="K120" s="58">
        <v>16.0</v>
      </c>
      <c r="L120" s="58">
        <v>16.0</v>
      </c>
      <c r="M120" s="58">
        <v>1.0</v>
      </c>
      <c r="N120" s="58">
        <v>47.0</v>
      </c>
      <c r="O120" s="58">
        <v>3.0</v>
      </c>
      <c r="P120" s="58">
        <v>0.78</v>
      </c>
      <c r="Q120" s="58">
        <v>52.7</v>
      </c>
      <c r="R120" s="58">
        <v>83.0</v>
      </c>
      <c r="S120" s="58">
        <v>5.0</v>
      </c>
      <c r="T120" s="58">
        <v>36.0</v>
      </c>
      <c r="U120" s="58">
        <v>1.0</v>
      </c>
      <c r="V120" s="58">
        <v>7.28</v>
      </c>
      <c r="W120" s="58">
        <v>108.0</v>
      </c>
      <c r="X120" s="58">
        <v>49.8</v>
      </c>
      <c r="Y120" s="58">
        <v>135.0</v>
      </c>
      <c r="Z120" s="58">
        <v>5.0</v>
      </c>
      <c r="AA120" s="58">
        <v>1.0</v>
      </c>
      <c r="AB120" s="58">
        <v>45.9</v>
      </c>
      <c r="AC120" s="58">
        <v>7.646666666666666</v>
      </c>
      <c r="AD120" s="58">
        <v>3.0</v>
      </c>
      <c r="AE120" s="58">
        <v>5.0</v>
      </c>
      <c r="AF120" s="58">
        <v>47.9</v>
      </c>
      <c r="AG120" s="58">
        <v>7.739999999999999</v>
      </c>
      <c r="AH120" s="63">
        <v>63.1578947368421</v>
      </c>
      <c r="AI120" s="63"/>
      <c r="AJ120" s="63">
        <v>-3.033333333333333</v>
      </c>
      <c r="AK120" s="58">
        <v>137.0</v>
      </c>
      <c r="AL120" s="58">
        <v>83.59</v>
      </c>
      <c r="AM120" s="58">
        <v>9.42</v>
      </c>
      <c r="AN120" s="58">
        <v>102.71</v>
      </c>
      <c r="AO120" s="58">
        <v>8.63</v>
      </c>
      <c r="AP120" s="58">
        <v>24.16</v>
      </c>
      <c r="AQ120" s="58">
        <v>2.1</v>
      </c>
      <c r="AR120" s="58">
        <v>80.07</v>
      </c>
      <c r="AS120" s="58">
        <v>17.67</v>
      </c>
      <c r="AT120" s="58">
        <v>13.0</v>
      </c>
      <c r="AU120" s="68">
        <v>0.8779123951537744</v>
      </c>
      <c r="AV120" s="68">
        <v>22.06819033345823</v>
      </c>
      <c r="AW120" s="68">
        <v>290.53</v>
      </c>
      <c r="AX120" s="68">
        <v>37.82000000000001</v>
      </c>
      <c r="AY120" s="71">
        <v>0.4672131147540983</v>
      </c>
      <c r="AZ120" s="71"/>
      <c r="BA120" s="58">
        <v>3.538</v>
      </c>
      <c r="BB120" s="71">
        <v>10.689655172413795</v>
      </c>
      <c r="BC120" s="68">
        <v>4.9943470887507075</v>
      </c>
      <c r="BD120" s="73">
        <v>1.03</v>
      </c>
      <c r="BE120" s="62">
        <v>-3.9888312724371757E-4</v>
      </c>
      <c r="BF120" s="102">
        <v>2618.85</v>
      </c>
      <c r="BG120" s="53">
        <v>69.24510840824959</v>
      </c>
      <c r="BH120" s="53">
        <v>278.00955414012736</v>
      </c>
      <c r="BI120" s="102">
        <v>35.0</v>
      </c>
      <c r="BJ120" s="102">
        <v>5.0</v>
      </c>
      <c r="BK120" s="102">
        <v>3.0</v>
      </c>
    </row>
    <row r="121" ht="15.0" customHeight="1">
      <c r="A121" s="39">
        <v>895.0</v>
      </c>
      <c r="B121" s="49" t="s">
        <v>311</v>
      </c>
      <c r="C121" s="16" t="s">
        <v>50</v>
      </c>
      <c r="D121" s="82">
        <v>12.0</v>
      </c>
      <c r="E121" s="58" t="s">
        <v>154</v>
      </c>
      <c r="F121" s="62" t="s">
        <v>167</v>
      </c>
      <c r="G121" s="58">
        <v>1.0</v>
      </c>
      <c r="H121" s="58">
        <v>1.0</v>
      </c>
      <c r="I121" s="58">
        <v>1.0</v>
      </c>
      <c r="J121" s="58">
        <v>2.0</v>
      </c>
      <c r="K121" s="58">
        <v>23.0</v>
      </c>
      <c r="L121" s="58">
        <v>26.0</v>
      </c>
      <c r="M121" s="58">
        <v>2.0</v>
      </c>
      <c r="N121" s="58">
        <v>50.0</v>
      </c>
      <c r="O121" s="58">
        <v>3.0</v>
      </c>
      <c r="P121" s="58">
        <v>0.63</v>
      </c>
      <c r="Q121" s="58">
        <v>57.8</v>
      </c>
      <c r="R121" s="58">
        <v>84.0</v>
      </c>
      <c r="S121" s="58">
        <v>3.0</v>
      </c>
      <c r="T121" s="58">
        <v>41.0</v>
      </c>
      <c r="U121" s="58">
        <v>2.0</v>
      </c>
      <c r="V121" s="58">
        <v>6.640000000000001</v>
      </c>
      <c r="W121" s="58">
        <v>105.0</v>
      </c>
      <c r="X121" s="58">
        <v>47.6</v>
      </c>
      <c r="Y121" s="58">
        <v>133.0</v>
      </c>
      <c r="Z121" s="58">
        <v>3.0</v>
      </c>
      <c r="AA121" s="58">
        <v>1.0</v>
      </c>
      <c r="AB121" s="58">
        <v>43.2</v>
      </c>
      <c r="AC121" s="58">
        <v>7.153333333333332</v>
      </c>
      <c r="AD121" s="58">
        <v>3.0</v>
      </c>
      <c r="AE121" s="58">
        <v>5.0</v>
      </c>
      <c r="AF121" s="58">
        <v>44.2</v>
      </c>
      <c r="AG121" s="58">
        <v>6.683333333333334</v>
      </c>
      <c r="AH121" s="63">
        <v>64.99654457498274</v>
      </c>
      <c r="AI121" s="63"/>
      <c r="AJ121" s="63">
        <v>-2.3666666666666667</v>
      </c>
      <c r="AK121" s="58">
        <v>134.0</v>
      </c>
      <c r="AL121" s="58">
        <v>100.03</v>
      </c>
      <c r="AM121" s="58">
        <v>9.81</v>
      </c>
      <c r="AN121" s="58">
        <v>91.5</v>
      </c>
      <c r="AO121" s="58">
        <v>8.39</v>
      </c>
      <c r="AP121" s="58">
        <v>24.48</v>
      </c>
      <c r="AQ121" s="58">
        <v>2.04</v>
      </c>
      <c r="AR121" s="58">
        <v>62.9</v>
      </c>
      <c r="AS121" s="58">
        <v>13.42</v>
      </c>
      <c r="AT121" s="83"/>
      <c r="AU121" s="68">
        <v>0.940556088207095</v>
      </c>
      <c r="AV121" s="68">
        <v>21.335453100158983</v>
      </c>
      <c r="AW121" s="68">
        <v>278.90999999999997</v>
      </c>
      <c r="AX121" s="68">
        <v>33.660000000000004</v>
      </c>
      <c r="AY121" s="71">
        <v>0.3986928104575163</v>
      </c>
      <c r="AZ121" s="71"/>
      <c r="BA121" s="58">
        <v>3.547</v>
      </c>
      <c r="BB121" s="71">
        <v>9.489709613758107</v>
      </c>
      <c r="BC121" s="68">
        <v>3.7834789963349307</v>
      </c>
      <c r="BD121" s="73">
        <v>1.0</v>
      </c>
      <c r="BE121" s="62">
        <v>0.018875192604006163</v>
      </c>
      <c r="BF121" s="102">
        <v>3063.35</v>
      </c>
      <c r="BG121" s="53">
        <v>91.00861556743908</v>
      </c>
      <c r="BH121" s="53">
        <v>312.2680937818552</v>
      </c>
      <c r="BI121" s="102">
        <v>35.0</v>
      </c>
      <c r="BJ121" s="102">
        <v>3.0</v>
      </c>
      <c r="BK121" s="102">
        <v>1.0</v>
      </c>
    </row>
    <row r="122" ht="15.0" customHeight="1">
      <c r="A122" s="39">
        <v>898.0</v>
      </c>
      <c r="B122" s="49" t="s">
        <v>135</v>
      </c>
      <c r="C122" s="51" t="s">
        <v>151</v>
      </c>
      <c r="D122" s="82">
        <v>13.0</v>
      </c>
      <c r="E122" s="58" t="s">
        <v>104</v>
      </c>
      <c r="F122" s="62" t="s">
        <v>167</v>
      </c>
      <c r="G122" s="58">
        <v>1.0</v>
      </c>
      <c r="H122" s="58">
        <v>1.0</v>
      </c>
      <c r="I122" s="58">
        <v>1.0</v>
      </c>
      <c r="J122" s="58">
        <v>3.0</v>
      </c>
      <c r="K122" s="58">
        <v>20.0</v>
      </c>
      <c r="L122" s="58">
        <v>21.0</v>
      </c>
      <c r="M122" s="58">
        <v>3.0</v>
      </c>
      <c r="N122" s="58">
        <v>49.0</v>
      </c>
      <c r="O122" s="58">
        <v>1.0</v>
      </c>
      <c r="P122" s="58">
        <v>0.44</v>
      </c>
      <c r="Q122" s="58">
        <v>43.8</v>
      </c>
      <c r="R122" s="58">
        <v>83.0</v>
      </c>
      <c r="S122" s="58">
        <v>3.0</v>
      </c>
      <c r="T122" s="58">
        <v>35.0</v>
      </c>
      <c r="U122" s="58">
        <v>3.0</v>
      </c>
      <c r="V122" s="58">
        <v>5.05</v>
      </c>
      <c r="W122" s="58">
        <v>120.0</v>
      </c>
      <c r="X122" s="58">
        <v>39.5</v>
      </c>
      <c r="Y122" s="58">
        <v>155.0</v>
      </c>
      <c r="Z122" s="58">
        <v>3.0</v>
      </c>
      <c r="AA122" s="58">
        <v>1.0</v>
      </c>
      <c r="AB122" s="58">
        <v>39.7</v>
      </c>
      <c r="AC122" s="58">
        <v>6.090000000000001</v>
      </c>
      <c r="AD122" s="58">
        <v>1.0</v>
      </c>
      <c r="AE122" s="58">
        <v>5.0</v>
      </c>
      <c r="AF122" s="58">
        <v>34.5</v>
      </c>
      <c r="AG122" s="58">
        <v>5.57</v>
      </c>
      <c r="AH122" s="63">
        <v>78.22510822510826</v>
      </c>
      <c r="AI122" s="63">
        <v>29.034927963013374</v>
      </c>
      <c r="AJ122" s="63">
        <v>-2.0</v>
      </c>
      <c r="AK122" s="58">
        <v>157.0</v>
      </c>
      <c r="AL122" s="58">
        <v>183.88</v>
      </c>
      <c r="AM122" s="58">
        <v>14.7</v>
      </c>
      <c r="AN122" s="58">
        <v>186.28</v>
      </c>
      <c r="AO122" s="58">
        <v>12.8</v>
      </c>
      <c r="AP122" s="58">
        <v>23.19</v>
      </c>
      <c r="AQ122" s="58">
        <v>1.59</v>
      </c>
      <c r="AR122" s="58">
        <v>124.68</v>
      </c>
      <c r="AS122" s="58">
        <v>18.95</v>
      </c>
      <c r="AT122" s="58">
        <v>10.0</v>
      </c>
      <c r="AU122" s="68">
        <v>1.0215427380125086</v>
      </c>
      <c r="AV122" s="68">
        <v>15.198909207571381</v>
      </c>
      <c r="AW122" s="68">
        <v>518.03</v>
      </c>
      <c r="AX122" s="68">
        <v>48.04</v>
      </c>
      <c r="AY122" s="71">
        <v>0.3944629475437136</v>
      </c>
      <c r="AZ122" s="71"/>
      <c r="BA122" s="58">
        <v>5.682</v>
      </c>
      <c r="BB122" s="71">
        <v>8.454769447377684</v>
      </c>
      <c r="BC122" s="68">
        <v>3.3350932770151354</v>
      </c>
      <c r="BD122" s="73">
        <v>5.48</v>
      </c>
      <c r="BE122" s="62">
        <v>0.8289108910891089</v>
      </c>
      <c r="BF122" s="53">
        <v>8569.08</v>
      </c>
      <c r="BG122" s="53">
        <v>178.3738551207327</v>
      </c>
      <c r="BH122" s="53">
        <v>582.9306122448979</v>
      </c>
      <c r="BI122" s="82"/>
      <c r="BJ122" s="82"/>
      <c r="BK122" s="82"/>
    </row>
    <row r="123" ht="15.0" customHeight="1">
      <c r="A123" s="39">
        <v>899.0</v>
      </c>
      <c r="B123" s="49" t="s">
        <v>239</v>
      </c>
      <c r="C123" s="51" t="s">
        <v>151</v>
      </c>
      <c r="D123" s="82">
        <v>13.0</v>
      </c>
      <c r="E123" s="58" t="s">
        <v>104</v>
      </c>
      <c r="F123" s="62" t="s">
        <v>167</v>
      </c>
      <c r="G123" s="58">
        <v>1.0</v>
      </c>
      <c r="H123" s="58">
        <v>1.0</v>
      </c>
      <c r="I123" s="58">
        <v>1.0</v>
      </c>
      <c r="J123" s="58">
        <v>3.0</v>
      </c>
      <c r="K123" s="58">
        <v>13.0</v>
      </c>
      <c r="L123" s="58">
        <v>28.0</v>
      </c>
      <c r="M123" s="58">
        <v>3.0</v>
      </c>
      <c r="N123" s="58">
        <v>67.0</v>
      </c>
      <c r="O123" s="58">
        <v>5.0</v>
      </c>
      <c r="P123" s="58">
        <v>0.83</v>
      </c>
      <c r="Q123" s="58">
        <v>48.8</v>
      </c>
      <c r="R123" s="58">
        <v>114.0</v>
      </c>
      <c r="S123" s="58">
        <v>5.0</v>
      </c>
      <c r="T123" s="58">
        <v>67.0</v>
      </c>
      <c r="U123" s="58">
        <v>3.0</v>
      </c>
      <c r="V123" s="58">
        <v>7.6000000000000005</v>
      </c>
      <c r="W123" s="58">
        <v>140.0</v>
      </c>
      <c r="X123" s="58">
        <v>36.5</v>
      </c>
      <c r="Y123" s="58">
        <v>155.0</v>
      </c>
      <c r="Z123" s="58">
        <v>7.0</v>
      </c>
      <c r="AA123" s="58">
        <v>1.0</v>
      </c>
      <c r="AB123" s="58">
        <v>36.4</v>
      </c>
      <c r="AC123" s="58">
        <v>8.133333333333333</v>
      </c>
      <c r="AD123" s="58">
        <v>1.0</v>
      </c>
      <c r="AE123" s="58">
        <v>5.0</v>
      </c>
      <c r="AF123" s="58">
        <v>33.3</v>
      </c>
      <c r="AG123" s="58">
        <v>8.32</v>
      </c>
      <c r="AH123" s="63">
        <v>72.21383267894895</v>
      </c>
      <c r="AI123" s="63">
        <v>16.241657931499613</v>
      </c>
      <c r="AJ123" s="63">
        <v>-2.2666666666666666</v>
      </c>
      <c r="AK123" s="58">
        <v>161.0</v>
      </c>
      <c r="AL123" s="58">
        <v>266.27</v>
      </c>
      <c r="AM123" s="58">
        <v>20.38</v>
      </c>
      <c r="AN123" s="58">
        <v>283.32</v>
      </c>
      <c r="AO123" s="58">
        <v>20.75</v>
      </c>
      <c r="AP123" s="58">
        <v>57.83</v>
      </c>
      <c r="AQ123" s="58">
        <v>3.44</v>
      </c>
      <c r="AR123" s="58">
        <v>245.01</v>
      </c>
      <c r="AS123" s="58">
        <v>46.89</v>
      </c>
      <c r="AT123" s="58">
        <v>15.0</v>
      </c>
      <c r="AU123" s="68">
        <v>0.8424968995452665</v>
      </c>
      <c r="AV123" s="68">
        <v>19.137994367576834</v>
      </c>
      <c r="AW123" s="68">
        <v>852.43</v>
      </c>
      <c r="AX123" s="68">
        <v>91.46</v>
      </c>
      <c r="AY123" s="71">
        <v>0.5126831401705664</v>
      </c>
      <c r="AZ123" s="72">
        <v>58.69</v>
      </c>
      <c r="BA123" s="58">
        <v>9.341</v>
      </c>
      <c r="BB123" s="71">
        <v>9.791242907611604</v>
      </c>
      <c r="BC123" s="68">
        <v>5.019805160047104</v>
      </c>
      <c r="BD123" s="73">
        <v>9.14</v>
      </c>
      <c r="BE123" s="62">
        <v>0.7662388175807079</v>
      </c>
      <c r="BF123" s="53">
        <v>10811.84</v>
      </c>
      <c r="BG123" s="53">
        <v>118.21386398425543</v>
      </c>
      <c r="BH123" s="53">
        <v>530.5122669283612</v>
      </c>
      <c r="BI123" s="53">
        <v>30.0</v>
      </c>
      <c r="BJ123" s="53">
        <v>5.0</v>
      </c>
      <c r="BK123" s="53">
        <v>7.0</v>
      </c>
    </row>
    <row r="124" ht="15.0" customHeight="1">
      <c r="A124" s="39">
        <v>901.0</v>
      </c>
      <c r="B124" s="49" t="s">
        <v>306</v>
      </c>
      <c r="C124" s="51" t="s">
        <v>151</v>
      </c>
      <c r="D124" s="82">
        <v>13.0</v>
      </c>
      <c r="E124" s="58" t="s">
        <v>104</v>
      </c>
      <c r="F124" s="62" t="s">
        <v>167</v>
      </c>
      <c r="G124" s="58">
        <v>1.0</v>
      </c>
      <c r="H124" s="58">
        <v>1.0</v>
      </c>
      <c r="I124" s="58">
        <v>1.0</v>
      </c>
      <c r="J124" s="58">
        <v>5.0</v>
      </c>
      <c r="K124" s="58">
        <v>28.0</v>
      </c>
      <c r="L124" s="58">
        <v>42.0</v>
      </c>
      <c r="M124" s="58">
        <v>5.0</v>
      </c>
      <c r="N124" s="58">
        <v>81.0</v>
      </c>
      <c r="O124" s="58">
        <v>3.0</v>
      </c>
      <c r="P124" s="58">
        <v>0.7</v>
      </c>
      <c r="Q124" s="58">
        <v>48.1</v>
      </c>
      <c r="R124" s="58">
        <v>125.0</v>
      </c>
      <c r="S124" s="58">
        <v>3.0</v>
      </c>
      <c r="T124" s="58">
        <v>93.0</v>
      </c>
      <c r="U124" s="58">
        <v>5.0</v>
      </c>
      <c r="V124" s="58">
        <v>7.016666666666667</v>
      </c>
      <c r="W124" s="58">
        <v>154.0</v>
      </c>
      <c r="X124" s="58">
        <v>40.5</v>
      </c>
      <c r="Y124" s="58">
        <v>160.0</v>
      </c>
      <c r="Z124" s="58">
        <v>5.0</v>
      </c>
      <c r="AA124" s="58">
        <v>1.0</v>
      </c>
      <c r="AB124" s="58">
        <v>36.2</v>
      </c>
      <c r="AC124" s="58">
        <v>6.986666666666667</v>
      </c>
      <c r="AD124" s="58">
        <v>3.0</v>
      </c>
      <c r="AE124" s="58">
        <v>7.0</v>
      </c>
      <c r="AF124" s="58">
        <v>33.9</v>
      </c>
      <c r="AG124" s="58">
        <v>6.8999999999999995</v>
      </c>
      <c r="AH124" s="63">
        <v>75.62500000000003</v>
      </c>
      <c r="AI124" s="63">
        <v>34.539472512916646</v>
      </c>
      <c r="AJ124" s="63">
        <v>-2.333333333333333</v>
      </c>
      <c r="AK124" s="58">
        <v>156.0</v>
      </c>
      <c r="AL124" s="58">
        <v>214.35</v>
      </c>
      <c r="AM124" s="58">
        <v>19.78</v>
      </c>
      <c r="AN124" s="58">
        <v>245.79</v>
      </c>
      <c r="AO124" s="58">
        <v>19.29</v>
      </c>
      <c r="AP124" s="58">
        <v>30.38</v>
      </c>
      <c r="AQ124" s="58">
        <v>2.58</v>
      </c>
      <c r="AR124" s="58">
        <v>353.95</v>
      </c>
      <c r="AS124" s="58">
        <v>76.86</v>
      </c>
      <c r="AT124" s="58">
        <v>12.0</v>
      </c>
      <c r="AU124" s="68">
        <v>0.9044352994970281</v>
      </c>
      <c r="AV124" s="68">
        <v>21.714931487498234</v>
      </c>
      <c r="AW124" s="68">
        <v>844.47</v>
      </c>
      <c r="AX124" s="68">
        <v>118.50999999999999</v>
      </c>
      <c r="AY124" s="71">
        <v>0.648552864737153</v>
      </c>
      <c r="AZ124" s="72">
        <v>35.05</v>
      </c>
      <c r="BA124" s="58">
        <v>10.396</v>
      </c>
      <c r="BB124" s="71">
        <v>11.399576760292419</v>
      </c>
      <c r="BC124" s="68">
        <v>7.393228164678722</v>
      </c>
      <c r="BD124" s="73">
        <v>10.2</v>
      </c>
      <c r="BE124" s="62">
        <v>0.8052373158756138</v>
      </c>
      <c r="BF124" s="53">
        <v>8867.03</v>
      </c>
      <c r="BG124" s="53">
        <v>74.82094338030547</v>
      </c>
      <c r="BH124" s="53">
        <v>448.2826086956522</v>
      </c>
      <c r="BI124" s="53">
        <v>28.0</v>
      </c>
      <c r="BJ124" s="53">
        <v>5.0</v>
      </c>
      <c r="BK124" s="53">
        <v>3.0</v>
      </c>
    </row>
    <row r="125" ht="15.0" customHeight="1">
      <c r="A125" s="39">
        <v>902.0</v>
      </c>
      <c r="B125" s="49" t="s">
        <v>135</v>
      </c>
      <c r="C125" s="16" t="s">
        <v>50</v>
      </c>
      <c r="D125" s="82">
        <v>13.0</v>
      </c>
      <c r="E125" s="58" t="s">
        <v>104</v>
      </c>
      <c r="F125" s="62" t="s">
        <v>167</v>
      </c>
      <c r="G125" s="58">
        <v>0.0</v>
      </c>
      <c r="H125" s="58">
        <v>1.0</v>
      </c>
      <c r="I125" s="58">
        <v>1.0</v>
      </c>
      <c r="J125" s="58">
        <v>1.0</v>
      </c>
      <c r="K125" s="58">
        <v>20.0</v>
      </c>
      <c r="L125" s="58">
        <v>30.0</v>
      </c>
      <c r="M125" s="58">
        <v>2.0</v>
      </c>
      <c r="N125" s="58">
        <v>66.0</v>
      </c>
      <c r="O125" s="58">
        <v>7.0</v>
      </c>
      <c r="P125" s="58">
        <v>0.92</v>
      </c>
      <c r="Q125" s="58">
        <v>47.9</v>
      </c>
      <c r="R125" s="58">
        <v>103.0</v>
      </c>
      <c r="S125" s="58">
        <v>5.0</v>
      </c>
      <c r="T125" s="58">
        <v>73.0</v>
      </c>
      <c r="U125" s="58">
        <v>2.0</v>
      </c>
      <c r="V125" s="58">
        <v>9.286666666666667</v>
      </c>
      <c r="W125" s="58">
        <v>127.0</v>
      </c>
      <c r="X125" s="58">
        <v>42.5</v>
      </c>
      <c r="Y125" s="58">
        <v>136.0</v>
      </c>
      <c r="Z125" s="58">
        <v>7.0</v>
      </c>
      <c r="AA125" s="58">
        <v>3.0</v>
      </c>
      <c r="AB125" s="58">
        <v>40.4</v>
      </c>
      <c r="AC125" s="58">
        <v>8.463333333333333</v>
      </c>
      <c r="AD125" s="58">
        <v>5.0</v>
      </c>
      <c r="AE125" s="58">
        <v>7.0</v>
      </c>
      <c r="AF125" s="58">
        <v>39.9</v>
      </c>
      <c r="AG125" s="58">
        <v>6.4319999999999995</v>
      </c>
      <c r="AH125" s="63">
        <v>55.512504402958825</v>
      </c>
      <c r="AI125" s="63"/>
      <c r="AJ125" s="63">
        <v>-3.1</v>
      </c>
      <c r="AK125" s="58">
        <v>138.0</v>
      </c>
      <c r="AL125" s="58">
        <v>105.37</v>
      </c>
      <c r="AM125" s="58">
        <v>13.55</v>
      </c>
      <c r="AN125" s="58">
        <v>140.4</v>
      </c>
      <c r="AO125" s="58">
        <v>13.73</v>
      </c>
      <c r="AP125" s="58">
        <v>27.68</v>
      </c>
      <c r="AQ125" s="58">
        <v>2.85</v>
      </c>
      <c r="AR125" s="58">
        <v>112.56</v>
      </c>
      <c r="AS125" s="58">
        <v>25.92</v>
      </c>
      <c r="AT125" s="58">
        <v>7.0</v>
      </c>
      <c r="AU125" s="68">
        <v>0.8172496984318456</v>
      </c>
      <c r="AV125" s="68">
        <v>23.02771855010661</v>
      </c>
      <c r="AW125" s="68">
        <v>386.01</v>
      </c>
      <c r="AX125" s="68">
        <v>56.050000000000004</v>
      </c>
      <c r="AY125" s="71">
        <v>0.4624442462087422</v>
      </c>
      <c r="AZ125" s="71"/>
      <c r="BA125" s="58">
        <v>5.4</v>
      </c>
      <c r="BB125" s="71">
        <v>10.37962962962963</v>
      </c>
      <c r="BC125" s="68">
        <v>4.8</v>
      </c>
      <c r="BD125" s="73">
        <v>2.86</v>
      </c>
      <c r="BE125" s="62">
        <v>-0.007936507936507936</v>
      </c>
      <c r="BF125" s="53">
        <v>3010.27</v>
      </c>
      <c r="BG125" s="53">
        <v>53.70686886708296</v>
      </c>
      <c r="BH125" s="53">
        <v>222.160147601476</v>
      </c>
      <c r="BI125" s="53">
        <v>30.0</v>
      </c>
      <c r="BJ125" s="53">
        <v>3.0</v>
      </c>
      <c r="BK125" s="53">
        <v>1.0</v>
      </c>
    </row>
    <row r="126" ht="15.0" customHeight="1">
      <c r="A126" s="39">
        <v>903.0</v>
      </c>
      <c r="B126" s="49" t="s">
        <v>239</v>
      </c>
      <c r="C126" s="16" t="s">
        <v>50</v>
      </c>
      <c r="D126" s="82">
        <v>13.0</v>
      </c>
      <c r="E126" s="58" t="s">
        <v>104</v>
      </c>
      <c r="F126" s="62" t="s">
        <v>167</v>
      </c>
      <c r="G126" s="58">
        <v>1.0</v>
      </c>
      <c r="H126" s="58">
        <v>1.0</v>
      </c>
      <c r="I126" s="58">
        <v>1.0</v>
      </c>
      <c r="J126" s="58">
        <v>3.0</v>
      </c>
      <c r="K126" s="58">
        <v>28.0</v>
      </c>
      <c r="L126" s="58">
        <v>27.0</v>
      </c>
      <c r="M126" s="58">
        <v>3.0</v>
      </c>
      <c r="N126" s="58">
        <v>72.0</v>
      </c>
      <c r="O126" s="58">
        <v>5.0</v>
      </c>
      <c r="P126" s="58">
        <v>0.7</v>
      </c>
      <c r="Q126" s="58">
        <v>45.2</v>
      </c>
      <c r="R126" s="58">
        <v>120.0</v>
      </c>
      <c r="S126" s="58">
        <v>3.0</v>
      </c>
      <c r="T126" s="58">
        <v>51.0</v>
      </c>
      <c r="U126" s="58">
        <v>3.0</v>
      </c>
      <c r="V126" s="58">
        <v>7.78</v>
      </c>
      <c r="W126" s="58">
        <v>148.0</v>
      </c>
      <c r="X126" s="58">
        <v>41.5</v>
      </c>
      <c r="Y126" s="58">
        <v>150.0</v>
      </c>
      <c r="Z126" s="58">
        <v>3.0</v>
      </c>
      <c r="AA126" s="58">
        <v>3.0</v>
      </c>
      <c r="AB126" s="58">
        <v>43.8</v>
      </c>
      <c r="AC126" s="58">
        <v>7.526666666666667</v>
      </c>
      <c r="AD126" s="58">
        <v>7.0</v>
      </c>
      <c r="AE126" s="58">
        <v>7.0</v>
      </c>
      <c r="AF126" s="58">
        <v>42.4</v>
      </c>
      <c r="AG126" s="58">
        <v>7.1933333333333325</v>
      </c>
      <c r="AH126" s="63">
        <v>60.48510899600858</v>
      </c>
      <c r="AI126" s="63"/>
      <c r="AJ126" s="63">
        <v>-3.066666666666667</v>
      </c>
      <c r="AK126" s="58">
        <v>163.0</v>
      </c>
      <c r="AL126" s="58">
        <v>95.11</v>
      </c>
      <c r="AM126" s="58">
        <v>14.1</v>
      </c>
      <c r="AN126" s="58">
        <v>126.0</v>
      </c>
      <c r="AO126" s="58">
        <v>15.02</v>
      </c>
      <c r="AP126" s="58">
        <v>20.63</v>
      </c>
      <c r="AQ126" s="58">
        <v>0.52</v>
      </c>
      <c r="AR126" s="58">
        <v>123.54</v>
      </c>
      <c r="AS126" s="58">
        <v>27.52</v>
      </c>
      <c r="AT126" s="58">
        <v>8.0</v>
      </c>
      <c r="AU126" s="68">
        <v>0.9073359073359074</v>
      </c>
      <c r="AV126" s="68">
        <v>22.276185850736603</v>
      </c>
      <c r="AW126" s="68">
        <v>365.28000000000003</v>
      </c>
      <c r="AX126" s="68">
        <v>57.16</v>
      </c>
      <c r="AY126" s="71">
        <v>0.4814555633310007</v>
      </c>
      <c r="AZ126" s="71"/>
      <c r="BA126" s="58">
        <v>5.492</v>
      </c>
      <c r="BB126" s="71">
        <v>10.407865986890021</v>
      </c>
      <c r="BC126" s="68">
        <v>5.010924981791697</v>
      </c>
      <c r="BD126" s="73">
        <v>3.02</v>
      </c>
      <c r="BE126" s="62">
        <v>0.026771653543307086</v>
      </c>
      <c r="BF126" s="53">
        <v>2511.13</v>
      </c>
      <c r="BG126" s="53">
        <v>43.9315955213436</v>
      </c>
      <c r="BH126" s="53">
        <v>178.09432624113475</v>
      </c>
      <c r="BI126" s="53">
        <v>28.0</v>
      </c>
      <c r="BJ126" s="53">
        <v>7.0</v>
      </c>
      <c r="BK126" s="53">
        <v>5.0</v>
      </c>
    </row>
    <row r="127" ht="15.0" customHeight="1">
      <c r="A127" s="39">
        <v>905.0</v>
      </c>
      <c r="B127" s="49" t="s">
        <v>306</v>
      </c>
      <c r="C127" s="16" t="s">
        <v>50</v>
      </c>
      <c r="D127" s="82">
        <v>13.0</v>
      </c>
      <c r="E127" s="58" t="s">
        <v>104</v>
      </c>
      <c r="F127" s="62" t="s">
        <v>167</v>
      </c>
      <c r="G127" s="58">
        <v>1.0</v>
      </c>
      <c r="H127" s="58">
        <v>1.0</v>
      </c>
      <c r="I127" s="58">
        <v>1.0</v>
      </c>
      <c r="J127" s="58">
        <v>2.0</v>
      </c>
      <c r="K127" s="58">
        <v>20.0</v>
      </c>
      <c r="L127" s="58">
        <v>19.0</v>
      </c>
      <c r="M127" s="58">
        <v>2.0</v>
      </c>
      <c r="N127" s="58">
        <v>63.0</v>
      </c>
      <c r="O127" s="58">
        <v>3.0</v>
      </c>
      <c r="P127" s="58">
        <v>0.58</v>
      </c>
      <c r="Q127" s="58">
        <v>45.8</v>
      </c>
      <c r="R127" s="58">
        <v>110.0</v>
      </c>
      <c r="S127" s="58">
        <v>3.0</v>
      </c>
      <c r="T127" s="58">
        <v>43.0</v>
      </c>
      <c r="U127" s="58">
        <v>2.0</v>
      </c>
      <c r="V127" s="58">
        <v>6.4799999999999995</v>
      </c>
      <c r="W127" s="58">
        <v>135.0</v>
      </c>
      <c r="X127" s="58">
        <v>40.4</v>
      </c>
      <c r="Y127" s="58">
        <v>142.0</v>
      </c>
      <c r="Z127" s="58">
        <v>5.0</v>
      </c>
      <c r="AA127" s="58">
        <v>3.0</v>
      </c>
      <c r="AB127" s="58">
        <v>37.7</v>
      </c>
      <c r="AC127" s="58">
        <v>6.8566666666666665</v>
      </c>
      <c r="AD127" s="58">
        <v>7.0</v>
      </c>
      <c r="AE127" s="58">
        <v>7.0</v>
      </c>
      <c r="AF127" s="58">
        <v>38.5</v>
      </c>
      <c r="AG127" s="58">
        <v>6.923333333333333</v>
      </c>
      <c r="AH127" s="63">
        <v>49.504523912106805</v>
      </c>
      <c r="AI127" s="63"/>
      <c r="AJ127" s="63">
        <v>-3.3333333333333335</v>
      </c>
      <c r="AK127" s="58">
        <v>146.0</v>
      </c>
      <c r="AL127" s="58">
        <v>98.29</v>
      </c>
      <c r="AM127" s="58">
        <v>13.52</v>
      </c>
      <c r="AN127" s="58">
        <v>108.94</v>
      </c>
      <c r="AO127" s="58">
        <v>12.53</v>
      </c>
      <c r="AP127" s="58">
        <v>36.85</v>
      </c>
      <c r="AQ127" s="58">
        <v>3.68</v>
      </c>
      <c r="AR127" s="58">
        <v>110.1</v>
      </c>
      <c r="AS127" s="58">
        <v>26.94</v>
      </c>
      <c r="AT127" s="58">
        <v>8.0</v>
      </c>
      <c r="AU127" s="68">
        <v>0.8340530536705737</v>
      </c>
      <c r="AV127" s="68">
        <v>24.468664850136243</v>
      </c>
      <c r="AW127" s="68">
        <v>354.18</v>
      </c>
      <c r="AX127" s="68">
        <v>56.67</v>
      </c>
      <c r="AY127" s="71">
        <v>0.4753838009528851</v>
      </c>
      <c r="AZ127" s="71"/>
      <c r="BA127" s="58">
        <v>4.881</v>
      </c>
      <c r="BB127" s="71">
        <v>11.610325752919483</v>
      </c>
      <c r="BC127" s="68">
        <v>5.519360786724032</v>
      </c>
      <c r="BD127" s="73">
        <v>2.32</v>
      </c>
      <c r="BE127" s="62">
        <v>-0.03558431055398301</v>
      </c>
      <c r="BF127" s="53">
        <v>3263.7</v>
      </c>
      <c r="BG127" s="53">
        <v>57.591318157755424</v>
      </c>
      <c r="BH127" s="53">
        <v>241.39792899408283</v>
      </c>
      <c r="BI127" s="53">
        <v>30.0</v>
      </c>
      <c r="BJ127" s="53">
        <v>5.0</v>
      </c>
      <c r="BK127" s="53">
        <v>7.0</v>
      </c>
    </row>
    <row r="128" ht="15.0" customHeight="1">
      <c r="A128" s="39">
        <v>906.0</v>
      </c>
      <c r="B128" s="49" t="s">
        <v>310</v>
      </c>
      <c r="C128" s="16" t="s">
        <v>50</v>
      </c>
      <c r="D128" s="82">
        <v>13.0</v>
      </c>
      <c r="E128" s="58" t="s">
        <v>104</v>
      </c>
      <c r="F128" s="62" t="s">
        <v>167</v>
      </c>
      <c r="G128" s="58">
        <v>1.0</v>
      </c>
      <c r="H128" s="58">
        <v>1.0</v>
      </c>
      <c r="I128" s="58">
        <v>1.0</v>
      </c>
      <c r="J128" s="58">
        <v>2.0</v>
      </c>
      <c r="K128" s="58">
        <v>19.0</v>
      </c>
      <c r="L128" s="58">
        <v>20.0</v>
      </c>
      <c r="M128" s="58">
        <v>2.0</v>
      </c>
      <c r="N128" s="58">
        <v>66.0</v>
      </c>
      <c r="O128" s="58">
        <v>3.0</v>
      </c>
      <c r="P128" s="58">
        <v>0.7</v>
      </c>
      <c r="Q128" s="58">
        <v>48.2</v>
      </c>
      <c r="R128" s="58">
        <v>101.0</v>
      </c>
      <c r="S128" s="58">
        <v>5.0</v>
      </c>
      <c r="T128" s="58">
        <v>50.0</v>
      </c>
      <c r="U128" s="58">
        <v>2.0</v>
      </c>
      <c r="V128" s="58">
        <v>7.09</v>
      </c>
      <c r="W128" s="58">
        <v>135.0</v>
      </c>
      <c r="X128" s="58">
        <v>43.3</v>
      </c>
      <c r="Y128" s="58">
        <v>140.0</v>
      </c>
      <c r="Z128" s="58">
        <v>5.0</v>
      </c>
      <c r="AA128" s="58">
        <v>3.0</v>
      </c>
      <c r="AB128" s="58">
        <v>44.1</v>
      </c>
      <c r="AC128" s="58">
        <v>6.84</v>
      </c>
      <c r="AD128" s="58">
        <v>7.0</v>
      </c>
      <c r="AE128" s="58">
        <v>7.0</v>
      </c>
      <c r="AF128" s="58">
        <v>39.9</v>
      </c>
      <c r="AG128" s="58">
        <v>7.253333333333333</v>
      </c>
      <c r="AH128" s="63">
        <v>56.19212962962962</v>
      </c>
      <c r="AI128" s="63"/>
      <c r="AJ128" s="63">
        <v>-3.2666666666666666</v>
      </c>
      <c r="AK128" s="58">
        <v>142.0</v>
      </c>
      <c r="AL128" s="58">
        <v>75.55</v>
      </c>
      <c r="AM128" s="58">
        <v>11.68</v>
      </c>
      <c r="AN128" s="58">
        <v>113.81</v>
      </c>
      <c r="AO128" s="58">
        <v>12.56</v>
      </c>
      <c r="AP128" s="58">
        <v>16.62</v>
      </c>
      <c r="AQ128" s="58">
        <v>1.96</v>
      </c>
      <c r="AR128" s="58">
        <v>106.45</v>
      </c>
      <c r="AS128" s="58">
        <v>26.66</v>
      </c>
      <c r="AT128" s="58">
        <v>6.0</v>
      </c>
      <c r="AU128" s="68">
        <v>0.8044077134986226</v>
      </c>
      <c r="AV128" s="68">
        <v>25.04462188821043</v>
      </c>
      <c r="AW128" s="68">
        <v>312.43</v>
      </c>
      <c r="AX128" s="68">
        <v>52.86</v>
      </c>
      <c r="AY128" s="71">
        <v>0.5043511161558835</v>
      </c>
      <c r="AZ128" s="71"/>
      <c r="BA128" s="58">
        <v>4.924</v>
      </c>
      <c r="BB128" s="71">
        <v>10.735174654752234</v>
      </c>
      <c r="BC128" s="68">
        <v>5.41429731925264</v>
      </c>
      <c r="BD128" s="73">
        <v>2.48</v>
      </c>
      <c r="BE128" s="62">
        <v>-0.005761316872427984</v>
      </c>
      <c r="BF128" s="53">
        <v>2889.83</v>
      </c>
      <c r="BG128" s="53">
        <v>54.66950435111615</v>
      </c>
      <c r="BH128" s="53">
        <v>247.4169520547945</v>
      </c>
      <c r="BI128" s="53">
        <v>28.0</v>
      </c>
      <c r="BJ128" s="53">
        <v>5.0</v>
      </c>
      <c r="BK128" s="53">
        <v>5.0</v>
      </c>
    </row>
    <row r="129" ht="15.0" customHeight="1">
      <c r="A129" s="39">
        <v>907.0</v>
      </c>
      <c r="B129" s="49" t="s">
        <v>310</v>
      </c>
      <c r="C129" s="51" t="s">
        <v>151</v>
      </c>
      <c r="D129" s="82">
        <v>13.0</v>
      </c>
      <c r="E129" s="58" t="s">
        <v>104</v>
      </c>
      <c r="F129" s="62" t="s">
        <v>167</v>
      </c>
      <c r="G129" s="58">
        <v>1.0</v>
      </c>
      <c r="H129" s="58">
        <v>1.0</v>
      </c>
      <c r="I129" s="58">
        <v>1.0</v>
      </c>
      <c r="J129" s="58">
        <v>3.0</v>
      </c>
      <c r="K129" s="58">
        <v>21.0</v>
      </c>
      <c r="L129" s="58">
        <v>21.0</v>
      </c>
      <c r="M129" s="58">
        <v>3.0</v>
      </c>
      <c r="N129" s="58">
        <v>69.0</v>
      </c>
      <c r="O129" s="58">
        <v>3.0</v>
      </c>
      <c r="P129" s="58">
        <v>0.67</v>
      </c>
      <c r="Q129" s="58">
        <v>51.1</v>
      </c>
      <c r="R129" s="58">
        <v>112.0</v>
      </c>
      <c r="S129" s="58">
        <v>3.0</v>
      </c>
      <c r="T129" s="58">
        <v>61.0</v>
      </c>
      <c r="U129" s="58">
        <v>3.0</v>
      </c>
      <c r="V129" s="58">
        <v>7.263333333333333</v>
      </c>
      <c r="W129" s="58">
        <v>136.0</v>
      </c>
      <c r="X129" s="58">
        <v>43.4</v>
      </c>
      <c r="Y129" s="58">
        <v>152.0</v>
      </c>
      <c r="Z129" s="58">
        <v>3.0</v>
      </c>
      <c r="AA129" s="58">
        <v>1.0</v>
      </c>
      <c r="AB129" s="58">
        <v>37.2</v>
      </c>
      <c r="AC129" s="58">
        <v>7.413333333333333</v>
      </c>
      <c r="AD129" s="58">
        <v>1.0</v>
      </c>
      <c r="AE129" s="58">
        <v>5.0</v>
      </c>
      <c r="AF129" s="58">
        <v>35.5</v>
      </c>
      <c r="AG129" s="58">
        <v>7.3500000000000005</v>
      </c>
      <c r="AH129" s="63">
        <v>71.43558282208589</v>
      </c>
      <c r="AI129" s="63">
        <v>21.33873986920622</v>
      </c>
      <c r="AJ129" s="63">
        <v>-2.066666666666667</v>
      </c>
      <c r="AK129" s="58">
        <v>148.0</v>
      </c>
      <c r="AL129" s="58">
        <v>266.99</v>
      </c>
      <c r="AM129" s="58">
        <v>22.19</v>
      </c>
      <c r="AN129" s="58">
        <v>246.93</v>
      </c>
      <c r="AO129" s="58">
        <v>18.84</v>
      </c>
      <c r="AP129" s="58">
        <v>49.82</v>
      </c>
      <c r="AQ129" s="58">
        <v>3.24</v>
      </c>
      <c r="AR129" s="58">
        <v>294.58</v>
      </c>
      <c r="AS129" s="58">
        <v>57.32</v>
      </c>
      <c r="AT129" s="58">
        <v>16.0</v>
      </c>
      <c r="AU129" s="68">
        <v>1.0049818840579712</v>
      </c>
      <c r="AV129" s="68">
        <v>19.4582116912214</v>
      </c>
      <c r="AW129" s="68">
        <v>858.3200000000002</v>
      </c>
      <c r="AX129" s="68">
        <v>101.59</v>
      </c>
      <c r="AY129" s="71">
        <v>0.5642287626734914</v>
      </c>
      <c r="AZ129" s="72">
        <v>46.51</v>
      </c>
      <c r="BA129" s="58">
        <v>10.188</v>
      </c>
      <c r="BB129" s="71">
        <v>9.971535139379663</v>
      </c>
      <c r="BC129" s="68">
        <v>5.626226933647428</v>
      </c>
      <c r="BD129" s="73">
        <v>9.99</v>
      </c>
      <c r="BE129" s="62">
        <v>0.808608762490392</v>
      </c>
      <c r="BF129" s="53">
        <v>10305.61</v>
      </c>
      <c r="BG129" s="53">
        <v>101.44315385372576</v>
      </c>
      <c r="BH129" s="53">
        <v>464.42586750788644</v>
      </c>
      <c r="BI129" s="53">
        <v>28.0</v>
      </c>
      <c r="BJ129" s="53">
        <v>5.0</v>
      </c>
      <c r="BK129" s="53">
        <v>7.0</v>
      </c>
    </row>
    <row r="130" ht="15.0" customHeight="1">
      <c r="A130" s="39">
        <v>908.0</v>
      </c>
      <c r="B130" s="49" t="s">
        <v>311</v>
      </c>
      <c r="C130" s="51" t="s">
        <v>151</v>
      </c>
      <c r="D130" s="82">
        <v>13.0</v>
      </c>
      <c r="E130" s="58" t="s">
        <v>104</v>
      </c>
      <c r="F130" s="62" t="s">
        <v>167</v>
      </c>
      <c r="G130" s="58">
        <v>1.0</v>
      </c>
      <c r="H130" s="58">
        <v>1.0</v>
      </c>
      <c r="I130" s="58">
        <v>1.0</v>
      </c>
      <c r="J130" s="58">
        <v>3.0</v>
      </c>
      <c r="K130" s="58">
        <v>25.0</v>
      </c>
      <c r="L130" s="58">
        <v>23.0</v>
      </c>
      <c r="M130" s="58">
        <v>3.0</v>
      </c>
      <c r="N130" s="58">
        <v>64.0</v>
      </c>
      <c r="O130" s="58">
        <v>3.0</v>
      </c>
      <c r="P130" s="58">
        <v>0.55</v>
      </c>
      <c r="Q130" s="58">
        <v>43.5</v>
      </c>
      <c r="R130" s="58">
        <v>114.0</v>
      </c>
      <c r="S130" s="58">
        <v>3.0</v>
      </c>
      <c r="T130" s="58">
        <v>48.0</v>
      </c>
      <c r="U130" s="58">
        <v>3.0</v>
      </c>
      <c r="V130" s="58">
        <v>6.133333333333334</v>
      </c>
      <c r="W130" s="58">
        <v>138.0</v>
      </c>
      <c r="X130" s="58">
        <v>39.8</v>
      </c>
      <c r="Y130" s="58">
        <v>150.0</v>
      </c>
      <c r="Z130" s="58">
        <v>3.0</v>
      </c>
      <c r="AA130" s="58">
        <v>3.0</v>
      </c>
      <c r="AB130" s="58">
        <v>35.0</v>
      </c>
      <c r="AC130" s="58">
        <v>6.963333333333334</v>
      </c>
      <c r="AD130" s="58">
        <v>3.0</v>
      </c>
      <c r="AE130" s="58">
        <v>5.0</v>
      </c>
      <c r="AF130" s="58">
        <v>37.8</v>
      </c>
      <c r="AG130" s="58">
        <v>7.023333333333333</v>
      </c>
      <c r="AH130" s="63">
        <v>74.04013961605588</v>
      </c>
      <c r="AI130" s="63">
        <v>27.001410784841827</v>
      </c>
      <c r="AJ130" s="63">
        <v>-2.3666666666666667</v>
      </c>
      <c r="AK130" s="58">
        <v>163.0</v>
      </c>
      <c r="AL130" s="58">
        <v>248.14</v>
      </c>
      <c r="AM130" s="58">
        <v>19.77</v>
      </c>
      <c r="AN130" s="58">
        <v>220.51</v>
      </c>
      <c r="AO130" s="58">
        <v>17.46</v>
      </c>
      <c r="AP130" s="58">
        <v>38.29</v>
      </c>
      <c r="AQ130" s="58">
        <v>2.83</v>
      </c>
      <c r="AR130" s="58">
        <v>298.57</v>
      </c>
      <c r="AS130" s="58">
        <v>62.54</v>
      </c>
      <c r="AT130" s="58">
        <v>8.0</v>
      </c>
      <c r="AU130" s="68">
        <v>0.9743716116313456</v>
      </c>
      <c r="AV130" s="68">
        <v>20.946511705797636</v>
      </c>
      <c r="AW130" s="68">
        <v>805.51</v>
      </c>
      <c r="AX130" s="68">
        <v>102.6</v>
      </c>
      <c r="AY130" s="71">
        <v>0.609551656920078</v>
      </c>
      <c r="AZ130" s="71"/>
      <c r="BA130" s="58">
        <v>10.045</v>
      </c>
      <c r="BB130" s="71">
        <v>10.214036834245894</v>
      </c>
      <c r="BC130" s="68">
        <v>6.225983076157292</v>
      </c>
      <c r="BD130" s="73">
        <v>9.85</v>
      </c>
      <c r="BE130" s="62">
        <v>0.7725591715976331</v>
      </c>
      <c r="BF130" s="53">
        <v>9791.1</v>
      </c>
      <c r="BG130" s="53">
        <v>95.42982456140352</v>
      </c>
      <c r="BH130" s="53">
        <v>495.25037936267074</v>
      </c>
      <c r="BI130" s="53">
        <v>25.0</v>
      </c>
      <c r="BJ130" s="53">
        <v>5.0</v>
      </c>
      <c r="BK130" s="53">
        <v>7.0</v>
      </c>
    </row>
    <row r="131" ht="15.0" customHeight="1">
      <c r="A131" s="39">
        <v>910.0</v>
      </c>
      <c r="B131" s="49" t="s">
        <v>311</v>
      </c>
      <c r="C131" s="16" t="s">
        <v>50</v>
      </c>
      <c r="D131" s="82">
        <v>13.0</v>
      </c>
      <c r="E131" s="58" t="s">
        <v>104</v>
      </c>
      <c r="F131" s="62" t="s">
        <v>167</v>
      </c>
      <c r="G131" s="58">
        <v>0.0</v>
      </c>
      <c r="H131" s="58">
        <v>0.0</v>
      </c>
      <c r="I131" s="58">
        <v>1.0</v>
      </c>
      <c r="J131" s="58">
        <v>1.0</v>
      </c>
      <c r="K131" s="58">
        <v>9.0</v>
      </c>
      <c r="L131" s="58">
        <v>10.0</v>
      </c>
      <c r="M131" s="58">
        <v>1.0</v>
      </c>
      <c r="N131" s="58">
        <v>52.0</v>
      </c>
      <c r="O131" s="58">
        <v>3.0</v>
      </c>
      <c r="P131" s="58">
        <v>0.63</v>
      </c>
      <c r="Q131" s="58">
        <v>46.9</v>
      </c>
      <c r="R131" s="58">
        <v>95.0</v>
      </c>
      <c r="S131" s="58">
        <v>3.0</v>
      </c>
      <c r="T131" s="58">
        <v>24.0</v>
      </c>
      <c r="U131" s="58">
        <v>1.0</v>
      </c>
      <c r="V131" s="58">
        <v>6.176666666666667</v>
      </c>
      <c r="W131" s="58">
        <v>120.0</v>
      </c>
      <c r="X131" s="58">
        <v>41.4</v>
      </c>
      <c r="Y131" s="58">
        <v>140.0</v>
      </c>
      <c r="Z131" s="58">
        <v>3.0</v>
      </c>
      <c r="AA131" s="58">
        <v>1.0</v>
      </c>
      <c r="AB131" s="58">
        <v>39.8</v>
      </c>
      <c r="AC131" s="58">
        <v>7.003333333333333</v>
      </c>
      <c r="AD131" s="58">
        <v>5.0</v>
      </c>
      <c r="AE131" s="58">
        <v>5.0</v>
      </c>
      <c r="AF131" s="58">
        <v>41.4</v>
      </c>
      <c r="AG131" s="58">
        <v>6.973333333333334</v>
      </c>
      <c r="AH131" s="63">
        <v>54.04825737265422</v>
      </c>
      <c r="AI131" s="63"/>
      <c r="AJ131" s="63">
        <v>-2.8</v>
      </c>
      <c r="AK131" s="58">
        <v>140.0</v>
      </c>
      <c r="AL131" s="58">
        <v>97.38</v>
      </c>
      <c r="AM131" s="58">
        <v>11.25</v>
      </c>
      <c r="AN131" s="58">
        <v>81.71</v>
      </c>
      <c r="AO131" s="58">
        <v>8.79</v>
      </c>
      <c r="AP131" s="58">
        <v>22.5</v>
      </c>
      <c r="AQ131" s="58">
        <v>1.85</v>
      </c>
      <c r="AR131" s="58">
        <v>87.68</v>
      </c>
      <c r="AS131" s="58">
        <v>22.34</v>
      </c>
      <c r="AT131" s="58">
        <v>7.0</v>
      </c>
      <c r="AU131" s="68">
        <v>1.0573308270676693</v>
      </c>
      <c r="AV131" s="68">
        <v>25.479014598540147</v>
      </c>
      <c r="AW131" s="68">
        <v>289.27</v>
      </c>
      <c r="AX131" s="68">
        <v>44.230000000000004</v>
      </c>
      <c r="AY131" s="71">
        <v>0.5050870449920868</v>
      </c>
      <c r="AZ131" s="71"/>
      <c r="BA131" s="58">
        <v>3.517</v>
      </c>
      <c r="BB131" s="71">
        <v>12.576059141313621</v>
      </c>
      <c r="BC131" s="68">
        <v>6.352004549331817</v>
      </c>
      <c r="BD131" s="73">
        <v>0.99</v>
      </c>
      <c r="BE131" s="62">
        <v>0.025828835774865073</v>
      </c>
      <c r="BF131" s="53">
        <v>3218.63</v>
      </c>
      <c r="BG131" s="53">
        <v>72.7702916572462</v>
      </c>
      <c r="BH131" s="53">
        <v>286.10044444444446</v>
      </c>
      <c r="BI131" s="53">
        <v>35.0</v>
      </c>
      <c r="BJ131" s="53">
        <v>3.0</v>
      </c>
      <c r="BK131" s="53">
        <v>5.0</v>
      </c>
    </row>
    <row r="132" ht="15.0" customHeight="1">
      <c r="A132" s="39">
        <v>911.0</v>
      </c>
      <c r="B132" s="49" t="s">
        <v>135</v>
      </c>
      <c r="C132" s="51" t="s">
        <v>151</v>
      </c>
      <c r="D132" s="82">
        <v>14.0</v>
      </c>
      <c r="E132" s="58" t="s">
        <v>153</v>
      </c>
      <c r="F132" s="62" t="s">
        <v>167</v>
      </c>
      <c r="G132" s="58">
        <v>1.0</v>
      </c>
      <c r="H132" s="58">
        <v>1.0</v>
      </c>
      <c r="I132" s="58">
        <v>1.0</v>
      </c>
      <c r="J132" s="58">
        <v>3.0</v>
      </c>
      <c r="K132" s="58">
        <v>19.0</v>
      </c>
      <c r="L132" s="58">
        <v>32.0</v>
      </c>
      <c r="M132" s="58">
        <v>3.0</v>
      </c>
      <c r="N132" s="58">
        <v>55.0</v>
      </c>
      <c r="O132" s="58">
        <v>5.0</v>
      </c>
      <c r="P132" s="58">
        <v>0.87</v>
      </c>
      <c r="Q132" s="58">
        <v>57.0</v>
      </c>
      <c r="R132" s="58">
        <v>90.0</v>
      </c>
      <c r="S132" s="58">
        <v>3.0</v>
      </c>
      <c r="T132" s="58">
        <v>61.0</v>
      </c>
      <c r="U132" s="58">
        <v>3.0</v>
      </c>
      <c r="V132" s="58">
        <v>7.71</v>
      </c>
      <c r="W132" s="58">
        <v>125.0</v>
      </c>
      <c r="X132" s="58">
        <v>44.3</v>
      </c>
      <c r="Y132" s="58">
        <v>148.0</v>
      </c>
      <c r="Z132" s="58">
        <v>7.0</v>
      </c>
      <c r="AA132" s="58">
        <v>1.0</v>
      </c>
      <c r="AB132" s="58">
        <v>41.3</v>
      </c>
      <c r="AC132" s="58">
        <v>8.083333333333334</v>
      </c>
      <c r="AD132" s="58">
        <v>3.0</v>
      </c>
      <c r="AE132" s="58">
        <v>7.0</v>
      </c>
      <c r="AF132" s="58">
        <v>34.7</v>
      </c>
      <c r="AG132" s="58">
        <v>8.556666666666667</v>
      </c>
      <c r="AH132" s="63">
        <v>60.537363560033576</v>
      </c>
      <c r="AI132" s="63">
        <v>-8.336382102722581</v>
      </c>
      <c r="AJ132" s="63">
        <v>-2.033333333333333</v>
      </c>
      <c r="AK132" s="58">
        <v>156.0</v>
      </c>
      <c r="AL132" s="58">
        <v>172.67</v>
      </c>
      <c r="AM132" s="58">
        <v>23.46</v>
      </c>
      <c r="AN132" s="58">
        <v>284.5</v>
      </c>
      <c r="AO132" s="58">
        <v>19.93</v>
      </c>
      <c r="AP132" s="58">
        <v>86.43</v>
      </c>
      <c r="AQ132" s="58">
        <v>5.68</v>
      </c>
      <c r="AR132" s="58">
        <v>184.81</v>
      </c>
      <c r="AS132" s="58">
        <v>29.72</v>
      </c>
      <c r="AT132" s="58">
        <v>16.0</v>
      </c>
      <c r="AU132" s="68">
        <v>0.9160484185864897</v>
      </c>
      <c r="AV132" s="68">
        <v>16.081380877658134</v>
      </c>
      <c r="AW132" s="68">
        <v>728.4099999999999</v>
      </c>
      <c r="AX132" s="68">
        <v>78.78999999999999</v>
      </c>
      <c r="AY132" s="71">
        <v>0.37720522908998605</v>
      </c>
      <c r="AZ132" s="72">
        <v>66.05</v>
      </c>
      <c r="BA132" s="58">
        <v>8.561</v>
      </c>
      <c r="BB132" s="71">
        <v>9.203364092979792</v>
      </c>
      <c r="BC132" s="68">
        <v>3.471557061090994</v>
      </c>
      <c r="BD132" s="73">
        <v>8.36</v>
      </c>
      <c r="BE132" s="62">
        <v>0.7954714179658501</v>
      </c>
      <c r="BF132" s="53">
        <v>6049.52</v>
      </c>
      <c r="BG132" s="53">
        <v>76.78030206879046</v>
      </c>
      <c r="BH132" s="53">
        <v>257.8653026427963</v>
      </c>
      <c r="BI132" s="53">
        <v>28.0</v>
      </c>
      <c r="BJ132" s="53">
        <v>7.0</v>
      </c>
      <c r="BK132" s="53">
        <v>7.0</v>
      </c>
    </row>
    <row r="133" ht="15.0" customHeight="1">
      <c r="A133" s="39">
        <v>913.0</v>
      </c>
      <c r="B133" s="49" t="s">
        <v>135</v>
      </c>
      <c r="C133" s="16" t="s">
        <v>50</v>
      </c>
      <c r="D133" s="82">
        <v>14.0</v>
      </c>
      <c r="E133" s="58" t="s">
        <v>153</v>
      </c>
      <c r="F133" s="62" t="s">
        <v>167</v>
      </c>
      <c r="G133" s="58">
        <v>1.0</v>
      </c>
      <c r="H133" s="58">
        <v>1.0</v>
      </c>
      <c r="I133" s="58">
        <v>1.0</v>
      </c>
      <c r="J133" s="58">
        <v>2.0</v>
      </c>
      <c r="K133" s="58">
        <v>24.0</v>
      </c>
      <c r="L133" s="58">
        <v>19.0</v>
      </c>
      <c r="M133" s="58">
        <v>2.0</v>
      </c>
      <c r="N133" s="58">
        <v>47.0</v>
      </c>
      <c r="O133" s="58">
        <v>3.0</v>
      </c>
      <c r="P133" s="58">
        <v>0.68</v>
      </c>
      <c r="Q133" s="58">
        <v>58.3</v>
      </c>
      <c r="R133" s="58">
        <v>76.0</v>
      </c>
      <c r="S133" s="58">
        <v>3.0</v>
      </c>
      <c r="T133" s="58">
        <v>38.0</v>
      </c>
      <c r="U133" s="58">
        <v>2.0</v>
      </c>
      <c r="V133" s="58">
        <v>6.863333333333333</v>
      </c>
      <c r="W133" s="58">
        <v>110.0</v>
      </c>
      <c r="X133" s="58">
        <v>49.8</v>
      </c>
      <c r="Y133" s="58">
        <v>127.0</v>
      </c>
      <c r="Z133" s="58">
        <v>3.0</v>
      </c>
      <c r="AA133" s="58">
        <v>1.0</v>
      </c>
      <c r="AB133" s="58">
        <v>47.4</v>
      </c>
      <c r="AC133" s="58">
        <v>7.16</v>
      </c>
      <c r="AD133" s="58">
        <v>3.0</v>
      </c>
      <c r="AE133" s="58">
        <v>5.0</v>
      </c>
      <c r="AF133" s="58">
        <v>45.6</v>
      </c>
      <c r="AG133" s="58">
        <v>7.076666666666665</v>
      </c>
      <c r="AH133" s="63">
        <v>65.58398950131232</v>
      </c>
      <c r="AI133" s="63"/>
      <c r="AJ133" s="63">
        <v>-3.0</v>
      </c>
      <c r="AK133" s="58">
        <v>128.0</v>
      </c>
      <c r="AL133" s="58">
        <v>136.87</v>
      </c>
      <c r="AM133" s="58">
        <v>14.33</v>
      </c>
      <c r="AN133" s="58">
        <v>116.55</v>
      </c>
      <c r="AO133" s="58">
        <v>10.62</v>
      </c>
      <c r="AP133" s="58">
        <v>71.66</v>
      </c>
      <c r="AQ133" s="58">
        <v>7.67</v>
      </c>
      <c r="AR133" s="58">
        <v>92.7</v>
      </c>
      <c r="AS133" s="58">
        <v>19.63</v>
      </c>
      <c r="AT133" s="58">
        <v>12.0</v>
      </c>
      <c r="AU133" s="68">
        <v>0.7834882449425916</v>
      </c>
      <c r="AV133" s="68">
        <v>21.175836030204962</v>
      </c>
      <c r="AW133" s="68">
        <v>417.78000000000003</v>
      </c>
      <c r="AX133" s="68">
        <v>52.25</v>
      </c>
      <c r="AY133" s="71">
        <v>0.3756937799043062</v>
      </c>
      <c r="AZ133" s="71"/>
      <c r="BA133" s="58">
        <v>4.416</v>
      </c>
      <c r="BB133" s="71">
        <v>11.831974637681158</v>
      </c>
      <c r="BC133" s="68">
        <v>4.445199275362318</v>
      </c>
      <c r="BD133" s="73">
        <v>1.94</v>
      </c>
      <c r="BE133" s="62">
        <v>0.07783985102420857</v>
      </c>
      <c r="BF133" s="53">
        <v>3326.93</v>
      </c>
      <c r="BG133" s="53">
        <v>63.67330143540669</v>
      </c>
      <c r="BH133" s="53">
        <v>232.16538729937193</v>
      </c>
      <c r="BI133" s="53">
        <v>30.0</v>
      </c>
      <c r="BJ133" s="53">
        <v>7.0</v>
      </c>
      <c r="BK133" s="53">
        <v>7.0</v>
      </c>
    </row>
    <row r="134" ht="15.0" customHeight="1">
      <c r="A134" s="39">
        <v>914.0</v>
      </c>
      <c r="B134" s="49" t="s">
        <v>239</v>
      </c>
      <c r="C134" s="16" t="s">
        <v>50</v>
      </c>
      <c r="D134" s="82">
        <v>14.0</v>
      </c>
      <c r="E134" s="58" t="s">
        <v>153</v>
      </c>
      <c r="F134" s="62" t="s">
        <v>167</v>
      </c>
      <c r="G134" s="58">
        <v>1.0</v>
      </c>
      <c r="H134" s="58">
        <v>1.0</v>
      </c>
      <c r="I134" s="58">
        <v>1.0</v>
      </c>
      <c r="J134" s="58">
        <v>2.0</v>
      </c>
      <c r="K134" s="58">
        <v>22.0</v>
      </c>
      <c r="L134" s="58">
        <v>28.0</v>
      </c>
      <c r="M134" s="58">
        <v>3.0</v>
      </c>
      <c r="N134" s="58">
        <v>56.0</v>
      </c>
      <c r="O134" s="58">
        <v>5.0</v>
      </c>
      <c r="P134" s="58">
        <v>0.88</v>
      </c>
      <c r="Q134" s="58">
        <v>62.5</v>
      </c>
      <c r="R134" s="58">
        <v>89.0</v>
      </c>
      <c r="S134" s="58">
        <v>5.0</v>
      </c>
      <c r="T134" s="58">
        <v>51.0</v>
      </c>
      <c r="U134" s="58">
        <v>3.0</v>
      </c>
      <c r="V134" s="58">
        <v>9.226666666666667</v>
      </c>
      <c r="W134" s="58">
        <v>120.0</v>
      </c>
      <c r="X134" s="58">
        <v>49.5</v>
      </c>
      <c r="Y134" s="58">
        <v>137.0</v>
      </c>
      <c r="Z134" s="58">
        <v>5.0</v>
      </c>
      <c r="AA134" s="58">
        <v>3.0</v>
      </c>
      <c r="AB134" s="58">
        <v>48.8</v>
      </c>
      <c r="AC134" s="58">
        <v>8.736666666666666</v>
      </c>
      <c r="AD134" s="58">
        <v>5.0</v>
      </c>
      <c r="AE134" s="58">
        <v>5.0</v>
      </c>
      <c r="AF134" s="58">
        <v>46.4</v>
      </c>
      <c r="AG134" s="58">
        <v>8.356666666666667</v>
      </c>
      <c r="AH134" s="63">
        <v>59.94650618522234</v>
      </c>
      <c r="AI134" s="63"/>
      <c r="AJ134" s="63">
        <v>-2.7</v>
      </c>
      <c r="AK134" s="58">
        <v>137.0</v>
      </c>
      <c r="AL134" s="58">
        <v>156.21</v>
      </c>
      <c r="AM134" s="58">
        <v>20.96</v>
      </c>
      <c r="AN134" s="58">
        <v>164.45</v>
      </c>
      <c r="AO134" s="58">
        <v>17.86</v>
      </c>
      <c r="AP134" s="58">
        <v>68.01</v>
      </c>
      <c r="AQ134" s="58">
        <v>5.33</v>
      </c>
      <c r="AR134" s="58">
        <v>107.32</v>
      </c>
      <c r="AS134" s="58">
        <v>27.86</v>
      </c>
      <c r="AT134" s="58">
        <v>3.0</v>
      </c>
      <c r="AU134" s="68">
        <v>0.9038378611470462</v>
      </c>
      <c r="AV134" s="68">
        <v>25.959746552366752</v>
      </c>
      <c r="AW134" s="68">
        <v>495.98999999999995</v>
      </c>
      <c r="AX134" s="68">
        <v>72.00999999999999</v>
      </c>
      <c r="AY134" s="71">
        <v>0.3868907096236634</v>
      </c>
      <c r="AZ134" s="71"/>
      <c r="BA134" s="58">
        <v>6.066</v>
      </c>
      <c r="BB134" s="71">
        <v>11.871084734586217</v>
      </c>
      <c r="BC134" s="68">
        <v>4.5928123969667</v>
      </c>
      <c r="BD134" s="73">
        <v>3.52</v>
      </c>
      <c r="BE134" s="62">
        <v>0.07686729514140682</v>
      </c>
      <c r="BF134" s="53">
        <v>3811.99</v>
      </c>
      <c r="BG134" s="53">
        <v>52.936953200944316</v>
      </c>
      <c r="BH134" s="53">
        <v>181.86975190839692</v>
      </c>
      <c r="BI134" s="53">
        <v>40.0</v>
      </c>
      <c r="BJ134" s="53">
        <v>7.0</v>
      </c>
      <c r="BK134" s="53">
        <v>5.0</v>
      </c>
    </row>
    <row r="135" ht="15.0" customHeight="1">
      <c r="A135" s="39">
        <v>917.0</v>
      </c>
      <c r="B135" s="49" t="s">
        <v>239</v>
      </c>
      <c r="C135" s="51" t="s">
        <v>151</v>
      </c>
      <c r="D135" s="82">
        <v>14.0</v>
      </c>
      <c r="E135" s="58" t="s">
        <v>153</v>
      </c>
      <c r="F135" s="62" t="s">
        <v>167</v>
      </c>
      <c r="G135" s="58">
        <v>1.0</v>
      </c>
      <c r="H135" s="58">
        <v>1.0</v>
      </c>
      <c r="I135" s="58">
        <v>1.0</v>
      </c>
      <c r="J135" s="58">
        <v>2.0</v>
      </c>
      <c r="K135" s="58">
        <v>21.0</v>
      </c>
      <c r="L135" s="58">
        <v>25.0</v>
      </c>
      <c r="M135" s="58">
        <v>2.0</v>
      </c>
      <c r="N135" s="58">
        <v>57.0</v>
      </c>
      <c r="O135" s="58">
        <v>5.0</v>
      </c>
      <c r="P135" s="58">
        <v>0.79</v>
      </c>
      <c r="Q135" s="58">
        <v>62.3</v>
      </c>
      <c r="R135" s="58">
        <v>88.0</v>
      </c>
      <c r="S135" s="58">
        <v>3.0</v>
      </c>
      <c r="T135" s="58">
        <v>56.0</v>
      </c>
      <c r="U135" s="58">
        <v>2.0</v>
      </c>
      <c r="V135" s="58">
        <v>8.806666666666667</v>
      </c>
      <c r="W135" s="58">
        <v>120.0</v>
      </c>
      <c r="X135" s="58">
        <v>43.7</v>
      </c>
      <c r="Y135" s="58">
        <v>157.0</v>
      </c>
      <c r="Z135" s="58">
        <v>5.0</v>
      </c>
      <c r="AA135" s="58">
        <v>1.0</v>
      </c>
      <c r="AB135" s="58">
        <v>39.1</v>
      </c>
      <c r="AC135" s="58">
        <v>8.909999999999998</v>
      </c>
      <c r="AD135" s="58">
        <v>1.0</v>
      </c>
      <c r="AE135" s="58">
        <v>5.0</v>
      </c>
      <c r="AF135" s="58">
        <v>39.1</v>
      </c>
      <c r="AG135" s="58">
        <v>8.766666666666667</v>
      </c>
      <c r="AH135" s="63">
        <v>71.70467723231539</v>
      </c>
      <c r="AI135" s="63">
        <v>16.398053099099588</v>
      </c>
      <c r="AJ135" s="63">
        <v>-2.2</v>
      </c>
      <c r="AK135" s="58">
        <v>157.0</v>
      </c>
      <c r="AL135" s="58">
        <v>270.23</v>
      </c>
      <c r="AM135" s="58">
        <v>22.04</v>
      </c>
      <c r="AN135" s="58">
        <v>244.97</v>
      </c>
      <c r="AO135" s="58">
        <v>17.86</v>
      </c>
      <c r="AP135" s="58">
        <v>112.96</v>
      </c>
      <c r="AQ135" s="58">
        <v>6.61</v>
      </c>
      <c r="AR135" s="58">
        <v>209.87</v>
      </c>
      <c r="AS135" s="58">
        <v>37.46</v>
      </c>
      <c r="AT135" s="58">
        <v>14.0</v>
      </c>
      <c r="AU135" s="68">
        <v>0.9006947282386596</v>
      </c>
      <c r="AV135" s="68">
        <v>17.849144708629154</v>
      </c>
      <c r="AW135" s="68">
        <v>838.0300000000001</v>
      </c>
      <c r="AX135" s="68">
        <v>83.97</v>
      </c>
      <c r="AY135" s="71">
        <v>0.4461117065618673</v>
      </c>
      <c r="AZ135" s="72">
        <v>74.37</v>
      </c>
      <c r="BA135" s="58">
        <v>9.059</v>
      </c>
      <c r="BB135" s="71">
        <v>9.269235014902307</v>
      </c>
      <c r="BC135" s="68">
        <v>4.1351142510210845</v>
      </c>
      <c r="BD135" s="73">
        <v>8.86</v>
      </c>
      <c r="BE135" s="62">
        <v>0.7766776677667767</v>
      </c>
      <c r="BF135" s="53">
        <v>9221.24</v>
      </c>
      <c r="BG135" s="53">
        <v>109.81588662617601</v>
      </c>
      <c r="BH135" s="53">
        <v>418.38656987295826</v>
      </c>
      <c r="BI135" s="53">
        <v>40.0</v>
      </c>
      <c r="BJ135" s="53">
        <v>7.0</v>
      </c>
      <c r="BK135" s="53">
        <v>7.0</v>
      </c>
    </row>
    <row r="136" ht="15.0" customHeight="1">
      <c r="A136" s="39">
        <v>919.0</v>
      </c>
      <c r="B136" s="49" t="s">
        <v>306</v>
      </c>
      <c r="C136" s="51" t="s">
        <v>151</v>
      </c>
      <c r="D136" s="82">
        <v>14.0</v>
      </c>
      <c r="E136" s="58" t="s">
        <v>153</v>
      </c>
      <c r="F136" s="62" t="s">
        <v>167</v>
      </c>
      <c r="G136" s="58">
        <v>1.0</v>
      </c>
      <c r="H136" s="58">
        <v>1.0</v>
      </c>
      <c r="I136" s="58">
        <v>1.0</v>
      </c>
      <c r="J136" s="58">
        <v>2.0</v>
      </c>
      <c r="K136" s="58">
        <v>18.0</v>
      </c>
      <c r="L136" s="58">
        <v>22.0</v>
      </c>
      <c r="M136" s="58">
        <v>2.0</v>
      </c>
      <c r="N136" s="58">
        <v>57.0</v>
      </c>
      <c r="O136" s="58">
        <v>5.0</v>
      </c>
      <c r="P136" s="58">
        <v>0.89</v>
      </c>
      <c r="Q136" s="58">
        <v>64.9</v>
      </c>
      <c r="R136" s="58">
        <v>88.0</v>
      </c>
      <c r="S136" s="58">
        <v>5.0</v>
      </c>
      <c r="T136" s="58">
        <v>43.0</v>
      </c>
      <c r="U136" s="58">
        <v>2.0</v>
      </c>
      <c r="V136" s="58">
        <v>8.423333333333332</v>
      </c>
      <c r="W136" s="58">
        <v>118.0</v>
      </c>
      <c r="X136" s="58">
        <v>47.1</v>
      </c>
      <c r="Y136" s="58">
        <v>147.0</v>
      </c>
      <c r="Z136" s="58">
        <v>7.0</v>
      </c>
      <c r="AA136" s="58">
        <v>1.0</v>
      </c>
      <c r="AB136" s="58">
        <v>35.3</v>
      </c>
      <c r="AC136" s="58">
        <v>7.443333333333334</v>
      </c>
      <c r="AD136" s="58">
        <v>7.0</v>
      </c>
      <c r="AE136" s="58">
        <v>9.0</v>
      </c>
      <c r="AF136" s="58">
        <v>27.8</v>
      </c>
      <c r="AG136" s="58">
        <v>8.69</v>
      </c>
      <c r="AH136" s="63">
        <v>59.65559655596555</v>
      </c>
      <c r="AI136" s="63">
        <v>-0.37137400381980196</v>
      </c>
      <c r="AJ136" s="63">
        <v>-2.2</v>
      </c>
      <c r="AK136" s="58">
        <v>148.0</v>
      </c>
      <c r="AL136" s="58">
        <v>14.62</v>
      </c>
      <c r="AM136" s="58">
        <v>10.07</v>
      </c>
      <c r="AN136" s="58">
        <v>136.42</v>
      </c>
      <c r="AO136" s="58">
        <v>14.57</v>
      </c>
      <c r="AP136" s="58">
        <v>75.2</v>
      </c>
      <c r="AQ136" s="58">
        <v>4.56</v>
      </c>
      <c r="AR136" s="58">
        <v>129.35</v>
      </c>
      <c r="AS136" s="58">
        <v>18.21</v>
      </c>
      <c r="AT136" s="58">
        <v>20.0</v>
      </c>
      <c r="AU136" s="68">
        <v>0.5263983272347099</v>
      </c>
      <c r="AV136" s="68">
        <v>14.078082721298804</v>
      </c>
      <c r="AW136" s="68">
        <v>355.59000000000003</v>
      </c>
      <c r="AX136" s="68">
        <v>47.41</v>
      </c>
      <c r="AY136" s="71">
        <v>0.3840961822400338</v>
      </c>
      <c r="AZ136" s="72">
        <v>104.61</v>
      </c>
      <c r="BA136" s="58">
        <v>7.929</v>
      </c>
      <c r="BB136" s="71">
        <v>5.979316433345945</v>
      </c>
      <c r="BC136" s="68">
        <v>2.296632614453273</v>
      </c>
      <c r="BD136" s="73">
        <v>7.73</v>
      </c>
      <c r="BE136" s="62">
        <v>0.8905419766206164</v>
      </c>
      <c r="BF136" s="53"/>
      <c r="BG136" s="53"/>
      <c r="BH136" s="53"/>
      <c r="BI136" s="53">
        <v>40.0</v>
      </c>
      <c r="BJ136" s="53">
        <v>5.0</v>
      </c>
      <c r="BK136" s="53">
        <v>7.0</v>
      </c>
    </row>
    <row r="137" ht="15.0" customHeight="1">
      <c r="A137" s="39">
        <v>921.0</v>
      </c>
      <c r="B137" s="49" t="s">
        <v>310</v>
      </c>
      <c r="C137" s="51" t="s">
        <v>151</v>
      </c>
      <c r="D137" s="82">
        <v>14.0</v>
      </c>
      <c r="E137" s="58" t="s">
        <v>153</v>
      </c>
      <c r="F137" s="62" t="s">
        <v>167</v>
      </c>
      <c r="G137" s="58">
        <v>1.0</v>
      </c>
      <c r="H137" s="58">
        <v>1.0</v>
      </c>
      <c r="I137" s="58">
        <v>1.0</v>
      </c>
      <c r="J137" s="58">
        <v>2.0</v>
      </c>
      <c r="K137" s="58">
        <v>24.0</v>
      </c>
      <c r="L137" s="58">
        <v>25.0</v>
      </c>
      <c r="M137" s="58">
        <v>2.0</v>
      </c>
      <c r="N137" s="58">
        <v>55.0</v>
      </c>
      <c r="O137" s="58">
        <v>3.0</v>
      </c>
      <c r="P137" s="58">
        <v>0.7</v>
      </c>
      <c r="Q137" s="58">
        <v>58.9</v>
      </c>
      <c r="R137" s="58">
        <v>86.0</v>
      </c>
      <c r="S137" s="58">
        <v>3.0</v>
      </c>
      <c r="T137" s="58">
        <v>46.0</v>
      </c>
      <c r="U137" s="58">
        <v>2.0</v>
      </c>
      <c r="V137" s="58">
        <v>7.296666666666667</v>
      </c>
      <c r="W137" s="58">
        <v>120.0</v>
      </c>
      <c r="X137" s="58">
        <v>46.4</v>
      </c>
      <c r="Y137" s="58">
        <v>150.0</v>
      </c>
      <c r="Z137" s="58">
        <v>5.0</v>
      </c>
      <c r="AA137" s="58">
        <v>1.0</v>
      </c>
      <c r="AB137" s="58">
        <v>39.7</v>
      </c>
      <c r="AC137" s="58">
        <v>7.136666666666667</v>
      </c>
      <c r="AD137" s="58">
        <v>1.0</v>
      </c>
      <c r="AE137" s="58">
        <v>5.0</v>
      </c>
      <c r="AF137" s="58">
        <v>38.0</v>
      </c>
      <c r="AG137" s="58">
        <v>7.6433333333333335</v>
      </c>
      <c r="AH137" s="63">
        <v>66.90579317812669</v>
      </c>
      <c r="AI137" s="63">
        <v>16.95268648596366</v>
      </c>
      <c r="AJ137" s="63">
        <v>-2.066666666666667</v>
      </c>
      <c r="AK137" s="58">
        <v>151.0</v>
      </c>
      <c r="AL137" s="58">
        <v>284.03</v>
      </c>
      <c r="AM137" s="58">
        <v>24.48</v>
      </c>
      <c r="AN137" s="58">
        <v>236.38</v>
      </c>
      <c r="AO137" s="58">
        <v>17.89</v>
      </c>
      <c r="AP137" s="58">
        <v>107.61</v>
      </c>
      <c r="AQ137" s="58">
        <v>6.87</v>
      </c>
      <c r="AR137" s="58">
        <v>301.7</v>
      </c>
      <c r="AS137" s="58">
        <v>53.68</v>
      </c>
      <c r="AT137" s="58">
        <v>11.0</v>
      </c>
      <c r="AU137" s="68">
        <v>0.9886914378029079</v>
      </c>
      <c r="AV137" s="68">
        <v>17.792509115014916</v>
      </c>
      <c r="AW137" s="68">
        <v>929.72</v>
      </c>
      <c r="AX137" s="68">
        <v>102.92</v>
      </c>
      <c r="AY137" s="71">
        <v>0.5215701515740381</v>
      </c>
      <c r="AZ137" s="72">
        <v>42.79</v>
      </c>
      <c r="BA137" s="58">
        <v>9.489</v>
      </c>
      <c r="BB137" s="71">
        <v>10.846243018231636</v>
      </c>
      <c r="BC137" s="68">
        <v>5.657076615027926</v>
      </c>
      <c r="BD137" s="73">
        <v>9.29</v>
      </c>
      <c r="BE137" s="62">
        <v>0.7827392120075047</v>
      </c>
      <c r="BF137" s="53">
        <v>9776.01</v>
      </c>
      <c r="BG137" s="53">
        <v>94.986494364555</v>
      </c>
      <c r="BH137" s="53">
        <v>399.3468137254902</v>
      </c>
      <c r="BI137" s="53">
        <v>40.0</v>
      </c>
      <c r="BJ137" s="53">
        <v>5.0</v>
      </c>
      <c r="BK137" s="53">
        <v>7.0</v>
      </c>
    </row>
    <row r="138" ht="15.0" customHeight="1">
      <c r="A138" s="39">
        <v>922.0</v>
      </c>
      <c r="B138" s="49" t="s">
        <v>306</v>
      </c>
      <c r="C138" s="16" t="s">
        <v>50</v>
      </c>
      <c r="D138" s="82">
        <v>14.0</v>
      </c>
      <c r="E138" s="58" t="s">
        <v>153</v>
      </c>
      <c r="F138" s="62" t="s">
        <v>167</v>
      </c>
      <c r="G138" s="58">
        <v>1.0</v>
      </c>
      <c r="H138" s="58">
        <v>1.0</v>
      </c>
      <c r="I138" s="58">
        <v>1.0</v>
      </c>
      <c r="J138" s="58">
        <v>2.0</v>
      </c>
      <c r="K138" s="58">
        <v>20.0</v>
      </c>
      <c r="L138" s="58">
        <v>24.0</v>
      </c>
      <c r="M138" s="58">
        <v>2.0</v>
      </c>
      <c r="N138" s="58">
        <v>51.0</v>
      </c>
      <c r="O138" s="58">
        <v>3.0</v>
      </c>
      <c r="P138" s="58">
        <v>0.73</v>
      </c>
      <c r="Q138" s="58">
        <v>57.1</v>
      </c>
      <c r="R138" s="58">
        <v>85.0</v>
      </c>
      <c r="S138" s="58">
        <v>5.0</v>
      </c>
      <c r="T138" s="58">
        <v>40.0</v>
      </c>
      <c r="U138" s="58">
        <v>2.0</v>
      </c>
      <c r="V138" s="58">
        <v>9.08</v>
      </c>
      <c r="W138" s="58">
        <v>116.0</v>
      </c>
      <c r="X138" s="58">
        <v>47.7</v>
      </c>
      <c r="Y138" s="58">
        <v>134.0</v>
      </c>
      <c r="Z138" s="58">
        <v>5.0</v>
      </c>
      <c r="AA138" s="58">
        <v>1.0</v>
      </c>
      <c r="AB138" s="58">
        <v>48.8</v>
      </c>
      <c r="AC138" s="58">
        <v>7.8066666666666675</v>
      </c>
      <c r="AD138" s="58">
        <v>5.0</v>
      </c>
      <c r="AE138" s="58">
        <v>5.0</v>
      </c>
      <c r="AF138" s="58">
        <v>43.8</v>
      </c>
      <c r="AG138" s="58">
        <v>7.57</v>
      </c>
      <c r="AH138" s="63">
        <v>59.87714193339803</v>
      </c>
      <c r="AI138" s="63"/>
      <c r="AJ138" s="63">
        <v>-3.066666666666667</v>
      </c>
      <c r="AK138" s="58">
        <v>134.0</v>
      </c>
      <c r="AL138" s="58">
        <v>137.84</v>
      </c>
      <c r="AM138" s="58">
        <v>15.91</v>
      </c>
      <c r="AN138" s="58">
        <v>141.9</v>
      </c>
      <c r="AO138" s="58">
        <v>13.37</v>
      </c>
      <c r="AP138" s="58">
        <v>81.88</v>
      </c>
      <c r="AQ138" s="58">
        <v>7.24</v>
      </c>
      <c r="AR138" s="58">
        <v>81.45</v>
      </c>
      <c r="AS138" s="58">
        <v>19.05</v>
      </c>
      <c r="AT138" s="58">
        <v>15.0</v>
      </c>
      <c r="AU138" s="68">
        <v>0.7719553614750122</v>
      </c>
      <c r="AV138" s="68">
        <v>23.388581952117864</v>
      </c>
      <c r="AW138" s="68">
        <v>443.07</v>
      </c>
      <c r="AX138" s="68">
        <v>55.57000000000001</v>
      </c>
      <c r="AY138" s="71">
        <v>0.3428108691740147</v>
      </c>
      <c r="AZ138" s="71"/>
      <c r="BA138" s="58">
        <v>4.701</v>
      </c>
      <c r="BB138" s="71">
        <v>11.820889172516488</v>
      </c>
      <c r="BC138" s="68">
        <v>4.052329291640077</v>
      </c>
      <c r="BD138" s="73">
        <v>2.29</v>
      </c>
      <c r="BE138" s="62">
        <v>0.052652259332023575</v>
      </c>
      <c r="BF138" s="53">
        <v>3449.76</v>
      </c>
      <c r="BG138" s="53">
        <v>62.079539319776856</v>
      </c>
      <c r="BH138" s="53">
        <v>216.82966687617852</v>
      </c>
      <c r="BI138" s="53">
        <v>40.0</v>
      </c>
      <c r="BJ138" s="53">
        <v>7.0</v>
      </c>
      <c r="BK138" s="53">
        <v>7.0</v>
      </c>
    </row>
    <row r="139" ht="15.0" customHeight="1">
      <c r="A139" s="39">
        <v>923.0</v>
      </c>
      <c r="B139" s="49" t="s">
        <v>310</v>
      </c>
      <c r="C139" s="16" t="s">
        <v>50</v>
      </c>
      <c r="D139" s="82">
        <v>14.0</v>
      </c>
      <c r="E139" s="58" t="s">
        <v>153</v>
      </c>
      <c r="F139" s="62" t="s">
        <v>167</v>
      </c>
      <c r="G139" s="58">
        <v>1.0</v>
      </c>
      <c r="H139" s="58">
        <v>1.0</v>
      </c>
      <c r="I139" s="58">
        <v>1.0</v>
      </c>
      <c r="J139" s="58">
        <v>3.0</v>
      </c>
      <c r="K139" s="58">
        <v>16.0</v>
      </c>
      <c r="L139" s="58">
        <v>28.0</v>
      </c>
      <c r="M139" s="58">
        <v>3.0</v>
      </c>
      <c r="N139" s="58">
        <v>49.0</v>
      </c>
      <c r="O139" s="58">
        <v>5.0</v>
      </c>
      <c r="P139" s="58">
        <v>0.73</v>
      </c>
      <c r="Q139" s="58">
        <v>59.3</v>
      </c>
      <c r="R139" s="58">
        <v>81.0</v>
      </c>
      <c r="S139" s="58">
        <v>3.0</v>
      </c>
      <c r="T139" s="58">
        <v>48.0</v>
      </c>
      <c r="U139" s="58">
        <v>3.0</v>
      </c>
      <c r="V139" s="58">
        <v>7.88</v>
      </c>
      <c r="W139" s="58">
        <v>112.0</v>
      </c>
      <c r="X139" s="58">
        <v>45.3</v>
      </c>
      <c r="Y139" s="58">
        <v>127.0</v>
      </c>
      <c r="Z139" s="58">
        <v>5.0</v>
      </c>
      <c r="AA139" s="58">
        <v>3.0</v>
      </c>
      <c r="AB139" s="58">
        <v>40.3</v>
      </c>
      <c r="AC139" s="58">
        <v>8.086666666666666</v>
      </c>
      <c r="AD139" s="58">
        <v>5.0</v>
      </c>
      <c r="AE139" s="58">
        <v>5.0</v>
      </c>
      <c r="AF139" s="58">
        <v>47.9</v>
      </c>
      <c r="AG139" s="58">
        <v>7.960000000000001</v>
      </c>
      <c r="AH139" s="63">
        <v>55.563463819691606</v>
      </c>
      <c r="AI139" s="63"/>
      <c r="AJ139" s="63">
        <v>-3.1333333333333333</v>
      </c>
      <c r="AK139" s="58">
        <v>124.0</v>
      </c>
      <c r="AL139" s="58">
        <v>127.18</v>
      </c>
      <c r="AM139" s="58">
        <v>18.43</v>
      </c>
      <c r="AN139" s="58">
        <v>114.63</v>
      </c>
      <c r="AO139" s="58">
        <v>13.97</v>
      </c>
      <c r="AP139" s="58">
        <v>53.58</v>
      </c>
      <c r="AQ139" s="58">
        <v>5.92</v>
      </c>
      <c r="AR139" s="58">
        <v>98.49</v>
      </c>
      <c r="AS139" s="58">
        <v>22.97</v>
      </c>
      <c r="AT139" s="58">
        <v>15.0</v>
      </c>
      <c r="AU139" s="68">
        <v>0.9265962795374559</v>
      </c>
      <c r="AV139" s="68">
        <v>23.32216468677023</v>
      </c>
      <c r="AW139" s="68">
        <v>393.88</v>
      </c>
      <c r="AX139" s="68">
        <v>61.29</v>
      </c>
      <c r="AY139" s="71">
        <v>0.3747756567139827</v>
      </c>
      <c r="AZ139" s="71"/>
      <c r="BA139" s="58">
        <v>5.789</v>
      </c>
      <c r="BB139" s="71">
        <v>10.587320780791156</v>
      </c>
      <c r="BC139" s="68">
        <v>3.9678700984626016</v>
      </c>
      <c r="BD139" s="73">
        <v>3.18</v>
      </c>
      <c r="BE139" s="62">
        <v>-0.0015355086372360845</v>
      </c>
      <c r="BF139" s="53">
        <v>3318.36</v>
      </c>
      <c r="BG139" s="53">
        <v>54.1419481155164</v>
      </c>
      <c r="BH139" s="53">
        <v>180.05208898535</v>
      </c>
      <c r="BI139" s="53">
        <v>40.0</v>
      </c>
      <c r="BJ139" s="53">
        <v>7.0</v>
      </c>
      <c r="BK139" s="53">
        <v>7.0</v>
      </c>
    </row>
    <row r="140" ht="15.0" customHeight="1">
      <c r="A140" s="39">
        <v>924.0</v>
      </c>
      <c r="B140" s="49" t="s">
        <v>311</v>
      </c>
      <c r="C140" s="16" t="s">
        <v>50</v>
      </c>
      <c r="D140" s="82">
        <v>14.0</v>
      </c>
      <c r="E140" s="58" t="s">
        <v>153</v>
      </c>
      <c r="F140" s="62" t="s">
        <v>167</v>
      </c>
      <c r="G140" s="58">
        <v>1.0</v>
      </c>
      <c r="H140" s="58">
        <v>1.0</v>
      </c>
      <c r="I140" s="58">
        <v>1.0</v>
      </c>
      <c r="J140" s="58">
        <v>4.0</v>
      </c>
      <c r="K140" s="58">
        <v>15.0</v>
      </c>
      <c r="L140" s="58">
        <v>29.0</v>
      </c>
      <c r="M140" s="58">
        <v>4.0</v>
      </c>
      <c r="N140" s="58">
        <v>46.0</v>
      </c>
      <c r="O140" s="58">
        <v>3.0</v>
      </c>
      <c r="P140" s="58">
        <v>0.63</v>
      </c>
      <c r="Q140" s="58">
        <v>56.9</v>
      </c>
      <c r="R140" s="58">
        <v>75.0</v>
      </c>
      <c r="S140" s="58">
        <v>3.0</v>
      </c>
      <c r="T140" s="58">
        <v>48.0</v>
      </c>
      <c r="U140" s="58">
        <v>4.0</v>
      </c>
      <c r="V140" s="58">
        <v>5.766666666666666</v>
      </c>
      <c r="W140" s="58">
        <v>116.0</v>
      </c>
      <c r="X140" s="58">
        <v>48.5</v>
      </c>
      <c r="Y140" s="58">
        <v>120.0</v>
      </c>
      <c r="Z140" s="58">
        <v>3.0</v>
      </c>
      <c r="AA140" s="58">
        <v>1.0</v>
      </c>
      <c r="AB140" s="58">
        <v>48.2</v>
      </c>
      <c r="AC140" s="58">
        <v>6.293333333333333</v>
      </c>
      <c r="AD140" s="58">
        <v>5.0</v>
      </c>
      <c r="AE140" s="58">
        <v>5.0</v>
      </c>
      <c r="AF140" s="58">
        <v>46.1</v>
      </c>
      <c r="AG140" s="58">
        <v>5.826666666666667</v>
      </c>
      <c r="AH140" s="63">
        <v>49.27184466019418</v>
      </c>
      <c r="AI140" s="63"/>
      <c r="AJ140" s="63">
        <v>-2.6333333333333333</v>
      </c>
      <c r="AK140" s="58">
        <v>117.0</v>
      </c>
      <c r="AL140" s="58">
        <v>132.27</v>
      </c>
      <c r="AM140" s="58">
        <v>16.13</v>
      </c>
      <c r="AN140" s="58">
        <v>116.84</v>
      </c>
      <c r="AO140" s="58">
        <v>12.94</v>
      </c>
      <c r="AP140" s="58">
        <v>57.24</v>
      </c>
      <c r="AQ140" s="58">
        <v>5.77</v>
      </c>
      <c r="AR140" s="58">
        <v>125.9</v>
      </c>
      <c r="AS140" s="58">
        <v>30.27</v>
      </c>
      <c r="AT140" s="58">
        <v>25.0</v>
      </c>
      <c r="AU140" s="68">
        <v>0.8621058257616248</v>
      </c>
      <c r="AV140" s="68">
        <v>24.04289118347895</v>
      </c>
      <c r="AW140" s="68">
        <v>432.25</v>
      </c>
      <c r="AX140" s="68">
        <v>65.11</v>
      </c>
      <c r="AY140" s="71">
        <v>0.4649055444632161</v>
      </c>
      <c r="AZ140" s="71"/>
      <c r="BA140" s="58">
        <v>4.97</v>
      </c>
      <c r="BB140" s="71">
        <v>13.100603621730382</v>
      </c>
      <c r="BC140" s="68">
        <v>6.090543259557344</v>
      </c>
      <c r="BD140" s="73">
        <v>2.38</v>
      </c>
      <c r="BE140" s="62">
        <v>0.014834537847090148</v>
      </c>
      <c r="BF140" s="53">
        <v>3664.65</v>
      </c>
      <c r="BG140" s="53">
        <v>56.283980955306404</v>
      </c>
      <c r="BH140" s="53">
        <v>227.1946683199008</v>
      </c>
      <c r="BI140" s="82"/>
      <c r="BJ140" s="82"/>
      <c r="BK140" s="82"/>
    </row>
    <row r="141" ht="15.0" customHeight="1">
      <c r="A141" s="39">
        <v>925.0</v>
      </c>
      <c r="B141" s="49" t="s">
        <v>311</v>
      </c>
      <c r="C141" s="51" t="s">
        <v>151</v>
      </c>
      <c r="D141" s="82">
        <v>14.0</v>
      </c>
      <c r="E141" s="58" t="s">
        <v>153</v>
      </c>
      <c r="F141" s="62" t="s">
        <v>167</v>
      </c>
      <c r="G141" s="58">
        <v>1.0</v>
      </c>
      <c r="H141" s="58">
        <v>1.0</v>
      </c>
      <c r="I141" s="58">
        <v>1.0</v>
      </c>
      <c r="J141" s="58">
        <v>2.0</v>
      </c>
      <c r="K141" s="58">
        <v>24.0</v>
      </c>
      <c r="L141" s="58">
        <v>24.0</v>
      </c>
      <c r="M141" s="58">
        <v>2.0</v>
      </c>
      <c r="N141" s="58">
        <v>52.0</v>
      </c>
      <c r="O141" s="58">
        <v>5.0</v>
      </c>
      <c r="P141" s="58">
        <v>0.78</v>
      </c>
      <c r="Q141" s="58">
        <v>61.8</v>
      </c>
      <c r="R141" s="58">
        <v>83.0</v>
      </c>
      <c r="S141" s="58">
        <v>3.0</v>
      </c>
      <c r="T141" s="58">
        <v>36.0</v>
      </c>
      <c r="U141" s="58">
        <v>2.0</v>
      </c>
      <c r="V141" s="58">
        <v>8.156666666666668</v>
      </c>
      <c r="W141" s="58">
        <v>115.0</v>
      </c>
      <c r="X141" s="58">
        <v>48.6</v>
      </c>
      <c r="Y141" s="58">
        <v>137.0</v>
      </c>
      <c r="Z141" s="58">
        <v>7.0</v>
      </c>
      <c r="AA141" s="58">
        <v>1.0</v>
      </c>
      <c r="AB141" s="58">
        <v>38.6</v>
      </c>
      <c r="AC141" s="58">
        <v>7.8933333333333335</v>
      </c>
      <c r="AD141" s="58">
        <v>1.0</v>
      </c>
      <c r="AE141" s="58">
        <v>5.0</v>
      </c>
      <c r="AF141" s="58">
        <v>36.3</v>
      </c>
      <c r="AG141" s="58">
        <v>8.693333333333333</v>
      </c>
      <c r="AH141" s="63">
        <v>65.13389234514473</v>
      </c>
      <c r="AI141" s="63">
        <v>24.352986001354715</v>
      </c>
      <c r="AJ141" s="63">
        <v>-2.3666666666666667</v>
      </c>
      <c r="AK141" s="58">
        <v>135.0</v>
      </c>
      <c r="AL141" s="58">
        <v>307.4</v>
      </c>
      <c r="AM141" s="58">
        <v>27.58</v>
      </c>
      <c r="AN141" s="58">
        <v>283.51</v>
      </c>
      <c r="AO141" s="58">
        <v>23.96</v>
      </c>
      <c r="AP141" s="58">
        <v>104.9</v>
      </c>
      <c r="AQ141" s="58">
        <v>7.23</v>
      </c>
      <c r="AR141" s="83"/>
      <c r="AS141" s="83"/>
      <c r="AT141" s="83"/>
      <c r="AU141" s="68">
        <v>0.8842577749278614</v>
      </c>
      <c r="AV141" s="68"/>
      <c r="AW141" s="68">
        <v>695.81</v>
      </c>
      <c r="AX141" s="68">
        <v>58.769999999999996</v>
      </c>
      <c r="AY141" s="71"/>
      <c r="AZ141" s="71"/>
      <c r="BA141" s="58">
        <v>11.503</v>
      </c>
      <c r="BB141" s="71">
        <v>5.109101973398244</v>
      </c>
      <c r="BC141" s="68"/>
      <c r="BD141" s="73">
        <v>11.3</v>
      </c>
      <c r="BE141" s="62">
        <v>0.7346542346542346</v>
      </c>
      <c r="BF141" s="53">
        <v>8978.89</v>
      </c>
      <c r="BG141" s="53">
        <v>152.78015994555045</v>
      </c>
      <c r="BH141" s="53">
        <v>325.55801305293693</v>
      </c>
      <c r="BI141" s="53">
        <v>32.0</v>
      </c>
      <c r="BJ141" s="53">
        <v>7.0</v>
      </c>
      <c r="BK141" s="53">
        <v>7.0</v>
      </c>
    </row>
    <row r="142" ht="15.0" customHeight="1">
      <c r="A142" s="39">
        <v>926.0</v>
      </c>
      <c r="B142" s="49" t="s">
        <v>135</v>
      </c>
      <c r="C142" s="51" t="s">
        <v>151</v>
      </c>
      <c r="D142" s="82">
        <v>15.0</v>
      </c>
      <c r="E142" s="62" t="s">
        <v>152</v>
      </c>
      <c r="F142" s="62"/>
      <c r="G142" s="58">
        <v>1.0</v>
      </c>
      <c r="H142" s="58">
        <v>1.0</v>
      </c>
      <c r="I142" s="58">
        <v>1.0</v>
      </c>
      <c r="J142" s="58">
        <v>2.0</v>
      </c>
      <c r="K142" s="58">
        <v>17.0</v>
      </c>
      <c r="L142" s="58">
        <v>22.0</v>
      </c>
      <c r="M142" s="58">
        <v>2.0</v>
      </c>
      <c r="N142" s="58">
        <v>56.0</v>
      </c>
      <c r="O142" s="58">
        <v>5.0</v>
      </c>
      <c r="P142" s="58">
        <v>0.83</v>
      </c>
      <c r="Q142" s="58">
        <v>58.2</v>
      </c>
      <c r="R142" s="58">
        <v>107.0</v>
      </c>
      <c r="S142" s="58">
        <v>5.0</v>
      </c>
      <c r="T142" s="58">
        <v>37.0</v>
      </c>
      <c r="U142" s="58">
        <v>2.0</v>
      </c>
      <c r="V142" s="58">
        <v>8.549999999999999</v>
      </c>
      <c r="W142" s="58">
        <v>140.0</v>
      </c>
      <c r="X142" s="58">
        <v>44.0</v>
      </c>
      <c r="Y142" s="58">
        <v>148.0</v>
      </c>
      <c r="Z142" s="58">
        <v>7.0</v>
      </c>
      <c r="AA142" s="58">
        <v>1.0</v>
      </c>
      <c r="AB142" s="58">
        <v>42.2</v>
      </c>
      <c r="AC142" s="58">
        <v>8.893333333333333</v>
      </c>
      <c r="AD142" s="58">
        <v>3.0</v>
      </c>
      <c r="AE142" s="58">
        <v>5.0</v>
      </c>
      <c r="AF142" s="58">
        <v>37.8</v>
      </c>
      <c r="AG142" s="58">
        <v>8.756666666666666</v>
      </c>
      <c r="AH142" s="63">
        <v>70.2507927356587</v>
      </c>
      <c r="AI142" s="63">
        <v>26.10146670527138</v>
      </c>
      <c r="AJ142" s="63">
        <v>-2.8666666666666667</v>
      </c>
      <c r="AK142" s="58">
        <v>145.0</v>
      </c>
      <c r="AL142" s="58">
        <v>223.18</v>
      </c>
      <c r="AM142" s="58">
        <v>18.08</v>
      </c>
      <c r="AN142" s="58">
        <v>170.96</v>
      </c>
      <c r="AO142" s="58">
        <v>12.14</v>
      </c>
      <c r="AP142" s="58">
        <v>42.63</v>
      </c>
      <c r="AQ142" s="58">
        <v>2.82</v>
      </c>
      <c r="AR142" s="58">
        <v>368.63</v>
      </c>
      <c r="AS142" s="58">
        <v>68.86</v>
      </c>
      <c r="AT142" s="58">
        <v>10.0</v>
      </c>
      <c r="AU142" s="68">
        <v>1.20855614973262</v>
      </c>
      <c r="AV142" s="68">
        <v>18.679977212923525</v>
      </c>
      <c r="AW142" s="68">
        <v>805.4</v>
      </c>
      <c r="AX142" s="68">
        <v>101.9</v>
      </c>
      <c r="AY142" s="71">
        <v>0.6757605495583905</v>
      </c>
      <c r="AZ142" s="72">
        <v>73.38</v>
      </c>
      <c r="BA142" s="58">
        <v>9.338</v>
      </c>
      <c r="BB142" s="71">
        <v>10.912400942385952</v>
      </c>
      <c r="BC142" s="68">
        <v>7.37417005782823</v>
      </c>
      <c r="BD142" s="73">
        <v>9.14</v>
      </c>
      <c r="BE142" s="62">
        <v>0.8089970501474927</v>
      </c>
      <c r="BF142" s="53"/>
      <c r="BG142" s="53"/>
      <c r="BH142" s="53"/>
      <c r="BI142" s="53">
        <v>28.0</v>
      </c>
      <c r="BJ142" s="53">
        <v>5.0</v>
      </c>
      <c r="BK142" s="53">
        <v>5.0</v>
      </c>
    </row>
    <row r="143" ht="15.0" customHeight="1">
      <c r="A143" s="39">
        <v>927.0</v>
      </c>
      <c r="B143" s="49" t="s">
        <v>239</v>
      </c>
      <c r="C143" s="51" t="s">
        <v>151</v>
      </c>
      <c r="D143" s="82">
        <v>15.0</v>
      </c>
      <c r="E143" s="62" t="s">
        <v>152</v>
      </c>
      <c r="F143" s="62"/>
      <c r="G143" s="58">
        <v>0.0</v>
      </c>
      <c r="H143" s="58">
        <v>1.0</v>
      </c>
      <c r="I143" s="58">
        <v>1.0</v>
      </c>
      <c r="J143" s="58">
        <v>2.0</v>
      </c>
      <c r="K143" s="58">
        <v>9.0</v>
      </c>
      <c r="L143" s="58">
        <v>18.0</v>
      </c>
      <c r="M143" s="58">
        <v>2.0</v>
      </c>
      <c r="N143" s="58">
        <v>49.0</v>
      </c>
      <c r="O143" s="58">
        <v>3.0</v>
      </c>
      <c r="P143" s="58">
        <v>0.69</v>
      </c>
      <c r="Q143" s="58">
        <v>54.4</v>
      </c>
      <c r="R143" s="58">
        <v>100.0</v>
      </c>
      <c r="S143" s="58">
        <v>3.0</v>
      </c>
      <c r="T143" s="58">
        <v>32.0</v>
      </c>
      <c r="U143" s="58">
        <v>2.0</v>
      </c>
      <c r="V143" s="58">
        <v>7.946666666666666</v>
      </c>
      <c r="W143" s="58">
        <v>135.0</v>
      </c>
      <c r="X143" s="58">
        <v>44.1</v>
      </c>
      <c r="Y143" s="58">
        <v>144.0</v>
      </c>
      <c r="Z143" s="58">
        <v>5.0</v>
      </c>
      <c r="AA143" s="58">
        <v>1.0</v>
      </c>
      <c r="AB143" s="58">
        <v>45.4</v>
      </c>
      <c r="AC143" s="58">
        <v>8.13</v>
      </c>
      <c r="AD143" s="58">
        <v>3.0</v>
      </c>
      <c r="AE143" s="58">
        <v>5.0</v>
      </c>
      <c r="AF143" s="58">
        <v>44.8</v>
      </c>
      <c r="AG143" s="58">
        <v>8.110000000000001</v>
      </c>
      <c r="AH143" s="63">
        <v>70.60656038116178</v>
      </c>
      <c r="AI143" s="63">
        <v>32.452898053541226</v>
      </c>
      <c r="AJ143" s="63">
        <v>-2.1333333333333333</v>
      </c>
      <c r="AK143" s="58">
        <v>147.0</v>
      </c>
      <c r="AL143" s="58">
        <v>207.98</v>
      </c>
      <c r="AM143" s="58">
        <v>16.68</v>
      </c>
      <c r="AN143" s="58">
        <v>153.79</v>
      </c>
      <c r="AO143" s="58">
        <v>11.78</v>
      </c>
      <c r="AP143" s="58">
        <v>31.02</v>
      </c>
      <c r="AQ143" s="58">
        <v>2.48</v>
      </c>
      <c r="AR143" s="58">
        <v>396.85</v>
      </c>
      <c r="AS143" s="58">
        <v>78.64</v>
      </c>
      <c r="AT143" s="58">
        <v>8.0</v>
      </c>
      <c r="AU143" s="68">
        <v>1.1697054698457223</v>
      </c>
      <c r="AV143" s="68">
        <v>19.8160514048129</v>
      </c>
      <c r="AW143" s="68">
        <v>789.64</v>
      </c>
      <c r="AX143" s="68">
        <v>109.58</v>
      </c>
      <c r="AY143" s="71">
        <v>0.7176492060594999</v>
      </c>
      <c r="AZ143" s="71"/>
      <c r="BA143" s="58">
        <v>9.812</v>
      </c>
      <c r="BB143" s="71">
        <v>11.167957602935182</v>
      </c>
      <c r="BC143" s="68">
        <v>8.01467590705259</v>
      </c>
      <c r="BD143" s="73">
        <v>9.61</v>
      </c>
      <c r="BE143" s="62">
        <v>0.748747591522158</v>
      </c>
      <c r="BF143" s="53">
        <v>6304.88</v>
      </c>
      <c r="BG143" s="53">
        <v>57.53677678408469</v>
      </c>
      <c r="BH143" s="53">
        <v>377.99040767386094</v>
      </c>
      <c r="BI143" s="53">
        <v>35.0</v>
      </c>
      <c r="BJ143" s="53">
        <v>5.0</v>
      </c>
      <c r="BK143" s="53">
        <v>5.0</v>
      </c>
    </row>
    <row r="144" ht="15.0" customHeight="1">
      <c r="A144" s="39">
        <v>929.0</v>
      </c>
      <c r="B144" s="49" t="s">
        <v>306</v>
      </c>
      <c r="C144" s="51" t="s">
        <v>151</v>
      </c>
      <c r="D144" s="82">
        <v>15.0</v>
      </c>
      <c r="E144" s="62" t="s">
        <v>152</v>
      </c>
      <c r="F144" s="62"/>
      <c r="G144" s="58">
        <v>1.0</v>
      </c>
      <c r="H144" s="58">
        <v>1.0</v>
      </c>
      <c r="I144" s="58">
        <v>1.0</v>
      </c>
      <c r="J144" s="58">
        <v>2.0</v>
      </c>
      <c r="K144" s="58">
        <v>16.0</v>
      </c>
      <c r="L144" s="58">
        <v>19.0</v>
      </c>
      <c r="M144" s="58">
        <v>2.0</v>
      </c>
      <c r="N144" s="58">
        <v>53.0</v>
      </c>
      <c r="O144" s="58">
        <v>5.0</v>
      </c>
      <c r="P144" s="58">
        <v>0.77</v>
      </c>
      <c r="Q144" s="58">
        <v>56.0</v>
      </c>
      <c r="R144" s="58">
        <v>99.0</v>
      </c>
      <c r="S144" s="58">
        <v>5.0</v>
      </c>
      <c r="T144" s="58">
        <v>34.0</v>
      </c>
      <c r="U144" s="58">
        <v>2.0</v>
      </c>
      <c r="V144" s="58">
        <v>7.823333333333333</v>
      </c>
      <c r="W144" s="58">
        <v>136.0</v>
      </c>
      <c r="X144" s="58">
        <v>44.4</v>
      </c>
      <c r="Y144" s="58">
        <v>142.0</v>
      </c>
      <c r="Z144" s="58">
        <v>7.0</v>
      </c>
      <c r="AA144" s="58">
        <v>1.0</v>
      </c>
      <c r="AB144" s="58">
        <v>41.9</v>
      </c>
      <c r="AC144" s="58">
        <v>8.229999999999999</v>
      </c>
      <c r="AD144" s="58">
        <v>3.0</v>
      </c>
      <c r="AE144" s="58">
        <v>5.0</v>
      </c>
      <c r="AF144" s="58">
        <v>41.3</v>
      </c>
      <c r="AG144" s="58">
        <v>8.416666666666666</v>
      </c>
      <c r="AH144" s="63">
        <v>68.39478344872002</v>
      </c>
      <c r="AI144" s="63">
        <v>21.043617129958967</v>
      </c>
      <c r="AJ144" s="63">
        <v>-2.5</v>
      </c>
      <c r="AK144" s="58">
        <v>140.0</v>
      </c>
      <c r="AL144" s="58">
        <v>199.68</v>
      </c>
      <c r="AM144" s="58">
        <v>15.48</v>
      </c>
      <c r="AN144" s="58">
        <v>154.45</v>
      </c>
      <c r="AO144" s="58">
        <v>11.17</v>
      </c>
      <c r="AP144" s="58">
        <v>42.82</v>
      </c>
      <c r="AQ144" s="58">
        <v>2.88</v>
      </c>
      <c r="AR144" s="58">
        <v>404.41</v>
      </c>
      <c r="AS144" s="58">
        <v>78.62</v>
      </c>
      <c r="AT144" s="58">
        <v>16.0</v>
      </c>
      <c r="AU144" s="68">
        <v>1.101779359430605</v>
      </c>
      <c r="AV144" s="68">
        <v>19.440666650181747</v>
      </c>
      <c r="AW144" s="68">
        <v>801.36</v>
      </c>
      <c r="AX144" s="68">
        <v>108.15</v>
      </c>
      <c r="AY144" s="71">
        <v>0.7269533055940823</v>
      </c>
      <c r="AZ144" s="72">
        <v>42.93</v>
      </c>
      <c r="BA144" s="58">
        <v>10.374</v>
      </c>
      <c r="BB144" s="71">
        <v>10.425101214574898</v>
      </c>
      <c r="BC144" s="68">
        <v>7.578561789088105</v>
      </c>
      <c r="BD144" s="73">
        <v>10.17</v>
      </c>
      <c r="BE144" s="62">
        <v>0.819672131147541</v>
      </c>
      <c r="BF144" s="53">
        <v>6302.79</v>
      </c>
      <c r="BG144" s="53">
        <v>58.278224687933424</v>
      </c>
      <c r="BH144" s="53">
        <v>407.156976744186</v>
      </c>
      <c r="BI144" s="53">
        <v>35.0</v>
      </c>
      <c r="BJ144" s="53">
        <v>5.0</v>
      </c>
      <c r="BK144" s="53">
        <v>5.0</v>
      </c>
    </row>
    <row r="145" ht="15.0" customHeight="1">
      <c r="A145" s="39">
        <v>930.0</v>
      </c>
      <c r="B145" s="49" t="s">
        <v>135</v>
      </c>
      <c r="C145" s="16" t="s">
        <v>50</v>
      </c>
      <c r="D145" s="82">
        <v>15.0</v>
      </c>
      <c r="E145" s="62" t="s">
        <v>152</v>
      </c>
      <c r="F145" s="62"/>
      <c r="G145" s="58">
        <v>1.0</v>
      </c>
      <c r="H145" s="58">
        <v>1.0</v>
      </c>
      <c r="I145" s="58">
        <v>1.0</v>
      </c>
      <c r="J145" s="58">
        <v>1.0</v>
      </c>
      <c r="K145" s="58">
        <v>10.0</v>
      </c>
      <c r="L145" s="58">
        <v>18.0</v>
      </c>
      <c r="M145" s="58">
        <v>2.0</v>
      </c>
      <c r="N145" s="58">
        <v>52.0</v>
      </c>
      <c r="O145" s="58">
        <v>3.0</v>
      </c>
      <c r="P145" s="58">
        <v>0.7</v>
      </c>
      <c r="Q145" s="58">
        <v>53.3</v>
      </c>
      <c r="R145" s="58">
        <v>103.0</v>
      </c>
      <c r="S145" s="58">
        <v>3.0</v>
      </c>
      <c r="T145" s="58">
        <v>33.0</v>
      </c>
      <c r="U145" s="58">
        <v>2.0</v>
      </c>
      <c r="V145" s="58">
        <v>7.826666666666667</v>
      </c>
      <c r="W145" s="58">
        <v>138.0</v>
      </c>
      <c r="X145" s="58">
        <v>49.6</v>
      </c>
      <c r="Y145" s="58">
        <v>140.0</v>
      </c>
      <c r="Z145" s="58">
        <v>5.0</v>
      </c>
      <c r="AA145" s="58">
        <v>3.0</v>
      </c>
      <c r="AB145" s="58">
        <v>43.4</v>
      </c>
      <c r="AC145" s="58">
        <v>7.633333333333333</v>
      </c>
      <c r="AD145" s="58">
        <v>7.0</v>
      </c>
      <c r="AE145" s="58">
        <v>7.0</v>
      </c>
      <c r="AF145" s="58">
        <v>44.2</v>
      </c>
      <c r="AG145" s="58">
        <v>7.419999999999999</v>
      </c>
      <c r="AH145" s="63">
        <v>51.914305459571544</v>
      </c>
      <c r="AI145" s="63"/>
      <c r="AJ145" s="63">
        <v>-2.8666666666666667</v>
      </c>
      <c r="AK145" s="58">
        <v>144.0</v>
      </c>
      <c r="AL145" s="58">
        <v>72.9</v>
      </c>
      <c r="AM145" s="58">
        <v>11.22</v>
      </c>
      <c r="AN145" s="58">
        <v>103.48</v>
      </c>
      <c r="AO145" s="58">
        <v>11.43</v>
      </c>
      <c r="AP145" s="58">
        <v>19.8</v>
      </c>
      <c r="AQ145" s="58">
        <v>2.4</v>
      </c>
      <c r="AR145" s="58">
        <v>215.65</v>
      </c>
      <c r="AS145" s="58">
        <v>50.53</v>
      </c>
      <c r="AT145" s="58">
        <v>5.0</v>
      </c>
      <c r="AU145" s="68">
        <v>0.8112798264642083</v>
      </c>
      <c r="AV145" s="68">
        <v>23.43148620449803</v>
      </c>
      <c r="AW145" s="68">
        <v>411.83000000000004</v>
      </c>
      <c r="AX145" s="68">
        <v>75.58</v>
      </c>
      <c r="AY145" s="71">
        <v>0.6685631119343742</v>
      </c>
      <c r="AZ145" s="71"/>
      <c r="BA145" s="58">
        <v>6.249</v>
      </c>
      <c r="BB145" s="71">
        <v>12.09473515762522</v>
      </c>
      <c r="BC145" s="68">
        <v>8.086093775004</v>
      </c>
      <c r="BD145" s="73">
        <v>3.69</v>
      </c>
      <c r="BE145" s="62">
        <v>0.02141491395793499</v>
      </c>
      <c r="BF145" s="53">
        <v>1814.84</v>
      </c>
      <c r="BG145" s="53">
        <v>24.01217253241598</v>
      </c>
      <c r="BH145" s="53">
        <v>161.75044563279855</v>
      </c>
      <c r="BI145" s="53">
        <v>25.0</v>
      </c>
      <c r="BJ145" s="53">
        <v>5.0</v>
      </c>
      <c r="BK145" s="53">
        <v>1.0</v>
      </c>
    </row>
    <row r="146" ht="15.0" customHeight="1">
      <c r="A146" s="39">
        <v>932.0</v>
      </c>
      <c r="B146" s="49" t="s">
        <v>239</v>
      </c>
      <c r="C146" s="16" t="s">
        <v>50</v>
      </c>
      <c r="D146" s="82">
        <v>15.0</v>
      </c>
      <c r="E146" s="62" t="s">
        <v>152</v>
      </c>
      <c r="F146" s="62"/>
      <c r="G146" s="58">
        <v>1.0</v>
      </c>
      <c r="H146" s="58">
        <v>1.0</v>
      </c>
      <c r="I146" s="58">
        <v>1.0</v>
      </c>
      <c r="J146" s="58">
        <v>1.0</v>
      </c>
      <c r="K146" s="58">
        <v>8.0</v>
      </c>
      <c r="L146" s="58">
        <v>19.0</v>
      </c>
      <c r="M146" s="58">
        <v>2.0</v>
      </c>
      <c r="N146" s="58">
        <v>45.0</v>
      </c>
      <c r="O146" s="58">
        <v>5.0</v>
      </c>
      <c r="P146" s="58">
        <v>0.84</v>
      </c>
      <c r="Q146" s="58">
        <v>53.8</v>
      </c>
      <c r="R146" s="58">
        <v>90.0</v>
      </c>
      <c r="S146" s="58">
        <v>5.0</v>
      </c>
      <c r="T146" s="58">
        <v>30.0</v>
      </c>
      <c r="U146" s="58">
        <v>2.0</v>
      </c>
      <c r="V146" s="58">
        <v>8.663333333333334</v>
      </c>
      <c r="W146" s="58">
        <v>119.0</v>
      </c>
      <c r="X146" s="58">
        <v>47.2</v>
      </c>
      <c r="Y146" s="58">
        <v>136.0</v>
      </c>
      <c r="Z146" s="58">
        <v>5.0</v>
      </c>
      <c r="AA146" s="58">
        <v>3.0</v>
      </c>
      <c r="AB146" s="58">
        <v>43.4</v>
      </c>
      <c r="AC146" s="58">
        <v>8.59</v>
      </c>
      <c r="AD146" s="58">
        <v>5.0</v>
      </c>
      <c r="AE146" s="58">
        <v>5.0</v>
      </c>
      <c r="AF146" s="58">
        <v>49.2</v>
      </c>
      <c r="AG146" s="58">
        <v>8.963333333333333</v>
      </c>
      <c r="AH146" s="63">
        <v>47.69268532155132</v>
      </c>
      <c r="AI146" s="63"/>
      <c r="AJ146" s="63">
        <v>-2.7333333333333334</v>
      </c>
      <c r="AK146" s="58">
        <v>137.0</v>
      </c>
      <c r="AL146" s="58">
        <v>106.33</v>
      </c>
      <c r="AM146" s="58">
        <v>13.31</v>
      </c>
      <c r="AN146" s="58">
        <v>134.37</v>
      </c>
      <c r="AO146" s="58">
        <v>11.82</v>
      </c>
      <c r="AP146" s="58">
        <v>45.8</v>
      </c>
      <c r="AQ146" s="58">
        <v>4.29</v>
      </c>
      <c r="AR146" s="58">
        <v>101.34</v>
      </c>
      <c r="AS146" s="58">
        <v>23.78</v>
      </c>
      <c r="AT146" s="58">
        <v>19.0</v>
      </c>
      <c r="AU146" s="68">
        <v>0.8261949099937927</v>
      </c>
      <c r="AV146" s="68">
        <v>23.46556147621867</v>
      </c>
      <c r="AW146" s="68">
        <v>387.84000000000003</v>
      </c>
      <c r="AX146" s="68">
        <v>53.2</v>
      </c>
      <c r="AY146" s="71">
        <v>0.4469924812030075</v>
      </c>
      <c r="AZ146" s="71"/>
      <c r="BA146" s="58">
        <v>4.429</v>
      </c>
      <c r="BB146" s="71">
        <v>12.01174079927749</v>
      </c>
      <c r="BC146" s="68">
        <v>5.369157823436441</v>
      </c>
      <c r="BD146" s="73">
        <v>1.78</v>
      </c>
      <c r="BE146" s="62">
        <v>0.015973254086181277</v>
      </c>
      <c r="BF146" s="53"/>
      <c r="BG146" s="53"/>
      <c r="BH146" s="53"/>
      <c r="BI146" s="53">
        <v>40.0</v>
      </c>
      <c r="BJ146" s="53">
        <v>5.0</v>
      </c>
      <c r="BK146" s="53">
        <v>7.0</v>
      </c>
    </row>
    <row r="147" ht="15.0" customHeight="1">
      <c r="A147" s="39">
        <v>933.0</v>
      </c>
      <c r="B147" s="49" t="s">
        <v>306</v>
      </c>
      <c r="C147" s="16" t="s">
        <v>50</v>
      </c>
      <c r="D147" s="82">
        <v>15.0</v>
      </c>
      <c r="E147" s="62" t="s">
        <v>152</v>
      </c>
      <c r="F147" s="62"/>
      <c r="G147" s="58">
        <v>0.0</v>
      </c>
      <c r="H147" s="58">
        <v>1.0</v>
      </c>
      <c r="I147" s="58">
        <v>1.0</v>
      </c>
      <c r="J147" s="58">
        <v>2.0</v>
      </c>
      <c r="K147" s="58">
        <v>11.0</v>
      </c>
      <c r="L147" s="58">
        <v>22.0</v>
      </c>
      <c r="M147" s="58">
        <v>2.0</v>
      </c>
      <c r="N147" s="58">
        <v>48.0</v>
      </c>
      <c r="O147" s="58">
        <v>5.0</v>
      </c>
      <c r="P147" s="58">
        <v>0.76</v>
      </c>
      <c r="Q147" s="58">
        <v>54.8</v>
      </c>
      <c r="R147" s="58">
        <v>96.0</v>
      </c>
      <c r="S147" s="58">
        <v>3.0</v>
      </c>
      <c r="T147" s="58">
        <v>33.0</v>
      </c>
      <c r="U147" s="58">
        <v>2.0</v>
      </c>
      <c r="V147" s="58">
        <v>8.003333333333334</v>
      </c>
      <c r="W147" s="58">
        <v>129.0</v>
      </c>
      <c r="X147" s="58">
        <v>46.7</v>
      </c>
      <c r="Y147" s="58">
        <v>144.0</v>
      </c>
      <c r="Z147" s="58">
        <v>5.0</v>
      </c>
      <c r="AA147" s="58">
        <v>3.0</v>
      </c>
      <c r="AB147" s="58">
        <v>44.6</v>
      </c>
      <c r="AC147" s="58">
        <v>7.590000000000001</v>
      </c>
      <c r="AD147" s="58">
        <v>7.0</v>
      </c>
      <c r="AE147" s="58">
        <v>7.0</v>
      </c>
      <c r="AF147" s="58">
        <v>41.3</v>
      </c>
      <c r="AG147" s="58">
        <v>7.333333333333333</v>
      </c>
      <c r="AH147" s="63">
        <v>54.002047082906834</v>
      </c>
      <c r="AI147" s="63"/>
      <c r="AJ147" s="63">
        <v>-2.666666666666667</v>
      </c>
      <c r="AK147" s="58">
        <v>141.0</v>
      </c>
      <c r="AL147" s="58">
        <v>79.51</v>
      </c>
      <c r="AM147" s="58">
        <v>10.73</v>
      </c>
      <c r="AN147" s="58">
        <v>127.54</v>
      </c>
      <c r="AO147" s="58">
        <v>10.95</v>
      </c>
      <c r="AP147" s="58">
        <v>40.94</v>
      </c>
      <c r="AQ147" s="58">
        <v>3.93</v>
      </c>
      <c r="AR147" s="58">
        <v>159.2</v>
      </c>
      <c r="AS147" s="58">
        <v>33.75</v>
      </c>
      <c r="AT147" s="58">
        <v>8.0</v>
      </c>
      <c r="AU147" s="68">
        <v>0.7211021505376345</v>
      </c>
      <c r="AV147" s="68">
        <v>21.199748743718594</v>
      </c>
      <c r="AW147" s="68">
        <v>407.19</v>
      </c>
      <c r="AX147" s="68">
        <v>59.36</v>
      </c>
      <c r="AY147" s="71">
        <v>0.5685646900269542</v>
      </c>
      <c r="AZ147" s="71"/>
      <c r="BA147" s="58">
        <v>5.014</v>
      </c>
      <c r="BB147" s="71">
        <v>11.838851216593538</v>
      </c>
      <c r="BC147" s="68">
        <v>6.731152772237734</v>
      </c>
      <c r="BD147" s="73">
        <v>2.38</v>
      </c>
      <c r="BE147" s="62">
        <v>0.06991525423728813</v>
      </c>
      <c r="BF147" s="53">
        <v>1601.06</v>
      </c>
      <c r="BG147" s="53">
        <v>26.972035040431265</v>
      </c>
      <c r="BH147" s="53">
        <v>149.2134203168686</v>
      </c>
      <c r="BI147" s="53">
        <v>35.0</v>
      </c>
      <c r="BJ147" s="53">
        <v>7.0</v>
      </c>
      <c r="BK147" s="53">
        <v>5.0</v>
      </c>
    </row>
    <row r="148" ht="15.0" customHeight="1">
      <c r="A148" s="39">
        <v>935.0</v>
      </c>
      <c r="B148" s="49" t="s">
        <v>310</v>
      </c>
      <c r="C148" s="51" t="s">
        <v>151</v>
      </c>
      <c r="D148" s="82">
        <v>15.0</v>
      </c>
      <c r="E148" s="62" t="s">
        <v>152</v>
      </c>
      <c r="F148" s="62"/>
      <c r="G148" s="58">
        <v>1.0</v>
      </c>
      <c r="H148" s="58">
        <v>1.0</v>
      </c>
      <c r="I148" s="58">
        <v>1.0</v>
      </c>
      <c r="J148" s="58">
        <v>2.0</v>
      </c>
      <c r="K148" s="58">
        <v>12.0</v>
      </c>
      <c r="L148" s="58">
        <v>21.0</v>
      </c>
      <c r="M148" s="58">
        <v>2.0</v>
      </c>
      <c r="N148" s="58">
        <v>54.0</v>
      </c>
      <c r="O148" s="58">
        <v>5.0</v>
      </c>
      <c r="P148" s="58">
        <v>0.74</v>
      </c>
      <c r="Q148" s="58">
        <v>54.4</v>
      </c>
      <c r="R148" s="58">
        <v>102.0</v>
      </c>
      <c r="S148" s="58">
        <v>5.0</v>
      </c>
      <c r="T148" s="58">
        <v>39.0</v>
      </c>
      <c r="U148" s="58">
        <v>2.0</v>
      </c>
      <c r="V148" s="58">
        <v>7.586666666666666</v>
      </c>
      <c r="W148" s="58">
        <v>130.0</v>
      </c>
      <c r="X148" s="58">
        <v>40.4</v>
      </c>
      <c r="Y148" s="58">
        <v>142.0</v>
      </c>
      <c r="Z148" s="58">
        <v>5.0</v>
      </c>
      <c r="AA148" s="58">
        <v>3.0</v>
      </c>
      <c r="AB148" s="58">
        <v>41.2</v>
      </c>
      <c r="AC148" s="58">
        <v>7.823333333333333</v>
      </c>
      <c r="AD148" s="58">
        <v>3.0</v>
      </c>
      <c r="AE148" s="58">
        <v>7.0</v>
      </c>
      <c r="AF148" s="58">
        <v>40.2</v>
      </c>
      <c r="AG148" s="58">
        <v>7.77</v>
      </c>
      <c r="AH148" s="63">
        <v>63.66371385592513</v>
      </c>
      <c r="AI148" s="63">
        <v>2.28069291917583</v>
      </c>
      <c r="AJ148" s="63">
        <v>-2.966666666666667</v>
      </c>
      <c r="AK148" s="58">
        <v>145.0</v>
      </c>
      <c r="AL148" s="58">
        <v>156.01</v>
      </c>
      <c r="AM148" s="58">
        <v>12.69</v>
      </c>
      <c r="AN148" s="58">
        <v>171.57</v>
      </c>
      <c r="AO148" s="58">
        <v>11.76</v>
      </c>
      <c r="AP148" s="58">
        <v>219.5</v>
      </c>
      <c r="AQ148" s="58">
        <v>1.83</v>
      </c>
      <c r="AR148" s="58">
        <v>237.13</v>
      </c>
      <c r="AS148" s="58">
        <v>45.41</v>
      </c>
      <c r="AT148" s="58">
        <v>7.0</v>
      </c>
      <c r="AU148" s="68">
        <v>0.9337748344370861</v>
      </c>
      <c r="AV148" s="68">
        <v>19.149833424703747</v>
      </c>
      <c r="AW148" s="68">
        <v>784.2099999999999</v>
      </c>
      <c r="AX148" s="68">
        <v>71.69</v>
      </c>
      <c r="AY148" s="71">
        <v>0.6334216766634119</v>
      </c>
      <c r="AZ148" s="71"/>
      <c r="BA148" s="58">
        <v>6.734</v>
      </c>
      <c r="BB148" s="71">
        <v>10.645975645975646</v>
      </c>
      <c r="BC148" s="68">
        <v>6.743391743391743</v>
      </c>
      <c r="BD148" s="73">
        <v>6.53</v>
      </c>
      <c r="BE148" s="62">
        <v>0.8620194035213798</v>
      </c>
      <c r="BF148" s="53"/>
      <c r="BG148" s="53"/>
      <c r="BH148" s="53"/>
      <c r="BI148" s="53">
        <v>25.0</v>
      </c>
      <c r="BJ148" s="53">
        <v>5.0</v>
      </c>
      <c r="BK148" s="53">
        <v>5.0</v>
      </c>
    </row>
    <row r="149" ht="15.0" customHeight="1">
      <c r="A149" s="39">
        <v>936.0</v>
      </c>
      <c r="B149" s="49" t="s">
        <v>310</v>
      </c>
      <c r="C149" s="16" t="s">
        <v>50</v>
      </c>
      <c r="D149" s="82">
        <v>15.0</v>
      </c>
      <c r="E149" s="62" t="s">
        <v>152</v>
      </c>
      <c r="F149" s="62"/>
      <c r="G149" s="58">
        <v>1.0</v>
      </c>
      <c r="H149" s="58">
        <v>1.0</v>
      </c>
      <c r="I149" s="58">
        <v>1.0</v>
      </c>
      <c r="J149" s="58">
        <v>3.0</v>
      </c>
      <c r="K149" s="58">
        <v>13.0</v>
      </c>
      <c r="L149" s="58">
        <v>27.0</v>
      </c>
      <c r="M149" s="58">
        <v>3.0</v>
      </c>
      <c r="N149" s="58">
        <v>52.0</v>
      </c>
      <c r="O149" s="58">
        <v>3.0</v>
      </c>
      <c r="P149" s="58">
        <v>0.73</v>
      </c>
      <c r="Q149" s="58">
        <v>52.3</v>
      </c>
      <c r="R149" s="58">
        <v>98.0</v>
      </c>
      <c r="S149" s="58">
        <v>5.0</v>
      </c>
      <c r="T149" s="58">
        <v>46.0</v>
      </c>
      <c r="U149" s="58">
        <v>3.0</v>
      </c>
      <c r="V149" s="58">
        <v>7.586666666666666</v>
      </c>
      <c r="W149" s="58">
        <v>129.0</v>
      </c>
      <c r="X149" s="58">
        <v>47.6</v>
      </c>
      <c r="Y149" s="58">
        <v>132.0</v>
      </c>
      <c r="Z149" s="58">
        <v>3.0</v>
      </c>
      <c r="AA149" s="58">
        <v>3.0</v>
      </c>
      <c r="AB149" s="58">
        <v>46.7</v>
      </c>
      <c r="AC149" s="58">
        <v>7.489999999999999</v>
      </c>
      <c r="AD149" s="58">
        <v>7.0</v>
      </c>
      <c r="AE149" s="58">
        <v>7.0</v>
      </c>
      <c r="AF149" s="58">
        <v>45.2</v>
      </c>
      <c r="AG149" s="58">
        <v>8.346666666666666</v>
      </c>
      <c r="AH149" s="63">
        <v>62.211740041928685</v>
      </c>
      <c r="AI149" s="63"/>
      <c r="AJ149" s="63">
        <v>-2.533333333333333</v>
      </c>
      <c r="AK149" s="58">
        <v>135.0</v>
      </c>
      <c r="AL149" s="58">
        <v>53.48</v>
      </c>
      <c r="AM149" s="58">
        <v>12.08</v>
      </c>
      <c r="AN149" s="58">
        <v>105.03</v>
      </c>
      <c r="AO149" s="58">
        <v>11.19</v>
      </c>
      <c r="AP149" s="58">
        <v>23.49</v>
      </c>
      <c r="AQ149" s="58">
        <v>2.78</v>
      </c>
      <c r="AR149" s="58">
        <v>165.49</v>
      </c>
      <c r="AS149" s="58">
        <v>39.54</v>
      </c>
      <c r="AT149" s="58">
        <v>15.0</v>
      </c>
      <c r="AU149" s="68">
        <v>0.8647100930565498</v>
      </c>
      <c r="AV149" s="68">
        <v>23.892682337301345</v>
      </c>
      <c r="AW149" s="68">
        <v>347.49</v>
      </c>
      <c r="AX149" s="68">
        <v>65.59</v>
      </c>
      <c r="AY149" s="71">
        <v>0.6028357981399604</v>
      </c>
      <c r="AZ149" s="71"/>
      <c r="BA149" s="58">
        <v>5.502</v>
      </c>
      <c r="BB149" s="71">
        <v>11.92111959287532</v>
      </c>
      <c r="BC149" s="68">
        <v>7.1864776444929115</v>
      </c>
      <c r="BD149" s="73">
        <v>3.01</v>
      </c>
      <c r="BE149" s="62">
        <v>-8.032128514056225E-4</v>
      </c>
      <c r="BF149" s="53"/>
      <c r="BG149" s="53"/>
      <c r="BH149" s="53"/>
      <c r="BI149" s="53">
        <v>30.0</v>
      </c>
      <c r="BJ149" s="53">
        <v>5.0</v>
      </c>
      <c r="BK149" s="53">
        <v>5.0</v>
      </c>
    </row>
    <row r="150" ht="15.0" customHeight="1">
      <c r="A150" s="39">
        <v>939.0</v>
      </c>
      <c r="B150" s="49" t="s">
        <v>311</v>
      </c>
      <c r="C150" s="16" t="s">
        <v>50</v>
      </c>
      <c r="D150" s="82">
        <v>15.0</v>
      </c>
      <c r="E150" s="62" t="s">
        <v>152</v>
      </c>
      <c r="F150" s="62"/>
      <c r="G150" s="58">
        <v>0.0</v>
      </c>
      <c r="H150" s="58">
        <v>1.0</v>
      </c>
      <c r="I150" s="58">
        <v>1.0</v>
      </c>
      <c r="J150" s="58">
        <v>2.0</v>
      </c>
      <c r="K150" s="58">
        <v>10.0</v>
      </c>
      <c r="L150" s="58">
        <v>18.0</v>
      </c>
      <c r="M150" s="58">
        <v>2.0</v>
      </c>
      <c r="N150" s="58">
        <v>50.0</v>
      </c>
      <c r="O150" s="58">
        <v>5.0</v>
      </c>
      <c r="P150" s="58">
        <v>0.72</v>
      </c>
      <c r="Q150" s="58">
        <v>53.3</v>
      </c>
      <c r="R150" s="58">
        <v>101.0</v>
      </c>
      <c r="S150" s="58">
        <v>3.0</v>
      </c>
      <c r="T150" s="58">
        <v>36.0</v>
      </c>
      <c r="U150" s="58">
        <v>2.0</v>
      </c>
      <c r="V150" s="58">
        <v>7.37</v>
      </c>
      <c r="W150" s="58">
        <v>133.0</v>
      </c>
      <c r="X150" s="58">
        <v>48.8</v>
      </c>
      <c r="Y150" s="58">
        <v>136.0</v>
      </c>
      <c r="Z150" s="58">
        <v>5.0</v>
      </c>
      <c r="AA150" s="58">
        <v>3.0</v>
      </c>
      <c r="AB150" s="58">
        <v>45.8</v>
      </c>
      <c r="AC150" s="58">
        <v>7.6066666666666665</v>
      </c>
      <c r="AD150" s="58">
        <v>7.0</v>
      </c>
      <c r="AE150" s="58">
        <v>7.0</v>
      </c>
      <c r="AF150" s="58">
        <v>41.1</v>
      </c>
      <c r="AG150" s="58">
        <v>7.54</v>
      </c>
      <c r="AH150" s="63">
        <v>58.640836408364116</v>
      </c>
      <c r="AI150" s="63"/>
      <c r="AJ150" s="63">
        <v>-2.9</v>
      </c>
      <c r="AK150" s="58">
        <v>141.0</v>
      </c>
      <c r="AL150" s="58">
        <v>59.63</v>
      </c>
      <c r="AM150" s="58">
        <v>12.56</v>
      </c>
      <c r="AN150" s="58">
        <v>92.62</v>
      </c>
      <c r="AO150" s="58">
        <v>10.32</v>
      </c>
      <c r="AP150" s="58">
        <v>22.82</v>
      </c>
      <c r="AQ150" s="58">
        <v>2.76</v>
      </c>
      <c r="AR150" s="58">
        <v>217.86</v>
      </c>
      <c r="AS150" s="58">
        <v>49.95</v>
      </c>
      <c r="AT150" s="58">
        <v>15.0</v>
      </c>
      <c r="AU150" s="68">
        <v>0.9602446483180428</v>
      </c>
      <c r="AV150" s="68">
        <v>22.927568163040483</v>
      </c>
      <c r="AW150" s="68">
        <v>392.93</v>
      </c>
      <c r="AX150" s="68">
        <v>75.59</v>
      </c>
      <c r="AY150" s="71">
        <v>0.6608016933456806</v>
      </c>
      <c r="AZ150" s="71"/>
      <c r="BA150" s="58">
        <v>6.16</v>
      </c>
      <c r="BB150" s="71">
        <v>12.271103896103897</v>
      </c>
      <c r="BC150" s="68">
        <v>8.108766233766234</v>
      </c>
      <c r="BD150" s="73">
        <v>3.62</v>
      </c>
      <c r="BE150" s="62">
        <v>0.023076923076923078</v>
      </c>
      <c r="BF150" s="53">
        <v>1176.63</v>
      </c>
      <c r="BG150" s="53">
        <v>15.565947876703268</v>
      </c>
      <c r="BH150" s="53">
        <v>93.68073248407644</v>
      </c>
      <c r="BI150" s="53">
        <v>30.0</v>
      </c>
      <c r="BJ150" s="53">
        <v>5.0</v>
      </c>
      <c r="BK150" s="53">
        <v>1.0</v>
      </c>
    </row>
    <row r="151" ht="15.0" customHeight="1">
      <c r="A151" s="49">
        <v>940.0</v>
      </c>
      <c r="B151" s="49" t="s">
        <v>311</v>
      </c>
      <c r="C151" s="51" t="s">
        <v>151</v>
      </c>
      <c r="D151" s="82">
        <v>15.0</v>
      </c>
      <c r="E151" s="62" t="s">
        <v>152</v>
      </c>
      <c r="F151" s="62"/>
      <c r="G151" s="58">
        <v>1.0</v>
      </c>
      <c r="H151" s="58">
        <v>1.0</v>
      </c>
      <c r="I151" s="58">
        <v>1.0</v>
      </c>
      <c r="J151" s="58">
        <v>1.0</v>
      </c>
      <c r="K151" s="58">
        <v>12.0</v>
      </c>
      <c r="L151" s="58">
        <v>10.0</v>
      </c>
      <c r="M151" s="58">
        <v>1.0</v>
      </c>
      <c r="N151" s="58">
        <v>48.0</v>
      </c>
      <c r="O151" s="58">
        <v>5.0</v>
      </c>
      <c r="P151" s="58">
        <v>0.74</v>
      </c>
      <c r="Q151" s="58">
        <v>59.6</v>
      </c>
      <c r="R151" s="58">
        <v>92.0</v>
      </c>
      <c r="S151" s="58">
        <v>5.0</v>
      </c>
      <c r="T151" s="58">
        <v>23.0</v>
      </c>
      <c r="U151" s="58">
        <v>1.0</v>
      </c>
      <c r="V151" s="58">
        <v>8.046666666666667</v>
      </c>
      <c r="W151" s="58">
        <v>130.0</v>
      </c>
      <c r="X151" s="58">
        <v>45.4</v>
      </c>
      <c r="Y151" s="58">
        <v>115.0</v>
      </c>
      <c r="Z151" s="58">
        <v>7.0</v>
      </c>
      <c r="AA151" s="58">
        <v>1.0</v>
      </c>
      <c r="AB151" s="58">
        <v>42.9</v>
      </c>
      <c r="AC151" s="58">
        <v>8.626666666666667</v>
      </c>
      <c r="AD151" s="58">
        <v>3.0</v>
      </c>
      <c r="AE151" s="58">
        <v>5.0</v>
      </c>
      <c r="AF151" s="58">
        <v>38.4</v>
      </c>
      <c r="AG151" s="58">
        <v>8.686666666666666</v>
      </c>
      <c r="AH151" s="63">
        <v>70.1123595505618</v>
      </c>
      <c r="AI151" s="63">
        <v>16.36162755858324</v>
      </c>
      <c r="AJ151" s="63">
        <v>-2.333333333333333</v>
      </c>
      <c r="AK151" s="58">
        <v>147.0</v>
      </c>
      <c r="AL151" s="58">
        <v>194.68</v>
      </c>
      <c r="AM151" s="58">
        <v>18.73</v>
      </c>
      <c r="AN151" s="58">
        <v>151.68</v>
      </c>
      <c r="AO151" s="58">
        <v>12.13</v>
      </c>
      <c r="AP151" s="58">
        <v>43.27</v>
      </c>
      <c r="AQ151" s="58">
        <v>3.03</v>
      </c>
      <c r="AR151" s="58">
        <v>326.89</v>
      </c>
      <c r="AS151" s="58">
        <v>62.46</v>
      </c>
      <c r="AT151" s="58">
        <v>6.0</v>
      </c>
      <c r="AU151" s="68">
        <v>1.2354881266490765</v>
      </c>
      <c r="AV151" s="68">
        <v>19.10734497843311</v>
      </c>
      <c r="AW151" s="68">
        <v>716.52</v>
      </c>
      <c r="AX151" s="68">
        <v>96.35</v>
      </c>
      <c r="AY151" s="71">
        <v>0.6482615464452517</v>
      </c>
      <c r="AZ151" s="72">
        <v>79.97</v>
      </c>
      <c r="BA151" s="58">
        <v>8.177</v>
      </c>
      <c r="BB151" s="71">
        <v>11.783050018344136</v>
      </c>
      <c r="BC151" s="68">
        <v>7.638498226733521</v>
      </c>
      <c r="BD151" s="73">
        <v>7.98</v>
      </c>
      <c r="BE151" s="62">
        <v>0.7634706814580031</v>
      </c>
      <c r="BF151" s="53">
        <v>6522.46</v>
      </c>
      <c r="BG151" s="53">
        <v>67.69548521017126</v>
      </c>
      <c r="BH151" s="53">
        <v>348.2359850507208</v>
      </c>
      <c r="BI151" s="53">
        <v>32.0</v>
      </c>
      <c r="BJ151" s="53">
        <v>5.0</v>
      </c>
      <c r="BK151" s="53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6" t="s">
        <v>2</v>
      </c>
      <c r="B1" s="96" t="s">
        <v>8</v>
      </c>
      <c r="C1" s="96" t="s">
        <v>26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96" t="s">
        <v>422</v>
      </c>
    </row>
    <row r="2" ht="12.75" customHeight="1">
      <c r="A2" s="97">
        <v>701.0</v>
      </c>
      <c r="B2" s="98" t="s">
        <v>102</v>
      </c>
      <c r="C2" s="99" t="s">
        <v>151</v>
      </c>
      <c r="D2" s="97"/>
      <c r="E2" s="108">
        <f>+IF(dwg!F2="","",IF(dwg!E2-dwg!F2+wad!D2&lt;=0,"",dwg!E2-dwg!F2+wad!D2))</f>
        <v>47</v>
      </c>
      <c r="F2" s="108">
        <f>+IF(dwg!G2="","",IF(dwg!F2-dwg!G2+wad!E2&lt;=0,"",dwg!F2-dwg!G2+wad!E2))</f>
        <v>96</v>
      </c>
      <c r="G2" s="108">
        <f>+IF(dwg!H2="","",IF(dwg!G2-dwg!H2+wad!F2&lt;=0,"",dwg!G2-dwg!H2+wad!F2))</f>
        <v>39</v>
      </c>
      <c r="H2" s="108">
        <f>+IF(dwg!I2="","",IF(dwg!H2-dwg!I2+wad!G2&lt;=0,"",dwg!H2-dwg!I2+wad!G2))</f>
        <v>59</v>
      </c>
      <c r="I2" s="108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102</v>
      </c>
      <c r="C3" s="101" t="s">
        <v>50</v>
      </c>
      <c r="D3" s="97"/>
      <c r="E3" s="108">
        <f>+IF(dwg!F3="","",IF(dwg!E3-dwg!F3+wad!D3&lt;=0,"",dwg!E3-dwg!F3+wad!D3))</f>
        <v>53</v>
      </c>
      <c r="F3" s="108">
        <f>+IF(dwg!G3="","",IF(dwg!F3-dwg!G3+wad!E3&lt;=0,"",dwg!F3-dwg!G3+wad!E3))</f>
        <v>69</v>
      </c>
      <c r="G3" s="108">
        <f>+IF(dwg!H3="","",IF(dwg!G3-dwg!H3+wad!F3&lt;=0,"",dwg!G3-dwg!H3+wad!F3))</f>
        <v>130</v>
      </c>
      <c r="H3" s="108">
        <f>+IF(dwg!I3="","",IF(dwg!H3-dwg!I3+wad!G3&lt;=0,"",dwg!H3-dwg!I3+wad!G3))</f>
        <v>56</v>
      </c>
      <c r="I3" s="108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102</v>
      </c>
      <c r="C4" s="101" t="s">
        <v>50</v>
      </c>
      <c r="D4" s="97"/>
      <c r="E4" s="108">
        <f>+IF(dwg!F4="","",IF(dwg!E4-dwg!F4+wad!D4&lt;=0,"",dwg!E4-dwg!F4+wad!D4))</f>
        <v>43</v>
      </c>
      <c r="F4" s="108">
        <f>+IF(dwg!G4="","",IF(dwg!F4-dwg!G4+wad!E4&lt;=0,"",dwg!F4-dwg!G4+wad!E4))</f>
        <v>75</v>
      </c>
      <c r="G4" s="108">
        <f>+IF(dwg!H4="","",IF(dwg!G4-dwg!H4+wad!F4&lt;=0,"",dwg!G4-dwg!H4+wad!F4))</f>
        <v>97</v>
      </c>
      <c r="H4" s="108">
        <f>+IF(dwg!I4="","",IF(dwg!H4-dwg!I4+wad!G4&lt;=0,"",dwg!H4-dwg!I4+wad!G4))</f>
        <v>35</v>
      </c>
      <c r="I4" s="108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102</v>
      </c>
      <c r="C5" s="99" t="s">
        <v>151</v>
      </c>
      <c r="D5" s="97"/>
      <c r="E5" s="108">
        <f>+IF(dwg!F5="","",IF(dwg!E5-dwg!F5+wad!D5&lt;=0,"",dwg!E5-dwg!F5+wad!D5))</f>
        <v>44</v>
      </c>
      <c r="F5" s="108">
        <f>+IF(dwg!G5="","",IF(dwg!F5-dwg!G5+wad!E5&lt;=0,"",dwg!F5-dwg!G5+wad!E5))</f>
        <v>33</v>
      </c>
      <c r="G5" s="108">
        <f>+IF(dwg!H5="","",IF(dwg!G5-dwg!H5+wad!F5&lt;=0,"",dwg!G5-dwg!H5+wad!F5))</f>
        <v>39</v>
      </c>
      <c r="H5" s="108">
        <f>+IF(dwg!I5="","",IF(dwg!H5-dwg!I5+wad!G5&lt;=0,"",dwg!H5-dwg!I5+wad!G5))</f>
        <v>22</v>
      </c>
      <c r="I5" s="108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102</v>
      </c>
      <c r="C6" s="99" t="s">
        <v>151</v>
      </c>
      <c r="D6" s="97"/>
      <c r="E6" s="108">
        <f>+IF(dwg!F6="","",IF(dwg!E6-dwg!F6+wad!D6&lt;=0,"",dwg!E6-dwg!F6+wad!D6))</f>
        <v>51</v>
      </c>
      <c r="F6" s="108">
        <f>+IF(dwg!G6="","",IF(dwg!F6-dwg!G6+wad!E6&lt;=0,"",dwg!F6-dwg!G6+wad!E6))</f>
        <v>71</v>
      </c>
      <c r="G6" s="108">
        <f>+IF(dwg!H6="","",IF(dwg!G6-dwg!H6+wad!F6&lt;=0,"",dwg!G6-dwg!H6+wad!F6))</f>
        <v>134</v>
      </c>
      <c r="H6" s="108">
        <f>+IF(dwg!I6="","",IF(dwg!H6-dwg!I6+wad!G6&lt;=0,"",dwg!H6-dwg!I6+wad!G6))</f>
        <v>61</v>
      </c>
      <c r="I6" s="108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102</v>
      </c>
      <c r="C7" s="97" t="s">
        <v>419</v>
      </c>
      <c r="D7" s="97"/>
      <c r="E7" s="108">
        <f>+IF(dwg!F7="","",IF(dwg!E7-dwg!F7+wad!D7&lt;=0,"",dwg!E7-dwg!F7+wad!D7))</f>
        <v>22</v>
      </c>
      <c r="F7" s="108">
        <f>+IF(dwg!G7="","",IF(dwg!F7-dwg!G7+wad!E7&lt;=0,"",dwg!F7-dwg!G7+wad!E7))</f>
        <v>36</v>
      </c>
      <c r="G7" s="108">
        <f>+IF(dwg!H7="","",IF(dwg!G7-dwg!H7+wad!F7&lt;=0,"",dwg!G7-dwg!H7+wad!F7))</f>
        <v>39</v>
      </c>
      <c r="H7" s="108">
        <f>+IF(dwg!I7="","",IF(dwg!H7-dwg!I7+wad!G7&lt;=0,"",dwg!H7-dwg!I7+wad!G7))</f>
        <v>18</v>
      </c>
      <c r="I7" s="108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102</v>
      </c>
      <c r="C8" s="99" t="s">
        <v>151</v>
      </c>
      <c r="D8" s="97"/>
      <c r="E8" s="108">
        <f>+IF(dwg!F8="","",IF(dwg!E8-dwg!F8+wad!D8&lt;=0,"",dwg!E8-dwg!F8+wad!D8))</f>
        <v>48</v>
      </c>
      <c r="F8" s="108">
        <f>+IF(dwg!G8="","",IF(dwg!F8-dwg!G8+wad!E8&lt;=0,"",dwg!F8-dwg!G8+wad!E8))</f>
        <v>62</v>
      </c>
      <c r="G8" s="108">
        <f>+IF(dwg!H8="","",IF(dwg!G8-dwg!H8+wad!F8&lt;=0,"",dwg!G8-dwg!H8+wad!F8))</f>
        <v>107</v>
      </c>
      <c r="H8" s="108">
        <f>+IF(dwg!I8="","",IF(dwg!H8-dwg!I8+wad!G8&lt;=0,"",dwg!H8-dwg!I8+wad!G8))</f>
        <v>58</v>
      </c>
      <c r="I8" s="108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102</v>
      </c>
      <c r="C9" s="97" t="s">
        <v>419</v>
      </c>
      <c r="D9" s="97"/>
      <c r="E9" s="108">
        <f>+IF(dwg!F9="","",IF(dwg!E9-dwg!F9+wad!D9&lt;=0,"",dwg!E9-dwg!F9+wad!D9))</f>
        <v>36</v>
      </c>
      <c r="F9" s="108">
        <f>+IF(dwg!G9="","",IF(dwg!F9-dwg!G9+wad!E9&lt;=0,"",dwg!F9-dwg!G9+wad!E9))</f>
        <v>82</v>
      </c>
      <c r="G9" s="108">
        <f>+IF(dwg!H9="","",IF(dwg!G9-dwg!H9+wad!F9&lt;=0,"",dwg!G9-dwg!H9+wad!F9))</f>
        <v>37</v>
      </c>
      <c r="H9" s="108">
        <f>+IF(dwg!I9="","",IF(dwg!H9-dwg!I9+wad!G9&lt;=0,"",dwg!H9-dwg!I9+wad!G9))</f>
        <v>39</v>
      </c>
      <c r="I9" s="108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102</v>
      </c>
      <c r="C10" s="101" t="s">
        <v>50</v>
      </c>
      <c r="D10" s="97"/>
      <c r="E10" s="108">
        <f>+IF(dwg!F10="","",IF(dwg!E10-dwg!F10+wad!D10&lt;=0,"",dwg!E10-dwg!F10+wad!D10))</f>
        <v>49</v>
      </c>
      <c r="F10" s="108">
        <f>+IF(dwg!G10="","",IF(dwg!F10-dwg!G10+wad!E10&lt;=0,"",dwg!F10-dwg!G10+wad!E10))</f>
        <v>51</v>
      </c>
      <c r="G10" s="108">
        <f>+IF(dwg!H10="","",IF(dwg!G10-dwg!H10+wad!F10&lt;=0,"",dwg!G10-dwg!H10+wad!F10))</f>
        <v>111</v>
      </c>
      <c r="H10" s="108">
        <f>+IF(dwg!I10="","",IF(dwg!H10-dwg!I10+wad!G10&lt;=0,"",dwg!H10-dwg!I10+wad!G10))</f>
        <v>41</v>
      </c>
      <c r="I10" s="108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102</v>
      </c>
      <c r="C11" s="97" t="s">
        <v>419</v>
      </c>
      <c r="D11" s="97"/>
      <c r="E11" s="108">
        <f>+IF(dwg!F11="","",IF(dwg!E11-dwg!F11+wad!D11&lt;=0,"",dwg!E11-dwg!F11+wad!D11))</f>
        <v>53</v>
      </c>
      <c r="F11" s="108">
        <f>+IF(dwg!G11="","",IF(dwg!F11-dwg!G11+wad!E11&lt;=0,"",dwg!F11-dwg!G11+wad!E11))</f>
        <v>63</v>
      </c>
      <c r="G11" s="108">
        <f>+IF(dwg!H11="","",IF(dwg!G11-dwg!H11+wad!F11&lt;=0,"",dwg!G11-dwg!H11+wad!F11))</f>
        <v>114</v>
      </c>
      <c r="H11" s="108">
        <f>+IF(dwg!I11="","",IF(dwg!H11-dwg!I11+wad!G11&lt;=0,"",dwg!H11-dwg!I11+wad!G11))</f>
        <v>54</v>
      </c>
      <c r="I11" s="108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102</v>
      </c>
      <c r="C12" s="101" t="s">
        <v>50</v>
      </c>
      <c r="D12" s="97"/>
      <c r="E12" s="108">
        <f>+IF(dwg!F12="","",IF(dwg!E12-dwg!F12+wad!D12&lt;=0,"",dwg!E12-dwg!F12+wad!D12))</f>
        <v>23</v>
      </c>
      <c r="F12" s="108">
        <f>+IF(dwg!G12="","",IF(dwg!F12-dwg!G12+wad!E12&lt;=0,"",dwg!F12-dwg!G12+wad!E12))</f>
        <v>27</v>
      </c>
      <c r="G12" s="108">
        <f>+IF(dwg!H12="","",IF(dwg!G12-dwg!H12+wad!F12&lt;=0,"",dwg!G12-dwg!H12+wad!F12))</f>
        <v>46</v>
      </c>
      <c r="H12" s="108">
        <f>+IF(dwg!I12="","",IF(dwg!H12-dwg!I12+wad!G12&lt;=0,"",dwg!H12-dwg!I12+wad!G12))</f>
        <v>20</v>
      </c>
      <c r="I12" s="108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102</v>
      </c>
      <c r="C13" s="97" t="s">
        <v>419</v>
      </c>
      <c r="D13" s="97"/>
      <c r="E13" s="108">
        <f>+IF(dwg!F13="","",IF(dwg!E13-dwg!F13+wad!D13&lt;=0,"",dwg!E13-dwg!F13+wad!D13))</f>
        <v>38</v>
      </c>
      <c r="F13" s="108">
        <f>+IF(dwg!G13="","",IF(dwg!F13-dwg!G13+wad!E13&lt;=0,"",dwg!F13-dwg!G13+wad!E13))</f>
        <v>59</v>
      </c>
      <c r="G13" s="108">
        <f>+IF(dwg!H13="","",IF(dwg!G13-dwg!H13+wad!F13&lt;=0,"",dwg!G13-dwg!H13+wad!F13))</f>
        <v>119</v>
      </c>
      <c r="H13" s="108">
        <f>+IF(dwg!I13="","",IF(dwg!H13-dwg!I13+wad!G13&lt;=0,"",dwg!H13-dwg!I13+wad!G13))</f>
        <v>19</v>
      </c>
      <c r="I13" s="108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102</v>
      </c>
      <c r="C14" s="99" t="s">
        <v>151</v>
      </c>
      <c r="D14" s="97"/>
      <c r="E14" s="108">
        <f>+IF(dwg!F14="","",IF(dwg!E14-dwg!F14+wad!D14&lt;=0,"",dwg!E14-dwg!F14+wad!D14))</f>
        <v>52</v>
      </c>
      <c r="F14" s="108">
        <f>+IF(dwg!G14="","",IF(dwg!F14-dwg!G14+wad!E14&lt;=0,"",dwg!F14-dwg!G14+wad!E14))</f>
        <v>55</v>
      </c>
      <c r="G14" s="108">
        <f>+IF(dwg!H14="","",IF(dwg!G14-dwg!H14+wad!F14&lt;=0,"",dwg!G14-dwg!H14+wad!F14))</f>
        <v>100</v>
      </c>
      <c r="H14" s="108">
        <f>+IF(dwg!I14="","",IF(dwg!H14-dwg!I14+wad!G14&lt;=0,"",dwg!H14-dwg!I14+wad!G14))</f>
        <v>38</v>
      </c>
      <c r="I14" s="108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102</v>
      </c>
      <c r="C15" s="101" t="s">
        <v>50</v>
      </c>
      <c r="D15" s="97"/>
      <c r="E15" s="108">
        <f>+IF(dwg!F15="","",IF(dwg!E15-dwg!F15+wad!D15&lt;=0,"",dwg!E15-dwg!F15+wad!D15))</f>
        <v>39</v>
      </c>
      <c r="F15" s="108">
        <f>+IF(dwg!G15="","",IF(dwg!F15-dwg!G15+wad!E15&lt;=0,"",dwg!F15-dwg!G15+wad!E15))</f>
        <v>75</v>
      </c>
      <c r="G15" s="108">
        <f>+IF(dwg!H15="","",IF(dwg!G15-dwg!H15+wad!F15&lt;=0,"",dwg!G15-dwg!H15+wad!F15))</f>
        <v>55</v>
      </c>
      <c r="H15" s="108">
        <f>+IF(dwg!I15="","",IF(dwg!H15-dwg!I15+wad!G15&lt;=0,"",dwg!H15-dwg!I15+wad!G15))</f>
        <v>34</v>
      </c>
      <c r="I15" s="108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102</v>
      </c>
      <c r="C16" s="97" t="s">
        <v>419</v>
      </c>
      <c r="D16" s="97"/>
      <c r="E16" s="108">
        <f>+IF(dwg!F16="","",IF(dwg!E16-dwg!F16+wad!D16&lt;=0,"",dwg!E16-dwg!F16+wad!D16))</f>
        <v>49</v>
      </c>
      <c r="F16" s="108">
        <f>+IF(dwg!G16="","",IF(dwg!F16-dwg!G16+wad!E16&lt;=0,"",dwg!F16-dwg!G16+wad!E16))</f>
        <v>58</v>
      </c>
      <c r="G16" s="108">
        <f>+IF(dwg!H16="","",IF(dwg!G16-dwg!H16+wad!F16&lt;=0,"",dwg!G16-dwg!H16+wad!F16))</f>
        <v>113</v>
      </c>
      <c r="H16" s="108">
        <f>+IF(dwg!I16="","",IF(dwg!H16-dwg!I16+wad!G16&lt;=0,"",dwg!H16-dwg!I16+wad!G16))</f>
        <v>30</v>
      </c>
      <c r="I16" s="108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120</v>
      </c>
      <c r="C17" s="99" t="s">
        <v>151</v>
      </c>
      <c r="D17" s="97"/>
      <c r="E17" s="108">
        <f>+IF(dwg!F17="","",IF(dwg!E17-dwg!F17+wad!D17&lt;=0,"",dwg!E17-dwg!F17+wad!D17))</f>
        <v>93</v>
      </c>
      <c r="F17" s="108">
        <f>+IF(dwg!G17="","",IF(dwg!F17-dwg!G17+wad!E17&lt;=0,"",dwg!F17-dwg!G17+wad!E17))</f>
        <v>116</v>
      </c>
      <c r="G17" s="108">
        <f>+IF(dwg!H17="","",IF(dwg!G17-dwg!H17+wad!F17&lt;=0,"",dwg!G17-dwg!H17+wad!F17))</f>
        <v>216</v>
      </c>
      <c r="H17" s="108">
        <f>+IF(dwg!I17="","",IF(dwg!H17-dwg!I17+wad!G17&lt;=0,"",dwg!H17-dwg!I17+wad!G17))</f>
        <v>102</v>
      </c>
      <c r="I17" s="108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120</v>
      </c>
      <c r="C18" s="101" t="s">
        <v>50</v>
      </c>
      <c r="D18" s="97"/>
      <c r="E18" s="108">
        <f>+IF(dwg!F18="","",IF(dwg!E18-dwg!F18+wad!D18&lt;=0,"",dwg!E18-dwg!F18+wad!D18))</f>
        <v>87</v>
      </c>
      <c r="F18" s="108">
        <f>+IF(dwg!G18="","",IF(dwg!F18-dwg!G18+wad!E18&lt;=0,"",dwg!F18-dwg!G18+wad!E18))</f>
        <v>103</v>
      </c>
      <c r="G18" s="108">
        <f>+IF(dwg!H18="","",IF(dwg!G18-dwg!H18+wad!F18&lt;=0,"",dwg!G18-dwg!H18+wad!F18))</f>
        <v>157</v>
      </c>
      <c r="H18" s="108">
        <f>+IF(dwg!I18="","",IF(dwg!H18-dwg!I18+wad!G18&lt;=0,"",dwg!H18-dwg!I18+wad!G18))</f>
        <v>104</v>
      </c>
      <c r="I18" s="108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120</v>
      </c>
      <c r="C19" s="101" t="s">
        <v>50</v>
      </c>
      <c r="D19" s="97"/>
      <c r="E19" s="108">
        <f>+IF(dwg!F19="","",IF(dwg!E19-dwg!F19+wad!D19&lt;=0,"",dwg!E19-dwg!F19+wad!D19))</f>
        <v>111</v>
      </c>
      <c r="F19" s="108">
        <f>+IF(dwg!G19="","",IF(dwg!F19-dwg!G19+wad!E19&lt;=0,"",dwg!F19-dwg!G19+wad!E19))</f>
        <v>109</v>
      </c>
      <c r="G19" s="108">
        <f>+IF(dwg!H19="","",IF(dwg!G19-dwg!H19+wad!F19&lt;=0,"",dwg!G19-dwg!H19+wad!F19))</f>
        <v>191</v>
      </c>
      <c r="H19" s="108">
        <f>+IF(dwg!I19="","",IF(dwg!H19-dwg!I19+wad!G19&lt;=0,"",dwg!H19-dwg!I19+wad!G19))</f>
        <v>84</v>
      </c>
      <c r="I19" s="108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120</v>
      </c>
      <c r="C20" s="99" t="s">
        <v>151</v>
      </c>
      <c r="D20" s="97"/>
      <c r="E20" s="108">
        <f>+IF(dwg!F20="","",IF(dwg!E20-dwg!F20+wad!D20&lt;=0,"",dwg!E20-dwg!F20+wad!D20))</f>
        <v>96</v>
      </c>
      <c r="F20" s="108">
        <f>+IF(dwg!G20="","",IF(dwg!F20-dwg!G20+wad!E20&lt;=0,"",dwg!F20-dwg!G20+wad!E20))</f>
        <v>123</v>
      </c>
      <c r="G20" s="108">
        <f>+IF(dwg!H20="","",IF(dwg!G20-dwg!H20+wad!F20&lt;=0,"",dwg!G20-dwg!H20+wad!F20))</f>
        <v>228</v>
      </c>
      <c r="H20" s="108">
        <f>+IF(dwg!I20="","",IF(dwg!H20-dwg!I20+wad!G20&lt;=0,"",dwg!H20-dwg!I20+wad!G20))</f>
        <v>111</v>
      </c>
      <c r="I20" s="108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120</v>
      </c>
      <c r="C21" s="101" t="s">
        <v>50</v>
      </c>
      <c r="D21" s="97"/>
      <c r="E21" s="108">
        <f>+IF(dwg!F21="","",IF(dwg!E21-dwg!F21+wad!D21&lt;=0,"",dwg!E21-dwg!F21+wad!D21))</f>
        <v>73</v>
      </c>
      <c r="F21" s="108">
        <f>+IF(dwg!G21="","",IF(dwg!F21-dwg!G21+wad!E21&lt;=0,"",dwg!F21-dwg!G21+wad!E21))</f>
        <v>84</v>
      </c>
      <c r="G21" s="108">
        <f>+IF(dwg!H21="","",IF(dwg!G21-dwg!H21+wad!F21&lt;=0,"",dwg!G21-dwg!H21+wad!F21))</f>
        <v>148</v>
      </c>
      <c r="H21" s="108">
        <f>+IF(dwg!I21="","",IF(dwg!H21-dwg!I21+wad!G21&lt;=0,"",dwg!H21-dwg!I21+wad!G21))</f>
        <v>65</v>
      </c>
      <c r="I21" s="108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120</v>
      </c>
      <c r="C22" s="97" t="s">
        <v>419</v>
      </c>
      <c r="D22" s="97"/>
      <c r="E22" s="108">
        <f>+IF(dwg!F22="","",IF(dwg!E22-dwg!F22+wad!D22&lt;=0,"",dwg!E22-dwg!F22+wad!D22))</f>
        <v>82</v>
      </c>
      <c r="F22" s="108">
        <f>+IF(dwg!G22="","",IF(dwg!F22-dwg!G22+wad!E22&lt;=0,"",dwg!F22-dwg!G22+wad!E22))</f>
        <v>100</v>
      </c>
      <c r="G22" s="108">
        <f>+IF(dwg!H22="","",IF(dwg!G22-dwg!H22+wad!F22&lt;=0,"",dwg!G22-dwg!H22+wad!F22))</f>
        <v>152</v>
      </c>
      <c r="H22" s="108">
        <f>+IF(dwg!I22="","",IF(dwg!H22-dwg!I22+wad!G22&lt;=0,"",dwg!H22-dwg!I22+wad!G22))</f>
        <v>67</v>
      </c>
      <c r="I22" s="108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120</v>
      </c>
      <c r="C23" s="97" t="s">
        <v>419</v>
      </c>
      <c r="D23" s="97"/>
      <c r="E23" s="108">
        <f>+IF(dwg!F23="","",IF(dwg!E23-dwg!F23+wad!D23&lt;=0,"",dwg!E23-dwg!F23+wad!D23))</f>
        <v>106</v>
      </c>
      <c r="F23" s="108">
        <f>+IF(dwg!G23="","",IF(dwg!F23-dwg!G23+wad!E23&lt;=0,"",dwg!F23-dwg!G23+wad!E23))</f>
        <v>120</v>
      </c>
      <c r="G23" s="108">
        <f>+IF(dwg!H23="","",IF(dwg!G23-dwg!H23+wad!F23&lt;=0,"",dwg!G23-dwg!H23+wad!F23))</f>
        <v>207</v>
      </c>
      <c r="H23" s="108">
        <f>+IF(dwg!I23="","",IF(dwg!H23-dwg!I23+wad!G23&lt;=0,"",dwg!H23-dwg!I23+wad!G23))</f>
        <v>100</v>
      </c>
      <c r="I23" s="108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120</v>
      </c>
      <c r="C24" s="99" t="s">
        <v>151</v>
      </c>
      <c r="D24" s="97"/>
      <c r="E24" s="108">
        <f>+IF(dwg!F24="","",IF(dwg!E24-dwg!F24+wad!D24&lt;=0,"",dwg!E24-dwg!F24+wad!D24))</f>
        <v>82</v>
      </c>
      <c r="F24" s="108">
        <f>+IF(dwg!G24="","",IF(dwg!F24-dwg!G24+wad!E24&lt;=0,"",dwg!F24-dwg!G24+wad!E24))</f>
        <v>90</v>
      </c>
      <c r="G24" s="108">
        <f>+IF(dwg!H24="","",IF(dwg!G24-dwg!H24+wad!F24&lt;=0,"",dwg!G24-dwg!H24+wad!F24))</f>
        <v>154</v>
      </c>
      <c r="H24" s="108">
        <f>+IF(dwg!I24="","",IF(dwg!H24-dwg!I24+wad!G24&lt;=0,"",dwg!H24-dwg!I24+wad!G24))</f>
        <v>71</v>
      </c>
      <c r="I24" s="108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120</v>
      </c>
      <c r="C25" s="99" t="s">
        <v>151</v>
      </c>
      <c r="D25" s="97"/>
      <c r="E25" s="108">
        <f>+IF(dwg!F25="","",IF(dwg!E25-dwg!F25+wad!D25&lt;=0,"",dwg!E25-dwg!F25+wad!D25))</f>
        <v>87</v>
      </c>
      <c r="F25" s="108">
        <f>+IF(dwg!G25="","",IF(dwg!F25-dwg!G25+wad!E25&lt;=0,"",dwg!F25-dwg!G25+wad!E25))</f>
        <v>89</v>
      </c>
      <c r="G25" s="108">
        <f>+IF(dwg!H25="","",IF(dwg!G25-dwg!H25+wad!F25&lt;=0,"",dwg!G25-dwg!H25+wad!F25))</f>
        <v>163</v>
      </c>
      <c r="H25" s="108">
        <f>+IF(dwg!I25="","",IF(dwg!H25-dwg!I25+wad!G25&lt;=0,"",dwg!H25-dwg!I25+wad!G25))</f>
        <v>75</v>
      </c>
      <c r="I25" s="108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120</v>
      </c>
      <c r="C26" s="97" t="s">
        <v>419</v>
      </c>
      <c r="D26" s="97"/>
      <c r="E26" s="108">
        <f>+IF(dwg!F26="","",IF(dwg!E26-dwg!F26+wad!D26&lt;=0,"",dwg!E26-dwg!F26+wad!D26))</f>
        <v>93</v>
      </c>
      <c r="F26" s="108">
        <f>+IF(dwg!G26="","",IF(dwg!F26-dwg!G26+wad!E26&lt;=0,"",dwg!F26-dwg!G26+wad!E26))</f>
        <v>103</v>
      </c>
      <c r="G26" s="108">
        <f>+IF(dwg!H26="","",IF(dwg!G26-dwg!H26+wad!F26&lt;=0,"",dwg!G26-dwg!H26+wad!F26))</f>
        <v>176</v>
      </c>
      <c r="H26" s="108">
        <f>+IF(dwg!I26="","",IF(dwg!H26-dwg!I26+wad!G26&lt;=0,"",dwg!H26-dwg!I26+wad!G26))</f>
        <v>81</v>
      </c>
      <c r="I26" s="108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120</v>
      </c>
      <c r="C27" s="97" t="s">
        <v>419</v>
      </c>
      <c r="D27" s="97"/>
      <c r="E27" s="108">
        <f>+IF(dwg!F27="","",IF(dwg!E27-dwg!F27+wad!D27&lt;=0,"",dwg!E27-dwg!F27+wad!D27))</f>
        <v>91</v>
      </c>
      <c r="F27" s="108">
        <f>+IF(dwg!G27="","",IF(dwg!F27-dwg!G27+wad!E27&lt;=0,"",dwg!F27-dwg!G27+wad!E27))</f>
        <v>102</v>
      </c>
      <c r="G27" s="108">
        <f>+IF(dwg!H27="","",IF(dwg!G27-dwg!H27+wad!F27&lt;=0,"",dwg!G27-dwg!H27+wad!F27))</f>
        <v>164</v>
      </c>
      <c r="H27" s="108">
        <f>+IF(dwg!I27="","",IF(dwg!H27-dwg!I27+wad!G27&lt;=0,"",dwg!H27-dwg!I27+wad!G27))</f>
        <v>74</v>
      </c>
      <c r="I27" s="108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120</v>
      </c>
      <c r="C28" s="99" t="s">
        <v>151</v>
      </c>
      <c r="D28" s="97"/>
      <c r="E28" s="108">
        <f>+IF(dwg!F28="","",IF(dwg!E28-dwg!F28+wad!D28&lt;=0,"",dwg!E28-dwg!F28+wad!D28))</f>
        <v>88</v>
      </c>
      <c r="F28" s="108">
        <f>+IF(dwg!G28="","",IF(dwg!F28-dwg!G28+wad!E28&lt;=0,"",dwg!F28-dwg!G28+wad!E28))</f>
        <v>107</v>
      </c>
      <c r="G28" s="108">
        <f>+IF(dwg!H28="","",IF(dwg!G28-dwg!H28+wad!F28&lt;=0,"",dwg!G28-dwg!H28+wad!F28))</f>
        <v>168</v>
      </c>
      <c r="H28" s="108">
        <f>+IF(dwg!I28="","",IF(dwg!H28-dwg!I28+wad!G28&lt;=0,"",dwg!H28-dwg!I28+wad!G28))</f>
        <v>85</v>
      </c>
      <c r="I28" s="108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120</v>
      </c>
      <c r="C29" s="101" t="s">
        <v>50</v>
      </c>
      <c r="D29" s="97"/>
      <c r="E29" s="108">
        <f>+IF(dwg!F29="","",IF(dwg!E29-dwg!F29+wad!D29&lt;=0,"",dwg!E29-dwg!F29+wad!D29))</f>
        <v>76</v>
      </c>
      <c r="F29" s="108">
        <f>+IF(dwg!G29="","",IF(dwg!F29-dwg!G29+wad!E29&lt;=0,"",dwg!F29-dwg!G29+wad!E29))</f>
        <v>90</v>
      </c>
      <c r="G29" s="108">
        <f>+IF(dwg!H29="","",IF(dwg!G29-dwg!H29+wad!F29&lt;=0,"",dwg!G29-dwg!H29+wad!F29))</f>
        <v>170</v>
      </c>
      <c r="H29" s="108">
        <f>+IF(dwg!I29="","",IF(dwg!H29-dwg!I29+wad!G29&lt;=0,"",dwg!H29-dwg!I29+wad!G29))</f>
        <v>66</v>
      </c>
      <c r="I29" s="108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120</v>
      </c>
      <c r="C30" s="101" t="s">
        <v>50</v>
      </c>
      <c r="D30" s="97"/>
      <c r="E30" s="108">
        <f>+IF(dwg!F30="","",IF(dwg!E30-dwg!F30+wad!D30&lt;=0,"",dwg!E30-dwg!F30+wad!D30))</f>
        <v>88</v>
      </c>
      <c r="F30" s="108">
        <f>+IF(dwg!G30="","",IF(dwg!F30-dwg!G30+wad!E30&lt;=0,"",dwg!F30-dwg!G30+wad!E30))</f>
        <v>97</v>
      </c>
      <c r="G30" s="108">
        <f>+IF(dwg!H30="","",IF(dwg!G30-dwg!H30+wad!F30&lt;=0,"",dwg!G30-dwg!H30+wad!F30))</f>
        <v>177</v>
      </c>
      <c r="H30" s="108">
        <f>+IF(dwg!I30="","",IF(dwg!H30-dwg!I30+wad!G30&lt;=0,"",dwg!H30-dwg!I30+wad!G30))</f>
        <v>90</v>
      </c>
      <c r="I30" s="108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120</v>
      </c>
      <c r="C31" s="97" t="s">
        <v>419</v>
      </c>
      <c r="D31" s="97"/>
      <c r="E31" s="108">
        <f>+IF(dwg!F31="","",IF(dwg!E31-dwg!F31+wad!D31&lt;=0,"",dwg!E31-dwg!F31+wad!D31))</f>
        <v>92</v>
      </c>
      <c r="F31" s="108">
        <f>+IF(dwg!G31="","",IF(dwg!F31-dwg!G31+wad!E31&lt;=0,"",dwg!F31-dwg!G31+wad!E31))</f>
        <v>80</v>
      </c>
      <c r="G31" s="108">
        <f>+IF(dwg!H31="","",IF(dwg!G31-dwg!H31+wad!F31&lt;=0,"",dwg!G31-dwg!H31+wad!F31))</f>
        <v>108</v>
      </c>
      <c r="H31" s="108">
        <f>+IF(dwg!I31="","",IF(dwg!H31-dwg!I31+wad!G31&lt;=0,"",dwg!H31-dwg!I31+wad!G31))</f>
        <v>48</v>
      </c>
      <c r="I31" s="108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163</v>
      </c>
      <c r="C32" s="97" t="s">
        <v>419</v>
      </c>
      <c r="D32" s="97"/>
      <c r="E32" s="108">
        <f>+IF(dwg!F32="","",IF(dwg!E32-dwg!F32+wad!D32&lt;=0,"",dwg!E32-dwg!F32+wad!D32))</f>
        <v>70</v>
      </c>
      <c r="F32" s="108">
        <f>+IF(dwg!G32="","",IF(dwg!F32-dwg!G32+wad!E32&lt;=0,"",dwg!F32-dwg!G32+wad!E32))</f>
        <v>74</v>
      </c>
      <c r="G32" s="108">
        <f>+IF(dwg!H32="","",IF(dwg!G32-dwg!H32+wad!F32&lt;=0,"",dwg!G32-dwg!H32+wad!F32))</f>
        <v>149</v>
      </c>
      <c r="H32" s="108">
        <f>+IF(dwg!I32="","",IF(dwg!H32-dwg!I32+wad!G32&lt;=0,"",dwg!H32-dwg!I32+wad!G32))</f>
        <v>66</v>
      </c>
      <c r="I32" s="108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163</v>
      </c>
      <c r="C33" s="99" t="s">
        <v>151</v>
      </c>
      <c r="D33" s="97"/>
      <c r="E33" s="108">
        <f>+IF(dwg!F33="","",IF(dwg!E33-dwg!F33+wad!D33&lt;=0,"",dwg!E33-dwg!F33+wad!D33))</f>
        <v>91</v>
      </c>
      <c r="F33" s="108">
        <f>+IF(dwg!G33="","",IF(dwg!F33-dwg!G33+wad!E33&lt;=0,"",dwg!F33-dwg!G33+wad!E33))</f>
        <v>97</v>
      </c>
      <c r="G33" s="108">
        <f>+IF(dwg!H33="","",IF(dwg!G33-dwg!H33+wad!F33&lt;=0,"",dwg!G33-dwg!H33+wad!F33))</f>
        <v>188</v>
      </c>
      <c r="H33" s="108">
        <f>+IF(dwg!I33="","",IF(dwg!H33-dwg!I33+wad!G33&lt;=0,"",dwg!H33-dwg!I33+wad!G33))</f>
        <v>70</v>
      </c>
      <c r="I33" s="108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163</v>
      </c>
      <c r="C34" s="97" t="s">
        <v>419</v>
      </c>
      <c r="D34" s="97"/>
      <c r="E34" s="108">
        <f>+IF(dwg!F34="","",IF(dwg!E34-dwg!F34+wad!D34&lt;=0,"",dwg!E34-dwg!F34+wad!D34))</f>
        <v>57</v>
      </c>
      <c r="F34" s="108">
        <f>+IF(dwg!G34="","",IF(dwg!F34-dwg!G34+wad!E34&lt;=0,"",dwg!F34-dwg!G34+wad!E34))</f>
        <v>36</v>
      </c>
      <c r="G34" s="108">
        <f>+IF(dwg!H34="","",IF(dwg!G34-dwg!H34+wad!F34&lt;=0,"",dwg!G34-dwg!H34+wad!F34))</f>
        <v>87</v>
      </c>
      <c r="H34" s="108">
        <f>+IF(dwg!I34="","",IF(dwg!H34-dwg!I34+wad!G34&lt;=0,"",dwg!H34-dwg!I34+wad!G34))</f>
        <v>30</v>
      </c>
      <c r="I34" s="108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163</v>
      </c>
      <c r="C35" s="101" t="s">
        <v>50</v>
      </c>
      <c r="D35" s="97"/>
      <c r="E35" s="108">
        <f>+IF(dwg!F35="","",IF(dwg!E35-dwg!F35+wad!D35&lt;=0,"",dwg!E35-dwg!F35+wad!D35))</f>
        <v>127</v>
      </c>
      <c r="F35" s="108">
        <f>+IF(dwg!G35="","",IF(dwg!F35-dwg!G35+wad!E35&lt;=0,"",dwg!F35-dwg!G35+wad!E35))</f>
        <v>128</v>
      </c>
      <c r="G35" s="108">
        <f>+IF(dwg!H35="","",IF(dwg!G35-dwg!H35+wad!F35&lt;=0,"",dwg!G35-dwg!H35+wad!F35))</f>
        <v>277</v>
      </c>
      <c r="H35" s="108">
        <f>+IF(dwg!I35="","",IF(dwg!H35-dwg!I35+wad!G35&lt;=0,"",dwg!H35-dwg!I35+wad!G35))</f>
        <v>107</v>
      </c>
      <c r="I35" s="108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163</v>
      </c>
      <c r="C36" s="101" t="s">
        <v>50</v>
      </c>
      <c r="D36" s="97"/>
      <c r="E36" s="108">
        <f>+IF(dwg!F36="","",IF(dwg!E36-dwg!F36+wad!D36&lt;=0,"",dwg!E36-dwg!F36+wad!D36))</f>
        <v>54</v>
      </c>
      <c r="F36" s="108">
        <f>+IF(dwg!G36="","",IF(dwg!F36-dwg!G36+wad!E36&lt;=0,"",dwg!F36-dwg!G36+wad!E36))</f>
        <v>55</v>
      </c>
      <c r="G36" s="108">
        <f>+IF(dwg!H36="","",IF(dwg!G36-dwg!H36+wad!F36&lt;=0,"",dwg!G36-dwg!H36+wad!F36))</f>
        <v>107</v>
      </c>
      <c r="H36" s="108">
        <f>+IF(dwg!I36="","",IF(dwg!H36-dwg!I36+wad!G36&lt;=0,"",dwg!H36-dwg!I36+wad!G36))</f>
        <v>39</v>
      </c>
      <c r="I36" s="108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163</v>
      </c>
      <c r="C37" s="101" t="s">
        <v>50</v>
      </c>
      <c r="D37" s="97"/>
      <c r="E37" s="108">
        <f>+IF(dwg!F37="","",IF(dwg!E37-dwg!F37+wad!D37&lt;=0,"",dwg!E37-dwg!F37+wad!D37))</f>
        <v>110</v>
      </c>
      <c r="F37" s="108">
        <f>+IF(dwg!G37="","",IF(dwg!F37-dwg!G37+wad!E37&lt;=0,"",dwg!F37-dwg!G37+wad!E37))</f>
        <v>110</v>
      </c>
      <c r="G37" s="108">
        <f>+IF(dwg!H37="","",IF(dwg!G37-dwg!H37+wad!F37&lt;=0,"",dwg!G37-dwg!H37+wad!F37))</f>
        <v>214</v>
      </c>
      <c r="H37" s="108">
        <f>+IF(dwg!I37="","",IF(dwg!H37-dwg!I37+wad!G37&lt;=0,"",dwg!H37-dwg!I37+wad!G37))</f>
        <v>93</v>
      </c>
      <c r="I37" s="108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163</v>
      </c>
      <c r="C38" s="101" t="s">
        <v>50</v>
      </c>
      <c r="D38" s="97"/>
      <c r="E38" s="108">
        <f>+IF(dwg!F38="","",IF(dwg!E38-dwg!F38+wad!D38&lt;=0,"",dwg!E38-dwg!F38+wad!D38))</f>
        <v>94</v>
      </c>
      <c r="F38" s="108">
        <f>+IF(dwg!G38="","",IF(dwg!F38-dwg!G38+wad!E38&lt;=0,"",dwg!F38-dwg!G38+wad!E38))</f>
        <v>100</v>
      </c>
      <c r="G38" s="108">
        <f>+IF(dwg!H38="","",IF(dwg!G38-dwg!H38+wad!F38&lt;=0,"",dwg!G38-dwg!H38+wad!F38))</f>
        <v>209</v>
      </c>
      <c r="H38" s="108">
        <f>+IF(dwg!I38="","",IF(dwg!H38-dwg!I38+wad!G38&lt;=0,"",dwg!H38-dwg!I38+wad!G38))</f>
        <v>80</v>
      </c>
      <c r="I38" s="108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163</v>
      </c>
      <c r="C39" s="99" t="s">
        <v>151</v>
      </c>
      <c r="D39" s="97"/>
      <c r="E39" s="108">
        <f>+IF(dwg!F39="","",IF(dwg!E39-dwg!F39+wad!D39&lt;=0,"",dwg!E39-dwg!F39+wad!D39))</f>
        <v>71</v>
      </c>
      <c r="F39" s="108">
        <f>+IF(dwg!G39="","",IF(dwg!F39-dwg!G39+wad!E39&lt;=0,"",dwg!F39-dwg!G39+wad!E39))</f>
        <v>73</v>
      </c>
      <c r="G39" s="108">
        <f>+IF(dwg!H39="","",IF(dwg!G39-dwg!H39+wad!F39&lt;=0,"",dwg!G39-dwg!H39+wad!F39))</f>
        <v>150</v>
      </c>
      <c r="H39" s="108">
        <f>+IF(dwg!I39="","",IF(dwg!H39-dwg!I39+wad!G39&lt;=0,"",dwg!H39-dwg!I39+wad!G39))</f>
        <v>54</v>
      </c>
      <c r="I39" s="108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163</v>
      </c>
      <c r="C40" s="99" t="s">
        <v>151</v>
      </c>
      <c r="D40" s="97"/>
      <c r="E40" s="108">
        <f>+IF(dwg!F40="","",IF(dwg!E40-dwg!F40+wad!D40&lt;=0,"",dwg!E40-dwg!F40+wad!D40))</f>
        <v>97</v>
      </c>
      <c r="F40" s="108">
        <f>+IF(dwg!G40="","",IF(dwg!F40-dwg!G40+wad!E40&lt;=0,"",dwg!F40-dwg!G40+wad!E40))</f>
        <v>114</v>
      </c>
      <c r="G40" s="108">
        <f>+IF(dwg!H40="","",IF(dwg!G40-dwg!H40+wad!F40&lt;=0,"",dwg!G40-dwg!H40+wad!F40))</f>
        <v>186</v>
      </c>
      <c r="H40" s="108">
        <f>+IF(dwg!I40="","",IF(dwg!H40-dwg!I40+wad!G40&lt;=0,"",dwg!H40-dwg!I40+wad!G40))</f>
        <v>79</v>
      </c>
      <c r="I40" s="108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163</v>
      </c>
      <c r="C41" s="97" t="s">
        <v>419</v>
      </c>
      <c r="D41" s="97"/>
      <c r="E41" s="108">
        <f>+IF(dwg!F41="","",IF(dwg!E41-dwg!F41+wad!D41&lt;=0,"",dwg!E41-dwg!F41+wad!D41))</f>
        <v>79</v>
      </c>
      <c r="F41" s="108">
        <f>+IF(dwg!G41="","",IF(dwg!F41-dwg!G41+wad!E41&lt;=0,"",dwg!F41-dwg!G41+wad!E41))</f>
        <v>94</v>
      </c>
      <c r="G41" s="108">
        <f>+IF(dwg!H41="","",IF(dwg!G41-dwg!H41+wad!F41&lt;=0,"",dwg!G41-dwg!H41+wad!F41))</f>
        <v>218</v>
      </c>
      <c r="H41" s="108">
        <f>+IF(dwg!I41="","",IF(dwg!H41-dwg!I41+wad!G41&lt;=0,"",dwg!H41-dwg!I41+wad!G41))</f>
        <v>91</v>
      </c>
      <c r="I41" s="108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163</v>
      </c>
      <c r="C42" s="99" t="s">
        <v>151</v>
      </c>
      <c r="D42" s="97"/>
      <c r="E42" s="108">
        <f>+IF(dwg!F42="","",IF(dwg!E42-dwg!F42+wad!D42&lt;=0,"",dwg!E42-dwg!F42+wad!D42))</f>
        <v>123</v>
      </c>
      <c r="F42" s="108">
        <f>+IF(dwg!G42="","",IF(dwg!F42-dwg!G42+wad!E42&lt;=0,"",dwg!F42-dwg!G42+wad!E42))</f>
        <v>141</v>
      </c>
      <c r="G42" s="108">
        <f>+IF(dwg!H42="","",IF(dwg!G42-dwg!H42+wad!F42&lt;=0,"",dwg!G42-dwg!H42+wad!F42))</f>
        <v>308</v>
      </c>
      <c r="H42" s="108">
        <f>+IF(dwg!I42="","",IF(dwg!H42-dwg!I42+wad!G42&lt;=0,"",dwg!H42-dwg!I42+wad!G42))</f>
        <v>120</v>
      </c>
      <c r="I42" s="108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163</v>
      </c>
      <c r="C43" s="101" t="s">
        <v>50</v>
      </c>
      <c r="D43" s="97"/>
      <c r="E43" s="108">
        <f>+IF(dwg!F43="","",IF(dwg!E43-dwg!F43+wad!D43&lt;=0,"",dwg!E43-dwg!F43+wad!D43))</f>
        <v>63</v>
      </c>
      <c r="F43" s="108">
        <f>+IF(dwg!G43="","",IF(dwg!F43-dwg!G43+wad!E43&lt;=0,"",dwg!F43-dwg!G43+wad!E43))</f>
        <v>101</v>
      </c>
      <c r="G43" s="108">
        <f>+IF(dwg!H43="","",IF(dwg!G43-dwg!H43+wad!F43&lt;=0,"",dwg!G43-dwg!H43+wad!F43))</f>
        <v>162</v>
      </c>
      <c r="H43" s="108">
        <f>+IF(dwg!I43="","",IF(dwg!H43-dwg!I43+wad!G43&lt;=0,"",dwg!H43-dwg!I43+wad!G43))</f>
        <v>56</v>
      </c>
      <c r="I43" s="108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163</v>
      </c>
      <c r="C44" s="97" t="s">
        <v>419</v>
      </c>
      <c r="D44" s="97"/>
      <c r="E44" s="108">
        <f>+IF(dwg!F44="","",IF(dwg!E44-dwg!F44+wad!D44&lt;=0,"",dwg!E44-dwg!F44+wad!D44))</f>
        <v>102</v>
      </c>
      <c r="F44" s="108">
        <f>+IF(dwg!G44="","",IF(dwg!F44-dwg!G44+wad!E44&lt;=0,"",dwg!F44-dwg!G44+wad!E44))</f>
        <v>103</v>
      </c>
      <c r="G44" s="108">
        <f>+IF(dwg!H44="","",IF(dwg!G44-dwg!H44+wad!F44&lt;=0,"",dwg!G44-dwg!H44+wad!F44))</f>
        <v>213</v>
      </c>
      <c r="H44" s="108">
        <f>+IF(dwg!I44="","",IF(dwg!H44-dwg!I44+wad!G44&lt;=0,"",dwg!H44-dwg!I44+wad!G44))</f>
        <v>73</v>
      </c>
      <c r="I44" s="108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163</v>
      </c>
      <c r="C45" s="99" t="s">
        <v>151</v>
      </c>
      <c r="D45" s="97"/>
      <c r="E45" s="108">
        <f>+IF(dwg!F45="","",IF(dwg!E45-dwg!F45+wad!D45&lt;=0,"",dwg!E45-dwg!F45+wad!D45))</f>
        <v>116</v>
      </c>
      <c r="F45" s="108">
        <f>+IF(dwg!G45="","",IF(dwg!F45-dwg!G45+wad!E45&lt;=0,"",dwg!F45-dwg!G45+wad!E45))</f>
        <v>119</v>
      </c>
      <c r="G45" s="108">
        <f>+IF(dwg!H45="","",IF(dwg!G45-dwg!H45+wad!F45&lt;=0,"",dwg!G45-dwg!H45+wad!F45))</f>
        <v>242</v>
      </c>
      <c r="H45" s="108">
        <f>+IF(dwg!I45="","",IF(dwg!H45-dwg!I45+wad!G45&lt;=0,"",dwg!H45-dwg!I45+wad!G45))</f>
        <v>87</v>
      </c>
      <c r="I45" s="108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163</v>
      </c>
      <c r="C46" s="97" t="s">
        <v>419</v>
      </c>
      <c r="D46" s="97"/>
      <c r="E46" s="108">
        <f>+IF(dwg!F46="","",IF(dwg!E46-dwg!F46+wad!D46&lt;=0,"",dwg!E46-dwg!F46+wad!D46))</f>
        <v>111</v>
      </c>
      <c r="F46" s="108">
        <f>+IF(dwg!G46="","",IF(dwg!F46-dwg!G46+wad!E46&lt;=0,"",dwg!F46-dwg!G46+wad!E46))</f>
        <v>123</v>
      </c>
      <c r="G46" s="108">
        <f>+IF(dwg!H46="","",IF(dwg!G46-dwg!H46+wad!F46&lt;=0,"",dwg!G46-dwg!H46+wad!F46))</f>
        <v>254</v>
      </c>
      <c r="H46" s="108">
        <f>+IF(dwg!I46="","",IF(dwg!H46-dwg!I46+wad!G46&lt;=0,"",dwg!H46-dwg!I46+wad!G46))</f>
        <v>95</v>
      </c>
      <c r="I46" s="108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157</v>
      </c>
      <c r="C47" s="101" t="s">
        <v>50</v>
      </c>
      <c r="D47" s="97"/>
      <c r="E47" s="108">
        <f>+IF(dwg!F47="","",IF(dwg!E47-dwg!F47+wad!D47&lt;=0,"",dwg!E47-dwg!F47+wad!D47))</f>
        <v>56</v>
      </c>
      <c r="F47" s="108">
        <f>+IF(dwg!G47="","",IF(dwg!F47-dwg!G47+wad!E47&lt;=0,"",dwg!F47-dwg!G47+wad!E47))</f>
        <v>67</v>
      </c>
      <c r="G47" s="108">
        <f>+IF(dwg!H47="","",IF(dwg!G47-dwg!H47+wad!F47&lt;=0,"",dwg!G47-dwg!H47+wad!F47))</f>
        <v>120</v>
      </c>
      <c r="H47" s="108">
        <f>+IF(dwg!I47="","",IF(dwg!H47-dwg!I47+wad!G47&lt;=0,"",dwg!H47-dwg!I47+wad!G47))</f>
        <v>56</v>
      </c>
      <c r="I47" s="108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157</v>
      </c>
      <c r="C48" s="101" t="s">
        <v>50</v>
      </c>
      <c r="D48" s="97"/>
      <c r="E48" s="108">
        <f>+IF(dwg!F48="","",IF(dwg!E48-dwg!F48+wad!D48&lt;=0,"",dwg!E48-dwg!F48+wad!D48))</f>
        <v>118</v>
      </c>
      <c r="F48" s="108">
        <f>+IF(dwg!G48="","",IF(dwg!F48-dwg!G48+wad!E48&lt;=0,"",dwg!F48-dwg!G48+wad!E48))</f>
        <v>145</v>
      </c>
      <c r="G48" s="108">
        <f>+IF(dwg!H48="","",IF(dwg!G48-dwg!H48+wad!F48&lt;=0,"",dwg!G48-dwg!H48+wad!F48))</f>
        <v>235</v>
      </c>
      <c r="H48" s="108">
        <f>+IF(dwg!I48="","",IF(dwg!H48-dwg!I48+wad!G48&lt;=0,"",dwg!H48-dwg!I48+wad!G48))</f>
        <v>107</v>
      </c>
      <c r="I48" s="108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157</v>
      </c>
      <c r="C49" s="101" t="s">
        <v>50</v>
      </c>
      <c r="D49" s="97"/>
      <c r="E49" s="108">
        <f>+IF(dwg!F49="","",IF(dwg!E49-dwg!F49+wad!D49&lt;=0,"",dwg!E49-dwg!F49+wad!D49))</f>
        <v>144</v>
      </c>
      <c r="F49" s="108">
        <f>+IF(dwg!G49="","",IF(dwg!F49-dwg!G49+wad!E49&lt;=0,"",dwg!F49-dwg!G49+wad!E49))</f>
        <v>189</v>
      </c>
      <c r="G49" s="108">
        <f>+IF(dwg!H49="","",IF(dwg!G49-dwg!H49+wad!F49&lt;=0,"",dwg!G49-dwg!H49+wad!F49))</f>
        <v>329</v>
      </c>
      <c r="H49" s="108">
        <f>+IF(dwg!I49="","",IF(dwg!H49-dwg!I49+wad!G49&lt;=0,"",dwg!H49-dwg!I49+wad!G49))</f>
        <v>184</v>
      </c>
      <c r="I49" s="108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157</v>
      </c>
      <c r="C50" s="99" t="s">
        <v>151</v>
      </c>
      <c r="D50" s="97"/>
      <c r="E50" s="108">
        <f>+IF(dwg!F50="","",IF(dwg!E50-dwg!F50+wad!D50&lt;=0,"",dwg!E50-dwg!F50+wad!D50))</f>
        <v>79</v>
      </c>
      <c r="F50" s="108">
        <f>+IF(dwg!G50="","",IF(dwg!F50-dwg!G50+wad!E50&lt;=0,"",dwg!F50-dwg!G50+wad!E50))</f>
        <v>98</v>
      </c>
      <c r="G50" s="108">
        <f>+IF(dwg!H50="","",IF(dwg!G50-dwg!H50+wad!F50&lt;=0,"",dwg!G50-dwg!H50+wad!F50))</f>
        <v>185</v>
      </c>
      <c r="H50" s="108">
        <f>+IF(dwg!I50="","",IF(dwg!H50-dwg!I50+wad!G50&lt;=0,"",dwg!H50-dwg!I50+wad!G50))</f>
        <v>80</v>
      </c>
      <c r="I50" s="108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157</v>
      </c>
      <c r="C51" s="97" t="s">
        <v>419</v>
      </c>
      <c r="D51" s="97"/>
      <c r="E51" s="108">
        <f>+IF(dwg!F51="","",IF(dwg!E51-dwg!F51+wad!D51&lt;=0,"",dwg!E51-dwg!F51+wad!D51))</f>
        <v>80</v>
      </c>
      <c r="F51" s="108">
        <f>+IF(dwg!G51="","",IF(dwg!F51-dwg!G51+wad!E51&lt;=0,"",dwg!F51-dwg!G51+wad!E51))</f>
        <v>98</v>
      </c>
      <c r="G51" s="108">
        <f>+IF(dwg!H51="","",IF(dwg!G51-dwg!H51+wad!F51&lt;=0,"",dwg!G51-dwg!H51+wad!F51))</f>
        <v>179</v>
      </c>
      <c r="H51" s="108">
        <f>+IF(dwg!I51="","",IF(dwg!H51-dwg!I51+wad!G51&lt;=0,"",dwg!H51-dwg!I51+wad!G51))</f>
        <v>82</v>
      </c>
      <c r="I51" s="108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157</v>
      </c>
      <c r="C52" s="97" t="s">
        <v>419</v>
      </c>
      <c r="D52" s="97"/>
      <c r="E52" s="108">
        <f>+IF(dwg!F52="","",IF(dwg!E52-dwg!F52+wad!D52&lt;=0,"",dwg!E52-dwg!F52+wad!D52))</f>
        <v>113</v>
      </c>
      <c r="F52" s="108">
        <f>+IF(dwg!G52="","",IF(dwg!F52-dwg!G52+wad!E52&lt;=0,"",dwg!F52-dwg!G52+wad!E52))</f>
        <v>162</v>
      </c>
      <c r="G52" s="108">
        <f>+IF(dwg!H52="","",IF(dwg!G52-dwg!H52+wad!F52&lt;=0,"",dwg!G52-dwg!H52+wad!F52))</f>
        <v>250</v>
      </c>
      <c r="H52" s="108">
        <f>+IF(dwg!I52="","",IF(dwg!H52-dwg!I52+wad!G52&lt;=0,"",dwg!H52-dwg!I52+wad!G52))</f>
        <v>113</v>
      </c>
      <c r="I52" s="108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157</v>
      </c>
      <c r="C53" s="101" t="s">
        <v>50</v>
      </c>
      <c r="D53" s="97"/>
      <c r="E53" s="108">
        <f>+IF(dwg!F53="","",IF(dwg!E53-dwg!F53+wad!D53&lt;=0,"",dwg!E53-dwg!F53+wad!D53))</f>
        <v>126</v>
      </c>
      <c r="F53" s="108">
        <f>+IF(dwg!G53="","",IF(dwg!F53-dwg!G53+wad!E53&lt;=0,"",dwg!F53-dwg!G53+wad!E53))</f>
        <v>153</v>
      </c>
      <c r="G53" s="108">
        <f>+IF(dwg!H53="","",IF(dwg!G53-dwg!H53+wad!F53&lt;=0,"",dwg!G53-dwg!H53+wad!F53))</f>
        <v>294</v>
      </c>
      <c r="H53" s="108">
        <f>+IF(dwg!I53="","",IF(dwg!H53-dwg!I53+wad!G53&lt;=0,"",dwg!H53-dwg!I53+wad!G53))</f>
        <v>128</v>
      </c>
      <c r="I53" s="108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157</v>
      </c>
      <c r="C54" s="99" t="s">
        <v>151</v>
      </c>
      <c r="D54" s="97"/>
      <c r="E54" s="108">
        <f>+IF(dwg!F54="","",IF(dwg!E54-dwg!F54+wad!D54&lt;=0,"",dwg!E54-dwg!F54+wad!D54))</f>
        <v>120</v>
      </c>
      <c r="F54" s="108">
        <f>+IF(dwg!G54="","",IF(dwg!F54-dwg!G54+wad!E54&lt;=0,"",dwg!F54-dwg!G54+wad!E54))</f>
        <v>147</v>
      </c>
      <c r="G54" s="108">
        <f>+IF(dwg!H54="","",IF(dwg!G54-dwg!H54+wad!F54&lt;=0,"",dwg!G54-dwg!H54+wad!F54))</f>
        <v>248</v>
      </c>
      <c r="H54" s="108">
        <f>+IF(dwg!I54="","",IF(dwg!H54-dwg!I54+wad!G54&lt;=0,"",dwg!H54-dwg!I54+wad!G54))</f>
        <v>106</v>
      </c>
      <c r="I54" s="108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157</v>
      </c>
      <c r="C55" s="99" t="s">
        <v>151</v>
      </c>
      <c r="D55" s="97"/>
      <c r="E55" s="108">
        <f>+IF(dwg!F55="","",IF(dwg!E55-dwg!F55+wad!D55&lt;=0,"",dwg!E55-dwg!F55+wad!D55))</f>
        <v>98</v>
      </c>
      <c r="F55" s="108">
        <f>+IF(dwg!G55="","",IF(dwg!F55-dwg!G55+wad!E55&lt;=0,"",dwg!F55-dwg!G55+wad!E55))</f>
        <v>118</v>
      </c>
      <c r="G55" s="108">
        <f>+IF(dwg!H55="","",IF(dwg!G55-dwg!H55+wad!F55&lt;=0,"",dwg!G55-dwg!H55+wad!F55))</f>
        <v>206</v>
      </c>
      <c r="H55" s="108">
        <f>+IF(dwg!I55="","",IF(dwg!H55-dwg!I55+wad!G55&lt;=0,"",dwg!H55-dwg!I55+wad!G55))</f>
        <v>90</v>
      </c>
      <c r="I55" s="108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157</v>
      </c>
      <c r="C56" s="99" t="s">
        <v>151</v>
      </c>
      <c r="D56" s="97"/>
      <c r="E56" s="108">
        <f>+IF(dwg!F56="","",IF(dwg!E56-dwg!F56+wad!D56&lt;=0,"",dwg!E56-dwg!F56+wad!D56))</f>
        <v>131</v>
      </c>
      <c r="F56" s="108">
        <f>+IF(dwg!G56="","",IF(dwg!F56-dwg!G56+wad!E56&lt;=0,"",dwg!F56-dwg!G56+wad!E56))</f>
        <v>158</v>
      </c>
      <c r="G56" s="108">
        <f>+IF(dwg!H56="","",IF(dwg!G56-dwg!H56+wad!F56&lt;=0,"",dwg!G56-dwg!H56+wad!F56))</f>
        <v>306</v>
      </c>
      <c r="H56" s="108">
        <f>+IF(dwg!I56="","",IF(dwg!H56-dwg!I56+wad!G56&lt;=0,"",dwg!H56-dwg!I56+wad!G56))</f>
        <v>150</v>
      </c>
      <c r="I56" s="108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157</v>
      </c>
      <c r="C57" s="97" t="s">
        <v>419</v>
      </c>
      <c r="D57" s="97"/>
      <c r="E57" s="108">
        <f>+IF(dwg!F57="","",IF(dwg!E57-dwg!F57+wad!D57&lt;=0,"",dwg!E57-dwg!F57+wad!D57))</f>
        <v>40</v>
      </c>
      <c r="F57" s="108">
        <f>+IF(dwg!G57="","",IF(dwg!F57-dwg!G57+wad!E57&lt;=0,"",dwg!F57-dwg!G57+wad!E57))</f>
        <v>46</v>
      </c>
      <c r="G57" s="108">
        <f>+IF(dwg!H57="","",IF(dwg!G57-dwg!H57+wad!F57&lt;=0,"",dwg!G57-dwg!H57+wad!F57))</f>
        <v>86</v>
      </c>
      <c r="H57" s="108">
        <f>+IF(dwg!I57="","",IF(dwg!H57-dwg!I57+wad!G57&lt;=0,"",dwg!H57-dwg!I57+wad!G57))</f>
        <v>34</v>
      </c>
      <c r="I57" s="108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157</v>
      </c>
      <c r="C58" s="101" t="s">
        <v>50</v>
      </c>
      <c r="D58" s="97"/>
      <c r="E58" s="108">
        <f>+IF(dwg!F58="","",IF(dwg!E58-dwg!F58+wad!D58&lt;=0,"",dwg!E58-dwg!F58+wad!D58))</f>
        <v>93</v>
      </c>
      <c r="F58" s="108">
        <f>+IF(dwg!G58="","",IF(dwg!F58-dwg!G58+wad!E58&lt;=0,"",dwg!F58-dwg!G58+wad!E58))</f>
        <v>116</v>
      </c>
      <c r="G58" s="108">
        <f>+IF(dwg!H58="","",IF(dwg!G58-dwg!H58+wad!F58&lt;=0,"",dwg!G58-dwg!H58+wad!F58))</f>
        <v>201</v>
      </c>
      <c r="H58" s="108">
        <f>+IF(dwg!I58="","",IF(dwg!H58-dwg!I58+wad!G58&lt;=0,"",dwg!H58-dwg!I58+wad!G58))</f>
        <v>98</v>
      </c>
      <c r="I58" s="108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157</v>
      </c>
      <c r="C59" s="97" t="s">
        <v>419</v>
      </c>
      <c r="D59" s="97"/>
      <c r="E59" s="108">
        <f>+IF(dwg!F59="","",IF(dwg!E59-dwg!F59+wad!D59&lt;=0,"",dwg!E59-dwg!F59+wad!D59))</f>
        <v>150</v>
      </c>
      <c r="F59" s="108">
        <f>+IF(dwg!G59="","",IF(dwg!F59-dwg!G59+wad!E59&lt;=0,"",dwg!F59-dwg!G59+wad!E59))</f>
        <v>170</v>
      </c>
      <c r="G59" s="108">
        <f>+IF(dwg!H59="","",IF(dwg!G59-dwg!H59+wad!F59&lt;=0,"",dwg!G59-dwg!H59+wad!F59))</f>
        <v>342</v>
      </c>
      <c r="H59" s="108">
        <f>+IF(dwg!I59="","",IF(dwg!H59-dwg!I59+wad!G59&lt;=0,"",dwg!H59-dwg!I59+wad!G59))</f>
        <v>148</v>
      </c>
      <c r="I59" s="108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157</v>
      </c>
      <c r="C60" s="97" t="s">
        <v>419</v>
      </c>
      <c r="D60" s="97"/>
      <c r="E60" s="108">
        <f>+IF(dwg!F60="","",IF(dwg!E60-dwg!F60+wad!D60&lt;=0,"",dwg!E60-dwg!F60+wad!D60))</f>
        <v>103</v>
      </c>
      <c r="F60" s="108">
        <f>+IF(dwg!G60="","",IF(dwg!F60-dwg!G60+wad!E60&lt;=0,"",dwg!F60-dwg!G60+wad!E60))</f>
        <v>113</v>
      </c>
      <c r="G60" s="108">
        <f>+IF(dwg!H60="","",IF(dwg!G60-dwg!H60+wad!F60&lt;=0,"",dwg!G60-dwg!H60+wad!F60))</f>
        <v>213</v>
      </c>
      <c r="H60" s="108">
        <f>+IF(dwg!I60="","",IF(dwg!H60-dwg!I60+wad!G60&lt;=0,"",dwg!H60-dwg!I60+wad!G60))</f>
        <v>92</v>
      </c>
      <c r="I60" s="108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157</v>
      </c>
      <c r="C61" s="99" t="s">
        <v>151</v>
      </c>
      <c r="D61" s="97"/>
      <c r="E61" s="108">
        <f>+IF(dwg!F61="","",IF(dwg!E61-dwg!F61+wad!D61&lt;=0,"",dwg!E61-dwg!F61+wad!D61))</f>
        <v>58</v>
      </c>
      <c r="F61" s="108">
        <f>+IF(dwg!G61="","",IF(dwg!F61-dwg!G61+wad!E61&lt;=0,"",dwg!F61-dwg!G61+wad!E61))</f>
        <v>70</v>
      </c>
      <c r="G61" s="108">
        <f>+IF(dwg!H61="","",IF(dwg!G61-dwg!H61+wad!F61&lt;=0,"",dwg!G61-dwg!H61+wad!F61))</f>
        <v>128</v>
      </c>
      <c r="H61" s="108">
        <f>+IF(dwg!I61="","",IF(dwg!H61-dwg!I61+wad!G61&lt;=0,"",dwg!H61-dwg!I61+wad!G61))</f>
        <v>74</v>
      </c>
      <c r="I61" s="108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158</v>
      </c>
      <c r="C62" s="97" t="s">
        <v>419</v>
      </c>
      <c r="D62" s="97"/>
      <c r="E62" s="108">
        <f>+IF(dwg!F62="","",IF(dwg!E62-dwg!F62+wad!D62&lt;=0,"",dwg!E62-dwg!F62+wad!D62))</f>
        <v>152</v>
      </c>
      <c r="F62" s="108">
        <f>+IF(dwg!G62="","",IF(dwg!F62-dwg!G62+wad!E62&lt;=0,"",dwg!F62-dwg!G62+wad!E62))</f>
        <v>166</v>
      </c>
      <c r="G62" s="108">
        <f>+IF(dwg!H62="","",IF(dwg!G62-dwg!H62+wad!F62&lt;=0,"",dwg!G62-dwg!H62+wad!F62))</f>
        <v>337</v>
      </c>
      <c r="H62" s="108">
        <f>+IF(dwg!I62="","",IF(dwg!H62-dwg!I62+wad!G62&lt;=0,"",dwg!H62-dwg!I62+wad!G62))</f>
        <v>140</v>
      </c>
      <c r="I62" s="108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158</v>
      </c>
      <c r="C63" s="97" t="s">
        <v>419</v>
      </c>
      <c r="D63" s="97"/>
      <c r="E63" s="108">
        <f>+IF(dwg!F63="","",IF(dwg!E63-dwg!F63+wad!D63&lt;=0,"",dwg!E63-dwg!F63+wad!D63))</f>
        <v>142</v>
      </c>
      <c r="F63" s="108">
        <f>+IF(dwg!G63="","",IF(dwg!F63-dwg!G63+wad!E63&lt;=0,"",dwg!F63-dwg!G63+wad!E63))</f>
        <v>147</v>
      </c>
      <c r="G63" s="108">
        <f>+IF(dwg!H63="","",IF(dwg!G63-dwg!H63+wad!F63&lt;=0,"",dwg!G63-dwg!H63+wad!F63))</f>
        <v>262</v>
      </c>
      <c r="H63" s="108">
        <f>+IF(dwg!I63="","",IF(dwg!H63-dwg!I63+wad!G63&lt;=0,"",dwg!H63-dwg!I63+wad!G63))</f>
        <v>113</v>
      </c>
      <c r="I63" s="108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158</v>
      </c>
      <c r="C64" s="101" t="s">
        <v>50</v>
      </c>
      <c r="D64" s="97"/>
      <c r="E64" s="108">
        <f>+IF(dwg!F64="","",IF(dwg!E64-dwg!F64+wad!D64&lt;=0,"",dwg!E64-dwg!F64+wad!D64))</f>
        <v>177</v>
      </c>
      <c r="F64" s="108">
        <f>+IF(dwg!G64="","",IF(dwg!F64-dwg!G64+wad!E64&lt;=0,"",dwg!F64-dwg!G64+wad!E64))</f>
        <v>185</v>
      </c>
      <c r="G64" s="108">
        <f>+IF(dwg!H64="","",IF(dwg!G64-dwg!H64+wad!F64&lt;=0,"",dwg!G64-dwg!H64+wad!F64))</f>
        <v>314</v>
      </c>
      <c r="H64" s="108">
        <f>+IF(dwg!I64="","",IF(dwg!H64-dwg!I64+wad!G64&lt;=0,"",dwg!H64-dwg!I64+wad!G64))</f>
        <v>118</v>
      </c>
      <c r="I64" s="108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158</v>
      </c>
      <c r="C65" s="97" t="s">
        <v>419</v>
      </c>
      <c r="D65" s="97"/>
      <c r="E65" s="108">
        <f>+IF(dwg!F65="","",IF(dwg!E65-dwg!F65+wad!D65&lt;=0,"",dwg!E65-dwg!F65+wad!D65))</f>
        <v>102</v>
      </c>
      <c r="F65" s="108">
        <f>+IF(dwg!G65="","",IF(dwg!F65-dwg!G65+wad!E65&lt;=0,"",dwg!F65-dwg!G65+wad!E65))</f>
        <v>108</v>
      </c>
      <c r="G65" s="108">
        <f>+IF(dwg!H65="","",IF(dwg!G65-dwg!H65+wad!F65&lt;=0,"",dwg!G65-dwg!H65+wad!F65))</f>
        <v>181</v>
      </c>
      <c r="H65" s="108">
        <f>+IF(dwg!I65="","",IF(dwg!H65-dwg!I65+wad!G65&lt;=0,"",dwg!H65-dwg!I65+wad!G65))</f>
        <v>56</v>
      </c>
      <c r="I65" s="108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158</v>
      </c>
      <c r="C66" s="99" t="s">
        <v>151</v>
      </c>
      <c r="D66" s="97"/>
      <c r="E66" s="108">
        <f>+IF(dwg!F66="","",IF(dwg!E66-dwg!F66+wad!D66&lt;=0,"",dwg!E66-dwg!F66+wad!D66))</f>
        <v>152</v>
      </c>
      <c r="F66" s="108">
        <f>+IF(dwg!G66="","",IF(dwg!F66-dwg!G66+wad!E66&lt;=0,"",dwg!F66-dwg!G66+wad!E66))</f>
        <v>155</v>
      </c>
      <c r="G66" s="108">
        <f>+IF(dwg!H66="","",IF(dwg!G66-dwg!H66+wad!F66&lt;=0,"",dwg!G66-dwg!H66+wad!F66))</f>
        <v>260</v>
      </c>
      <c r="H66" s="108">
        <f>+IF(dwg!I66="","",IF(dwg!H66-dwg!I66+wad!G66&lt;=0,"",dwg!H66-dwg!I66+wad!G66))</f>
        <v>105</v>
      </c>
      <c r="I66" s="108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158</v>
      </c>
      <c r="C67" s="97" t="s">
        <v>419</v>
      </c>
      <c r="D67" s="97"/>
      <c r="E67" s="108">
        <f>+IF(dwg!F67="","",IF(dwg!E67-dwg!F67+wad!D67&lt;=0,"",dwg!E67-dwg!F67+wad!D67))</f>
        <v>131</v>
      </c>
      <c r="F67" s="108">
        <f>+IF(dwg!G67="","",IF(dwg!F67-dwg!G67+wad!E67&lt;=0,"",dwg!F67-dwg!G67+wad!E67))</f>
        <v>132</v>
      </c>
      <c r="G67" s="108">
        <f>+IF(dwg!H67="","",IF(dwg!G67-dwg!H67+wad!F67&lt;=0,"",dwg!G67-dwg!H67+wad!F67))</f>
        <v>189</v>
      </c>
      <c r="H67" s="108">
        <f>+IF(dwg!I67="","",IF(dwg!H67-dwg!I67+wad!G67&lt;=0,"",dwg!H67-dwg!I67+wad!G67))</f>
        <v>76</v>
      </c>
      <c r="I67" s="108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158</v>
      </c>
      <c r="C68" s="101" t="s">
        <v>50</v>
      </c>
      <c r="D68" s="97"/>
      <c r="E68" s="108">
        <f>+IF(dwg!F68="","",IF(dwg!E68-dwg!F68+wad!D68&lt;=0,"",dwg!E68-dwg!F68+wad!D68))</f>
        <v>166</v>
      </c>
      <c r="F68" s="108">
        <f>+IF(dwg!G68="","",IF(dwg!F68-dwg!G68+wad!E68&lt;=0,"",dwg!F68-dwg!G68+wad!E68))</f>
        <v>170</v>
      </c>
      <c r="G68" s="108">
        <f>+IF(dwg!H68="","",IF(dwg!G68-dwg!H68+wad!F68&lt;=0,"",dwg!G68-dwg!H68+wad!F68))</f>
        <v>263</v>
      </c>
      <c r="H68" s="108">
        <f>+IF(dwg!I68="","",IF(dwg!H68-dwg!I68+wad!G68&lt;=0,"",dwg!H68-dwg!I68+wad!G68))</f>
        <v>104</v>
      </c>
      <c r="I68" s="108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158</v>
      </c>
      <c r="C69" s="101" t="s">
        <v>50</v>
      </c>
      <c r="D69" s="97"/>
      <c r="E69" s="108">
        <f>+IF(dwg!F69="","",IF(dwg!E69-dwg!F69+wad!D69&lt;=0,"",dwg!E69-dwg!F69+wad!D69))</f>
        <v>107</v>
      </c>
      <c r="F69" s="108">
        <f>+IF(dwg!G69="","",IF(dwg!F69-dwg!G69+wad!E69&lt;=0,"",dwg!F69-dwg!G69+wad!E69))</f>
        <v>109</v>
      </c>
      <c r="G69" s="108">
        <f>+IF(dwg!H69="","",IF(dwg!G69-dwg!H69+wad!F69&lt;=0,"",dwg!G69-dwg!H69+wad!F69))</f>
        <v>189</v>
      </c>
      <c r="H69" s="108">
        <f>+IF(dwg!I69="","",IF(dwg!H69-dwg!I69+wad!G69&lt;=0,"",dwg!H69-dwg!I69+wad!G69))</f>
        <v>69</v>
      </c>
      <c r="I69" s="108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158</v>
      </c>
      <c r="C70" s="99" t="s">
        <v>151</v>
      </c>
      <c r="D70" s="97"/>
      <c r="E70" s="108">
        <f>+IF(dwg!F70="","",IF(dwg!E70-dwg!F70+wad!D70&lt;=0,"",dwg!E70-dwg!F70+wad!D70))</f>
        <v>148</v>
      </c>
      <c r="F70" s="108">
        <f>+IF(dwg!G70="","",IF(dwg!F70-dwg!G70+wad!E70&lt;=0,"",dwg!F70-dwg!G70+wad!E70))</f>
        <v>155</v>
      </c>
      <c r="G70" s="108">
        <f>+IF(dwg!H70="","",IF(dwg!G70-dwg!H70+wad!F70&lt;=0,"",dwg!G70-dwg!H70+wad!F70))</f>
        <v>234</v>
      </c>
      <c r="H70" s="108">
        <f>+IF(dwg!I70="","",IF(dwg!H70-dwg!I70+wad!G70&lt;=0,"",dwg!H70-dwg!I70+wad!G70))</f>
        <v>107</v>
      </c>
      <c r="I70" s="108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158</v>
      </c>
      <c r="C71" s="99" t="s">
        <v>151</v>
      </c>
      <c r="D71" s="97"/>
      <c r="E71" s="108">
        <f>+IF(dwg!F71="","",IF(dwg!E71-dwg!F71+wad!D71&lt;=0,"",dwg!E71-dwg!F71+wad!D71))</f>
        <v>113</v>
      </c>
      <c r="F71" s="108">
        <f>+IF(dwg!G71="","",IF(dwg!F71-dwg!G71+wad!E71&lt;=0,"",dwg!F71-dwg!G71+wad!E71))</f>
        <v>112</v>
      </c>
      <c r="G71" s="108">
        <f>+IF(dwg!H71="","",IF(dwg!G71-dwg!H71+wad!F71&lt;=0,"",dwg!G71-dwg!H71+wad!F71))</f>
        <v>190</v>
      </c>
      <c r="H71" s="108">
        <f>+IF(dwg!I71="","",IF(dwg!H71-dwg!I71+wad!G71&lt;=0,"",dwg!H71-dwg!I71+wad!G71))</f>
        <v>71</v>
      </c>
      <c r="I71" s="108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158</v>
      </c>
      <c r="C72" s="99" t="s">
        <v>151</v>
      </c>
      <c r="D72" s="97"/>
      <c r="E72" s="108">
        <f>+IF(dwg!F72="","",IF(dwg!E72-dwg!F72+wad!D72&lt;=0,"",dwg!E72-dwg!F72+wad!D72))</f>
        <v>149</v>
      </c>
      <c r="F72" s="108">
        <f>+IF(dwg!G72="","",IF(dwg!F72-dwg!G72+wad!E72&lt;=0,"",dwg!F72-dwg!G72+wad!E72))</f>
        <v>158</v>
      </c>
      <c r="G72" s="108">
        <f>+IF(dwg!H72="","",IF(dwg!G72-dwg!H72+wad!F72&lt;=0,"",dwg!G72-dwg!H72+wad!F72))</f>
        <v>288</v>
      </c>
      <c r="H72" s="108">
        <f>+IF(dwg!I72="","",IF(dwg!H72-dwg!I72+wad!G72&lt;=0,"",dwg!H72-dwg!I72+wad!G72))</f>
        <v>112</v>
      </c>
      <c r="I72" s="108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158</v>
      </c>
      <c r="C73" s="97" t="s">
        <v>419</v>
      </c>
      <c r="D73" s="97"/>
      <c r="E73" s="108">
        <f>+IF(dwg!F73="","",IF(dwg!E73-dwg!F73+wad!D73&lt;=0,"",dwg!E73-dwg!F73+wad!D73))</f>
        <v>149</v>
      </c>
      <c r="F73" s="108">
        <f>+IF(dwg!G73="","",IF(dwg!F73-dwg!G73+wad!E73&lt;=0,"",dwg!F73-dwg!G73+wad!E73))</f>
        <v>156</v>
      </c>
      <c r="G73" s="108">
        <f>+IF(dwg!H73="","",IF(dwg!G73-dwg!H73+wad!F73&lt;=0,"",dwg!G73-dwg!H73+wad!F73))</f>
        <v>221</v>
      </c>
      <c r="H73" s="108">
        <f>+IF(dwg!I73="","",IF(dwg!H73-dwg!I73+wad!G73&lt;=0,"",dwg!H73-dwg!I73+wad!G73))</f>
        <v>114</v>
      </c>
      <c r="I73" s="108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158</v>
      </c>
      <c r="C74" s="101" t="s">
        <v>50</v>
      </c>
      <c r="D74" s="97"/>
      <c r="E74" s="108">
        <f>+IF(dwg!F74="","",IF(dwg!E74-dwg!F74+wad!D74&lt;=0,"",dwg!E74-dwg!F74+wad!D74))</f>
        <v>138</v>
      </c>
      <c r="F74" s="108">
        <f>+IF(dwg!G74="","",IF(dwg!F74-dwg!G74+wad!E74&lt;=0,"",dwg!F74-dwg!G74+wad!E74))</f>
        <v>150</v>
      </c>
      <c r="G74" s="108">
        <f>+IF(dwg!H74="","",IF(dwg!G74-dwg!H74+wad!F74&lt;=0,"",dwg!G74-dwg!H74+wad!F74))</f>
        <v>269</v>
      </c>
      <c r="H74" s="108">
        <f>+IF(dwg!I74="","",IF(dwg!H74-dwg!I74+wad!G74&lt;=0,"",dwg!H74-dwg!I74+wad!G74))</f>
        <v>101</v>
      </c>
      <c r="I74" s="108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158</v>
      </c>
      <c r="C75" s="101" t="s">
        <v>50</v>
      </c>
      <c r="D75" s="97"/>
      <c r="E75" s="108">
        <f>+IF(dwg!F75="","",IF(dwg!E75-dwg!F75+wad!D75&lt;=0,"",dwg!E75-dwg!F75+wad!D75))</f>
        <v>141</v>
      </c>
      <c r="F75" s="108">
        <f>+IF(dwg!G75="","",IF(dwg!F75-dwg!G75+wad!E75&lt;=0,"",dwg!F75-dwg!G75+wad!E75))</f>
        <v>135</v>
      </c>
      <c r="G75" s="108">
        <f>+IF(dwg!H75="","",IF(dwg!G75-dwg!H75+wad!F75&lt;=0,"",dwg!G75-dwg!H75+wad!F75))</f>
        <v>223</v>
      </c>
      <c r="H75" s="108">
        <f>+IF(dwg!I75="","",IF(dwg!H75-dwg!I75+wad!G75&lt;=0,"",dwg!H75-dwg!I75+wad!G75))</f>
        <v>95</v>
      </c>
      <c r="I75" s="108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158</v>
      </c>
      <c r="C76" s="99" t="s">
        <v>151</v>
      </c>
      <c r="D76" s="97"/>
      <c r="E76" s="108">
        <f>+IF(dwg!F76="","",IF(dwg!E76-dwg!F76+wad!D76&lt;=0,"",dwg!E76-dwg!F76+wad!D76))</f>
        <v>174</v>
      </c>
      <c r="F76" s="108">
        <f>+IF(dwg!G76="","",IF(dwg!F76-dwg!G76+wad!E76&lt;=0,"",dwg!F76-dwg!G76+wad!E76))</f>
        <v>185</v>
      </c>
      <c r="G76" s="108">
        <f>+IF(dwg!H76="","",IF(dwg!G76-dwg!H76+wad!F76&lt;=0,"",dwg!G76-dwg!H76+wad!F76))</f>
        <v>328</v>
      </c>
      <c r="H76" s="108">
        <f>+IF(dwg!I76="","",IF(dwg!H76-dwg!I76+wad!G76&lt;=0,"",dwg!H76-dwg!I76+wad!G76))</f>
        <v>145</v>
      </c>
      <c r="I76" s="108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127</v>
      </c>
      <c r="C77" s="101" t="s">
        <v>50</v>
      </c>
      <c r="D77" s="97"/>
      <c r="E77" s="108">
        <f>+IF(dwg!F77="","",IF(dwg!E77-dwg!F77+wad!D77&lt;=0,"",dwg!E77-dwg!F77+wad!D77))</f>
        <v>162</v>
      </c>
      <c r="F77" s="108">
        <f>+IF(dwg!G77="","",IF(dwg!F77-dwg!G77+wad!E77&lt;=0,"",dwg!F77-dwg!G77+wad!E77))</f>
        <v>171</v>
      </c>
      <c r="G77" s="108">
        <f>+IF(dwg!H77="","",IF(dwg!G77-dwg!H77+wad!F77&lt;=0,"",dwg!G77-dwg!H77+wad!F77))</f>
        <v>321</v>
      </c>
      <c r="H77" s="108">
        <f>+IF(dwg!I77="","",IF(dwg!H77-dwg!I77+wad!G77&lt;=0,"",dwg!H77-dwg!I77+wad!G77))</f>
        <v>123</v>
      </c>
      <c r="I77" s="108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127</v>
      </c>
      <c r="C78" s="101" t="s">
        <v>50</v>
      </c>
      <c r="D78" s="97"/>
      <c r="E78" s="108">
        <f>+IF(dwg!F78="","",IF(dwg!E78-dwg!F78+wad!D78&lt;=0,"",dwg!E78-dwg!F78+wad!D78))</f>
        <v>124</v>
      </c>
      <c r="F78" s="108">
        <f>+IF(dwg!G78="","",IF(dwg!F78-dwg!G78+wad!E78&lt;=0,"",dwg!F78-dwg!G78+wad!E78))</f>
        <v>135</v>
      </c>
      <c r="G78" s="108">
        <f>+IF(dwg!H78="","",IF(dwg!G78-dwg!H78+wad!F78&lt;=0,"",dwg!G78-dwg!H78+wad!F78))</f>
        <v>264</v>
      </c>
      <c r="H78" s="108">
        <f>+IF(dwg!I78="","",IF(dwg!H78-dwg!I78+wad!G78&lt;=0,"",dwg!H78-dwg!I78+wad!G78))</f>
        <v>116</v>
      </c>
      <c r="I78" s="108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127</v>
      </c>
      <c r="C79" s="99" t="s">
        <v>151</v>
      </c>
      <c r="D79" s="97"/>
      <c r="E79" s="108">
        <f>+IF(dwg!F79="","",IF(dwg!E79-dwg!F79+wad!D79&lt;=0,"",dwg!E79-dwg!F79+wad!D79))</f>
        <v>136</v>
      </c>
      <c r="F79" s="108">
        <f>+IF(dwg!G79="","",IF(dwg!F79-dwg!G79+wad!E79&lt;=0,"",dwg!F79-dwg!G79+wad!E79))</f>
        <v>149</v>
      </c>
      <c r="G79" s="108">
        <f>+IF(dwg!H79="","",IF(dwg!G79-dwg!H79+wad!F79&lt;=0,"",dwg!G79-dwg!H79+wad!F79))</f>
        <v>264</v>
      </c>
      <c r="H79" s="108">
        <f>+IF(dwg!I79="","",IF(dwg!H79-dwg!I79+wad!G79&lt;=0,"",dwg!H79-dwg!I79+wad!G79))</f>
        <v>118</v>
      </c>
      <c r="I79" s="108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127</v>
      </c>
      <c r="C80" s="97" t="s">
        <v>419</v>
      </c>
      <c r="D80" s="97"/>
      <c r="E80" s="108">
        <f>+IF(dwg!F80="","",IF(dwg!E80-dwg!F80+wad!D80&lt;=0,"",dwg!E80-dwg!F80+wad!D80))</f>
        <v>139</v>
      </c>
      <c r="F80" s="108">
        <f>+IF(dwg!G80="","",IF(dwg!F80-dwg!G80+wad!E80&lt;=0,"",dwg!F80-dwg!G80+wad!E80))</f>
        <v>129</v>
      </c>
      <c r="G80" s="108">
        <f>+IF(dwg!H80="","",IF(dwg!G80-dwg!H80+wad!F80&lt;=0,"",dwg!G80-dwg!H80+wad!F80))</f>
        <v>260</v>
      </c>
      <c r="H80" s="108">
        <f>+IF(dwg!I80="","",IF(dwg!H80-dwg!I80+wad!G80&lt;=0,"",dwg!H80-dwg!I80+wad!G80))</f>
        <v>97</v>
      </c>
      <c r="I80" s="108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127</v>
      </c>
      <c r="C81" s="99" t="s">
        <v>151</v>
      </c>
      <c r="D81" s="97"/>
      <c r="E81" s="108">
        <f>+IF(dwg!F81="","",IF(dwg!E81-dwg!F81+wad!D81&lt;=0,"",dwg!E81-dwg!F81+wad!D81))</f>
        <v>185</v>
      </c>
      <c r="F81" s="108">
        <f>+IF(dwg!G81="","",IF(dwg!F81-dwg!G81+wad!E81&lt;=0,"",dwg!F81-dwg!G81+wad!E81))</f>
        <v>161</v>
      </c>
      <c r="G81" s="108">
        <f>+IF(dwg!H81="","",IF(dwg!G81-dwg!H81+wad!F81&lt;=0,"",dwg!G81-dwg!H81+wad!F81))</f>
        <v>325</v>
      </c>
      <c r="H81" s="108">
        <f>+IF(dwg!I81="","",IF(dwg!H81-dwg!I81+wad!G81&lt;=0,"",dwg!H81-dwg!I81+wad!G81))</f>
        <v>155</v>
      </c>
      <c r="I81" s="108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127</v>
      </c>
      <c r="C82" s="99" t="s">
        <v>151</v>
      </c>
      <c r="D82" s="97"/>
      <c r="E82" s="108">
        <f>+IF(dwg!F82="","",IF(dwg!E82-dwg!F82+wad!D82&lt;=0,"",dwg!E82-dwg!F82+wad!D82))</f>
        <v>166</v>
      </c>
      <c r="F82" s="108">
        <f>+IF(dwg!G82="","",IF(dwg!F82-dwg!G82+wad!E82&lt;=0,"",dwg!F82-dwg!G82+wad!E82))</f>
        <v>78</v>
      </c>
      <c r="G82" s="108">
        <f>+IF(dwg!H82="","",IF(dwg!G82-dwg!H82+wad!F82&lt;=0,"",dwg!G82-dwg!H82+wad!F82))</f>
        <v>323</v>
      </c>
      <c r="H82" s="108">
        <f>+IF(dwg!I82="","",IF(dwg!H82-dwg!I82+wad!G82&lt;=0,"",dwg!H82-dwg!I82+wad!G82))</f>
        <v>151</v>
      </c>
      <c r="I82" s="108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127</v>
      </c>
      <c r="C83" s="97" t="s">
        <v>419</v>
      </c>
      <c r="D83" s="97"/>
      <c r="E83" s="108">
        <f>+IF(dwg!F83="","",IF(dwg!E83-dwg!F83+wad!D83&lt;=0,"",dwg!E83-dwg!F83+wad!D83))</f>
        <v>168</v>
      </c>
      <c r="F83" s="108">
        <f>+IF(dwg!G83="","",IF(dwg!F83-dwg!G83+wad!E83&lt;=0,"",dwg!F83-dwg!G83+wad!E83))</f>
        <v>146</v>
      </c>
      <c r="G83" s="108">
        <f>+IF(dwg!H83="","",IF(dwg!G83-dwg!H83+wad!F83&lt;=0,"",dwg!G83-dwg!H83+wad!F83))</f>
        <v>286</v>
      </c>
      <c r="H83" s="108">
        <f>+IF(dwg!I83="","",IF(dwg!H83-dwg!I83+wad!G83&lt;=0,"",dwg!H83-dwg!I83+wad!G83))</f>
        <v>107</v>
      </c>
      <c r="I83" s="108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127</v>
      </c>
      <c r="C84" s="97" t="s">
        <v>419</v>
      </c>
      <c r="D84" s="97"/>
      <c r="E84" s="108">
        <f>+IF(dwg!F84="","",IF(dwg!E84-dwg!F84+wad!D84&lt;=0,"",dwg!E84-dwg!F84+wad!D84))</f>
        <v>84</v>
      </c>
      <c r="F84" s="108">
        <f>+IF(dwg!G84="","",IF(dwg!F84-dwg!G84+wad!E84&lt;=0,"",dwg!F84-dwg!G84+wad!E84))</f>
        <v>72</v>
      </c>
      <c r="G84" s="108">
        <f>+IF(dwg!H84="","",IF(dwg!G84-dwg!H84+wad!F84&lt;=0,"",dwg!G84-dwg!H84+wad!F84))</f>
        <v>116</v>
      </c>
      <c r="H84" s="108">
        <f>+IF(dwg!I84="","",IF(dwg!H84-dwg!I84+wad!G84&lt;=0,"",dwg!H84-dwg!I84+wad!G84))</f>
        <v>65</v>
      </c>
      <c r="I84" s="108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127</v>
      </c>
      <c r="C85" s="99" t="s">
        <v>151</v>
      </c>
      <c r="D85" s="97"/>
      <c r="E85" s="108">
        <f>+IF(dwg!F85="","",IF(dwg!E85-dwg!F85+wad!D85&lt;=0,"",dwg!E85-dwg!F85+wad!D85))</f>
        <v>154</v>
      </c>
      <c r="F85" s="108">
        <f>+IF(dwg!G85="","",IF(dwg!F85-dwg!G85+wad!E85&lt;=0,"",dwg!F85-dwg!G85+wad!E85))</f>
        <v>86</v>
      </c>
      <c r="G85" s="108">
        <f>+IF(dwg!H85="","",IF(dwg!G85-dwg!H85+wad!F85&lt;=0,"",dwg!G85-dwg!H85+wad!F85))</f>
        <v>234</v>
      </c>
      <c r="H85" s="108">
        <f>+IF(dwg!I85="","",IF(dwg!H85-dwg!I85+wad!G85&lt;=0,"",dwg!H85-dwg!I85+wad!G85))</f>
        <v>113</v>
      </c>
      <c r="I85" s="108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127</v>
      </c>
      <c r="C86" s="97" t="s">
        <v>419</v>
      </c>
      <c r="D86" s="97"/>
      <c r="E86" s="108">
        <f>+IF(dwg!F86="","",IF(dwg!E86-dwg!F86+wad!D86&lt;=0,"",dwg!E86-dwg!F86+wad!D86))</f>
        <v>155</v>
      </c>
      <c r="F86" s="108">
        <f>+IF(dwg!G86="","",IF(dwg!F86-dwg!G86+wad!E86&lt;=0,"",dwg!F86-dwg!G86+wad!E86))</f>
        <v>145</v>
      </c>
      <c r="G86" s="108">
        <f>+IF(dwg!H86="","",IF(dwg!G86-dwg!H86+wad!F86&lt;=0,"",dwg!G86-dwg!H86+wad!F86))</f>
        <v>307</v>
      </c>
      <c r="H86" s="108">
        <f>+IF(dwg!I86="","",IF(dwg!H86-dwg!I86+wad!G86&lt;=0,"",dwg!H86-dwg!I86+wad!G86))</f>
        <v>124</v>
      </c>
      <c r="I86" s="108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127</v>
      </c>
      <c r="C87" s="99" t="s">
        <v>151</v>
      </c>
      <c r="D87" s="97"/>
      <c r="E87" s="108">
        <f>+IF(dwg!F87="","",IF(dwg!E87-dwg!F87+wad!D87&lt;=0,"",dwg!E87-dwg!F87+wad!D87))</f>
        <v>121</v>
      </c>
      <c r="F87" s="108">
        <f>+IF(dwg!G87="","",IF(dwg!F87-dwg!G87+wad!E87&lt;=0,"",dwg!F87-dwg!G87+wad!E87))</f>
        <v>111</v>
      </c>
      <c r="G87" s="108">
        <f>+IF(dwg!H87="","",IF(dwg!G87-dwg!H87+wad!F87&lt;=0,"",dwg!G87-dwg!H87+wad!F87))</f>
        <v>187</v>
      </c>
      <c r="H87" s="108">
        <f>+IF(dwg!I87="","",IF(dwg!H87-dwg!I87+wad!G87&lt;=0,"",dwg!H87-dwg!I87+wad!G87))</f>
        <v>82</v>
      </c>
      <c r="I87" s="108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127</v>
      </c>
      <c r="C88" s="101" t="s">
        <v>50</v>
      </c>
      <c r="D88" s="97"/>
      <c r="E88" s="108">
        <f>+IF(dwg!F88="","",IF(dwg!E88-dwg!F88+wad!D88&lt;=0,"",dwg!E88-dwg!F88+wad!D88))</f>
        <v>129</v>
      </c>
      <c r="F88" s="108">
        <f>+IF(dwg!G88="","",IF(dwg!F88-dwg!G88+wad!E88&lt;=0,"",dwg!F88-dwg!G88+wad!E88))</f>
        <v>96</v>
      </c>
      <c r="G88" s="108">
        <f>+IF(dwg!H88="","",IF(dwg!G88-dwg!H88+wad!F88&lt;=0,"",dwg!G88-dwg!H88+wad!F88))</f>
        <v>217</v>
      </c>
      <c r="H88" s="108">
        <f>+IF(dwg!I88="","",IF(dwg!H88-dwg!I88+wad!G88&lt;=0,"",dwg!H88-dwg!I88+wad!G88))</f>
        <v>114</v>
      </c>
      <c r="I88" s="108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127</v>
      </c>
      <c r="C89" s="97" t="s">
        <v>419</v>
      </c>
      <c r="D89" s="97"/>
      <c r="E89" s="108">
        <f>+IF(dwg!F89="","",IF(dwg!E89-dwg!F89+wad!D89&lt;=0,"",dwg!E89-dwg!F89+wad!D89))</f>
        <v>118</v>
      </c>
      <c r="F89" s="108">
        <f>+IF(dwg!G89="","",IF(dwg!F89-dwg!G89+wad!E89&lt;=0,"",dwg!F89-dwg!G89+wad!E89))</f>
        <v>101</v>
      </c>
      <c r="G89" s="108">
        <f>+IF(dwg!H89="","",IF(dwg!G89-dwg!H89+wad!F89&lt;=0,"",dwg!G89-dwg!H89+wad!F89))</f>
        <v>214</v>
      </c>
      <c r="H89" s="108">
        <f>+IF(dwg!I89="","",IF(dwg!H89-dwg!I89+wad!G89&lt;=0,"",dwg!H89-dwg!I89+wad!G89))</f>
        <v>90</v>
      </c>
      <c r="I89" s="108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127</v>
      </c>
      <c r="C90" s="101" t="s">
        <v>50</v>
      </c>
      <c r="D90" s="97"/>
      <c r="E90" s="108">
        <f>+IF(dwg!F90="","",IF(dwg!E90-dwg!F90+wad!D90&lt;=0,"",dwg!E90-dwg!F90+wad!D90))</f>
        <v>102</v>
      </c>
      <c r="F90" s="108">
        <f>+IF(dwg!G90="","",IF(dwg!F90-dwg!G90+wad!E90&lt;=0,"",dwg!F90-dwg!G90+wad!E90))</f>
        <v>90</v>
      </c>
      <c r="G90" s="108">
        <f>+IF(dwg!H90="","",IF(dwg!G90-dwg!H90+wad!F90&lt;=0,"",dwg!G90-dwg!H90+wad!F90))</f>
        <v>171</v>
      </c>
      <c r="H90" s="108">
        <f>+IF(dwg!I90="","",IF(dwg!H90-dwg!I90+wad!G90&lt;=0,"",dwg!H90-dwg!I90+wad!G90))</f>
        <v>82</v>
      </c>
      <c r="I90" s="108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127</v>
      </c>
      <c r="C91" s="101" t="s">
        <v>50</v>
      </c>
      <c r="D91" s="97"/>
      <c r="E91" s="108">
        <f>+IF(dwg!F91="","",IF(dwg!E91-dwg!F91+wad!D91&lt;=0,"",dwg!E91-dwg!F91+wad!D91))</f>
        <v>161</v>
      </c>
      <c r="F91" s="108">
        <f>+IF(dwg!G91="","",IF(dwg!F91-dwg!G91+wad!E91&lt;=0,"",dwg!F91-dwg!G91+wad!E91))</f>
        <v>147</v>
      </c>
      <c r="G91" s="108">
        <f>+IF(dwg!H91="","",IF(dwg!G91-dwg!H91+wad!F91&lt;=0,"",dwg!G91-dwg!H91+wad!F91))</f>
        <v>278</v>
      </c>
      <c r="H91" s="108">
        <f>+IF(dwg!I91="","",IF(dwg!H91-dwg!I91+wad!G91&lt;=0,"",dwg!H91-dwg!I91+wad!G91))</f>
        <v>151</v>
      </c>
      <c r="I91" s="108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64</v>
      </c>
      <c r="C92" s="101" t="s">
        <v>50</v>
      </c>
      <c r="D92" s="97"/>
      <c r="E92" s="108">
        <f>+IF(dwg!F92="","",IF(dwg!E92-dwg!F92+wad!D92&lt;=0,"",dwg!E92-dwg!F92+wad!D92))</f>
        <v>108</v>
      </c>
      <c r="F92" s="108">
        <f>+IF(dwg!G92="","",IF(dwg!F92-dwg!G92+wad!E92&lt;=0,"",dwg!F92-dwg!G92+wad!E92))</f>
        <v>84</v>
      </c>
      <c r="G92" s="108">
        <f>+IF(dwg!H92="","",IF(dwg!G92-dwg!H92+wad!F92&lt;=0,"",dwg!G92-dwg!H92+wad!F92))</f>
        <v>203</v>
      </c>
      <c r="H92" s="108">
        <f>+IF(dwg!I92="","",IF(dwg!H92-dwg!I92+wad!G92&lt;=0,"",dwg!H92-dwg!I92+wad!G92))</f>
        <v>69</v>
      </c>
      <c r="I92" s="108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64</v>
      </c>
      <c r="C93" s="97" t="s">
        <v>419</v>
      </c>
      <c r="D93" s="97"/>
      <c r="E93" s="108">
        <f>+IF(dwg!F93="","",IF(dwg!E93-dwg!F93+wad!D93&lt;=0,"",dwg!E93-dwg!F93+wad!D93))</f>
        <v>190</v>
      </c>
      <c r="F93" s="108">
        <f>+IF(dwg!G93="","",IF(dwg!F93-dwg!G93+wad!E93&lt;=0,"",dwg!F93-dwg!G93+wad!E93))</f>
        <v>147</v>
      </c>
      <c r="G93" s="108">
        <f>+IF(dwg!H93="","",IF(dwg!G93-dwg!H93+wad!F93&lt;=0,"",dwg!G93-dwg!H93+wad!F93))</f>
        <v>352</v>
      </c>
      <c r="H93" s="108">
        <f>+IF(dwg!I93="","",IF(dwg!H93-dwg!I93+wad!G93&lt;=0,"",dwg!H93-dwg!I93+wad!G93))</f>
        <v>174</v>
      </c>
      <c r="I93" s="108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64</v>
      </c>
      <c r="C94" s="101" t="s">
        <v>50</v>
      </c>
      <c r="D94" s="97"/>
      <c r="E94" s="108">
        <f>+IF(dwg!F94="","",IF(dwg!E94-dwg!F94+wad!D94&lt;=0,"",dwg!E94-dwg!F94+wad!D94))</f>
        <v>177</v>
      </c>
      <c r="F94" s="108">
        <f>+IF(dwg!G94="","",IF(dwg!F94-dwg!G94+wad!E94&lt;=0,"",dwg!F94-dwg!G94+wad!E94))</f>
        <v>159</v>
      </c>
      <c r="G94" s="108">
        <f>+IF(dwg!H94="","",IF(dwg!G94-dwg!H94+wad!F94&lt;=0,"",dwg!G94-dwg!H94+wad!F94))</f>
        <v>356</v>
      </c>
      <c r="H94" s="108">
        <f>+IF(dwg!I94="","",IF(dwg!H94-dwg!I94+wad!G94&lt;=0,"",dwg!H94-dwg!I94+wad!G94))</f>
        <v>175</v>
      </c>
      <c r="I94" s="108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64</v>
      </c>
      <c r="C95" s="101" t="s">
        <v>50</v>
      </c>
      <c r="D95" s="97"/>
      <c r="E95" s="108">
        <f>+IF(dwg!F95="","",IF(dwg!E95-dwg!F95+wad!D95&lt;=0,"",dwg!E95-dwg!F95+wad!D95))</f>
        <v>210</v>
      </c>
      <c r="F95" s="108">
        <f>+IF(dwg!G95="","",IF(dwg!F95-dwg!G95+wad!E95&lt;=0,"",dwg!F95-dwg!G95+wad!E95))</f>
        <v>173</v>
      </c>
      <c r="G95" s="108">
        <f>+IF(dwg!H95="","",IF(dwg!G95-dwg!H95+wad!F95&lt;=0,"",dwg!G95-dwg!H95+wad!F95))</f>
        <v>444</v>
      </c>
      <c r="H95" s="108">
        <f>+IF(dwg!I95="","",IF(dwg!H95-dwg!I95+wad!G95&lt;=0,"",dwg!H95-dwg!I95+wad!G95))</f>
        <v>182</v>
      </c>
      <c r="I95" s="108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64</v>
      </c>
      <c r="C96" s="97" t="s">
        <v>419</v>
      </c>
      <c r="D96" s="97"/>
      <c r="E96" s="108">
        <f>+IF(dwg!F96="","",IF(dwg!E96-dwg!F96+wad!D96&lt;=0,"",dwg!E96-dwg!F96+wad!D96))</f>
        <v>191</v>
      </c>
      <c r="F96" s="108">
        <f>+IF(dwg!G96="","",IF(dwg!F96-dwg!G96+wad!E96&lt;=0,"",dwg!F96-dwg!G96+wad!E96))</f>
        <v>170</v>
      </c>
      <c r="G96" s="108">
        <f>+IF(dwg!H96="","",IF(dwg!G96-dwg!H96+wad!F96&lt;=0,"",dwg!G96-dwg!H96+wad!F96))</f>
        <v>351</v>
      </c>
      <c r="H96" s="108">
        <f>+IF(dwg!I96="","",IF(dwg!H96-dwg!I96+wad!G96&lt;=0,"",dwg!H96-dwg!I96+wad!G96))</f>
        <v>173</v>
      </c>
      <c r="I96" s="108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64</v>
      </c>
      <c r="C97" s="99" t="s">
        <v>151</v>
      </c>
      <c r="D97" s="97"/>
      <c r="E97" s="108">
        <f>+IF(dwg!F97="","",IF(dwg!E97-dwg!F97+wad!D97&lt;=0,"",dwg!E97-dwg!F97+wad!D97))</f>
        <v>136</v>
      </c>
      <c r="F97" s="108">
        <f>+IF(dwg!G97="","",IF(dwg!F97-dwg!G97+wad!E97&lt;=0,"",dwg!F97-dwg!G97+wad!E97))</f>
        <v>126</v>
      </c>
      <c r="G97" s="108">
        <f>+IF(dwg!H97="","",IF(dwg!G97-dwg!H97+wad!F97&lt;=0,"",dwg!G97-dwg!H97+wad!F97))</f>
        <v>286</v>
      </c>
      <c r="H97" s="108">
        <f>+IF(dwg!I97="","",IF(dwg!H97-dwg!I97+wad!G97&lt;=0,"",dwg!H97-dwg!I97+wad!G97))</f>
        <v>149</v>
      </c>
      <c r="I97" s="108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64</v>
      </c>
      <c r="C98" s="99" t="s">
        <v>151</v>
      </c>
      <c r="D98" s="97"/>
      <c r="E98" s="108">
        <f>+IF(dwg!F98="","",IF(dwg!E98-dwg!F98+wad!D98&lt;=0,"",dwg!E98-dwg!F98+wad!D98))</f>
        <v>195</v>
      </c>
      <c r="F98" s="108">
        <f>+IF(dwg!G98="","",IF(dwg!F98-dwg!G98+wad!E98&lt;=0,"",dwg!F98-dwg!G98+wad!E98))</f>
        <v>130</v>
      </c>
      <c r="G98" s="108">
        <f>+IF(dwg!H98="","",IF(dwg!G98-dwg!H98+wad!F98&lt;=0,"",dwg!G98-dwg!H98+wad!F98))</f>
        <v>389</v>
      </c>
      <c r="H98" s="108">
        <f>+IF(dwg!I98="","",IF(dwg!H98-dwg!I98+wad!G98&lt;=0,"",dwg!H98-dwg!I98+wad!G98))</f>
        <v>152</v>
      </c>
      <c r="I98" s="108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64</v>
      </c>
      <c r="C99" s="97" t="s">
        <v>419</v>
      </c>
      <c r="D99" s="97"/>
      <c r="E99" s="108">
        <f>+IF(dwg!F99="","",IF(dwg!E99-dwg!F99+wad!D99&lt;=0,"",dwg!E99-dwg!F99+wad!D99))</f>
        <v>94</v>
      </c>
      <c r="F99" s="108">
        <f>+IF(dwg!G99="","",IF(dwg!F99-dwg!G99+wad!E99&lt;=0,"",dwg!F99-dwg!G99+wad!E99))</f>
        <v>84</v>
      </c>
      <c r="G99" s="108">
        <f>+IF(dwg!H99="","",IF(dwg!G99-dwg!H99+wad!F99&lt;=0,"",dwg!G99-dwg!H99+wad!F99))</f>
        <v>189</v>
      </c>
      <c r="H99" s="108">
        <f>+IF(dwg!I99="","",IF(dwg!H99-dwg!I99+wad!G99&lt;=0,"",dwg!H99-dwg!I99+wad!G99))</f>
        <v>72</v>
      </c>
      <c r="I99" s="108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64</v>
      </c>
      <c r="C100" s="99" t="s">
        <v>151</v>
      </c>
      <c r="D100" s="97"/>
      <c r="E100" s="108">
        <f>+IF(dwg!F100="","",IF(dwg!E100-dwg!F100+wad!D100&lt;=0,"",dwg!E100-dwg!F100+wad!D100))</f>
        <v>186</v>
      </c>
      <c r="F100" s="108">
        <f>+IF(dwg!G100="","",IF(dwg!F100-dwg!G100+wad!E100&lt;=0,"",dwg!F100-dwg!G100+wad!E100))</f>
        <v>123</v>
      </c>
      <c r="G100" s="108">
        <f>+IF(dwg!H100="","",IF(dwg!G100-dwg!H100+wad!F100&lt;=0,"",dwg!G100-dwg!H100+wad!F100))</f>
        <v>350</v>
      </c>
      <c r="H100" s="108">
        <f>+IF(dwg!I100="","",IF(dwg!H100-dwg!I100+wad!G100&lt;=0,"",dwg!H100-dwg!I100+wad!G100))</f>
        <v>173</v>
      </c>
      <c r="I100" s="108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64</v>
      </c>
      <c r="C101" s="99" t="s">
        <v>151</v>
      </c>
      <c r="D101" s="97"/>
      <c r="E101" s="108">
        <f>+IF(dwg!F101="","",IF(dwg!E101-dwg!F101+wad!D101&lt;=0,"",dwg!E101-dwg!F101+wad!D101))</f>
        <v>243</v>
      </c>
      <c r="F101" s="108">
        <f>+IF(dwg!G101="","",IF(dwg!F101-dwg!G101+wad!E101&lt;=0,"",dwg!F101-dwg!G101+wad!E101))</f>
        <v>195</v>
      </c>
      <c r="G101" s="108">
        <f>+IF(dwg!H101="","",IF(dwg!G101-dwg!H101+wad!F101&lt;=0,"",dwg!G101-dwg!H101+wad!F101))</f>
        <v>424</v>
      </c>
      <c r="H101" s="108">
        <f>+IF(dwg!I101="","",IF(dwg!H101-dwg!I101+wad!G101&lt;=0,"",dwg!H101-dwg!I101+wad!G101))</f>
        <v>173</v>
      </c>
      <c r="I101" s="108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64</v>
      </c>
      <c r="C102" s="101" t="s">
        <v>50</v>
      </c>
      <c r="D102" s="97"/>
      <c r="E102" s="108">
        <f>+IF(dwg!F102="","",IF(dwg!E102-dwg!F102+wad!D102&lt;=0,"",dwg!E102-dwg!F102+wad!D102))</f>
        <v>191</v>
      </c>
      <c r="F102" s="108">
        <f>+IF(dwg!G102="","",IF(dwg!F102-dwg!G102+wad!E102&lt;=0,"",dwg!F102-dwg!G102+wad!E102))</f>
        <v>148</v>
      </c>
      <c r="G102" s="108">
        <f>+IF(dwg!H102="","",IF(dwg!G102-dwg!H102+wad!F102&lt;=0,"",dwg!G102-dwg!H102+wad!F102))</f>
        <v>332</v>
      </c>
      <c r="H102" s="108">
        <f>+IF(dwg!I102="","",IF(dwg!H102-dwg!I102+wad!G102&lt;=0,"",dwg!H102-dwg!I102+wad!G102))</f>
        <v>148</v>
      </c>
      <c r="I102" s="108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64</v>
      </c>
      <c r="C103" s="101" t="s">
        <v>50</v>
      </c>
      <c r="D103" s="97"/>
      <c r="E103" s="108">
        <f>+IF(dwg!F103="","",IF(dwg!E103-dwg!F103+wad!D103&lt;=0,"",dwg!E103-dwg!F103+wad!D103))</f>
        <v>145</v>
      </c>
      <c r="F103" s="108">
        <f>+IF(dwg!G103="","",IF(dwg!F103-dwg!G103+wad!E103&lt;=0,"",dwg!F103-dwg!G103+wad!E103))</f>
        <v>124</v>
      </c>
      <c r="G103" s="108">
        <f>+IF(dwg!H103="","",IF(dwg!G103-dwg!H103+wad!F103&lt;=0,"",dwg!G103-dwg!H103+wad!F103))</f>
        <v>282</v>
      </c>
      <c r="H103" s="108">
        <f>+IF(dwg!I103="","",IF(dwg!H103-dwg!I103+wad!G103&lt;=0,"",dwg!H103-dwg!I103+wad!G103))</f>
        <v>135</v>
      </c>
      <c r="I103" s="108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64</v>
      </c>
      <c r="C104" s="97" t="s">
        <v>419</v>
      </c>
      <c r="D104" s="97"/>
      <c r="E104" s="108">
        <f>+IF(dwg!F104="","",IF(dwg!E104-dwg!F104+wad!D104&lt;=0,"",dwg!E104-dwg!F104+wad!D104))</f>
        <v>141</v>
      </c>
      <c r="F104" s="108">
        <f>+IF(dwg!G104="","",IF(dwg!F104-dwg!G104+wad!E104&lt;=0,"",dwg!F104-dwg!G104+wad!E104))</f>
        <v>65</v>
      </c>
      <c r="G104" s="108">
        <f>+IF(dwg!H104="","",IF(dwg!G104-dwg!H104+wad!F104&lt;=0,"",dwg!G104-dwg!H104+wad!F104))</f>
        <v>253</v>
      </c>
      <c r="H104" s="108">
        <f>+IF(dwg!I104="","",IF(dwg!H104-dwg!I104+wad!G104&lt;=0,"",dwg!H104-dwg!I104+wad!G104))</f>
        <v>106</v>
      </c>
      <c r="I104" s="108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64</v>
      </c>
      <c r="C105" s="99" t="s">
        <v>151</v>
      </c>
      <c r="D105" s="97"/>
      <c r="E105" s="108">
        <f>+IF(dwg!F105="","",IF(dwg!E105-dwg!F105+wad!D105&lt;=0,"",dwg!E105-dwg!F105+wad!D105))</f>
        <v>153</v>
      </c>
      <c r="F105" s="108">
        <f>+IF(dwg!G105="","",IF(dwg!F105-dwg!G105+wad!E105&lt;=0,"",dwg!F105-dwg!G105+wad!E105))</f>
        <v>70</v>
      </c>
      <c r="G105" s="108">
        <f>+IF(dwg!H105="","",IF(dwg!G105-dwg!H105+wad!F105&lt;=0,"",dwg!G105-dwg!H105+wad!F105))</f>
        <v>196</v>
      </c>
      <c r="H105" s="108">
        <f>+IF(dwg!I105="","",IF(dwg!H105-dwg!I105+wad!G105&lt;=0,"",dwg!H105-dwg!I105+wad!G105))</f>
        <v>95</v>
      </c>
      <c r="I105" s="108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64</v>
      </c>
      <c r="C106" s="103" t="s">
        <v>419</v>
      </c>
      <c r="D106" s="97"/>
      <c r="E106" s="108">
        <f>+IF(dwg!F106="","",IF(dwg!E106-dwg!F106+wad!D106&lt;=0,"",dwg!E106-dwg!F106+wad!D106))</f>
        <v>185</v>
      </c>
      <c r="F106" s="108">
        <f>+IF(dwg!G106="","",IF(dwg!F106-dwg!G106+wad!E106&lt;=0,"",dwg!F106-dwg!G106+wad!E106))</f>
        <v>149</v>
      </c>
      <c r="G106" s="108">
        <f>+IF(dwg!H106="","",IF(dwg!G106-dwg!H106+wad!F106&lt;=0,"",dwg!G106-dwg!H106+wad!F106))</f>
        <v>320</v>
      </c>
      <c r="H106" s="108">
        <f>+IF(dwg!I106="","",IF(dwg!H106-dwg!I106+wad!G106&lt;=0,"",dwg!H106-dwg!I106+wad!G106))</f>
        <v>158</v>
      </c>
      <c r="I106" s="108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68</v>
      </c>
      <c r="C107" s="101" t="s">
        <v>50</v>
      </c>
      <c r="D107" s="97"/>
      <c r="E107" s="108">
        <f>+IF(dwg!F107="","",IF(dwg!E107-dwg!F107+wad!D107&lt;=0,"",dwg!E107-dwg!F107+wad!D107))</f>
        <v>117</v>
      </c>
      <c r="F107" s="108">
        <f>+IF(dwg!G107="","",IF(dwg!F107-dwg!G107+wad!E107&lt;=0,"",dwg!F107-dwg!G107+wad!E107))</f>
        <v>81</v>
      </c>
      <c r="G107" s="108">
        <f>+IF(dwg!H107="","",IF(dwg!G107-dwg!H107+wad!F107&lt;=0,"",dwg!G107-dwg!H107+wad!F107))</f>
        <v>221</v>
      </c>
      <c r="H107" s="108">
        <f>+IF(dwg!I107="","",IF(dwg!H107-dwg!I107+wad!G107&lt;=0,"",dwg!H107-dwg!I107+wad!G107))</f>
        <v>90</v>
      </c>
      <c r="I107" s="108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68</v>
      </c>
      <c r="C108" s="97" t="s">
        <v>419</v>
      </c>
      <c r="D108" s="97"/>
      <c r="E108" s="108">
        <f>+IF(dwg!F108="","",IF(dwg!E108-dwg!F108+wad!D108&lt;=0,"",dwg!E108-dwg!F108+wad!D108))</f>
        <v>82</v>
      </c>
      <c r="F108" s="108">
        <f>+IF(dwg!G108="","",IF(dwg!F108-dwg!G108+wad!E108&lt;=0,"",dwg!F108-dwg!G108+wad!E108))</f>
        <v>28</v>
      </c>
      <c r="G108" s="108">
        <f>+IF(dwg!H108="","",IF(dwg!G108-dwg!H108+wad!F108&lt;=0,"",dwg!G108-dwg!H108+wad!F108))</f>
        <v>104</v>
      </c>
      <c r="H108" s="108">
        <f>+IF(dwg!I108="","",IF(dwg!H108-dwg!I108+wad!G108&lt;=0,"",dwg!H108-dwg!I108+wad!G108))</f>
        <v>50</v>
      </c>
      <c r="I108" s="108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68</v>
      </c>
      <c r="C109" s="99" t="s">
        <v>151</v>
      </c>
      <c r="D109" s="97"/>
      <c r="E109" s="108">
        <f>+IF(dwg!F109="","",IF(dwg!E109-dwg!F109+wad!D109&lt;=0,"",dwg!E109-dwg!F109+wad!D109))</f>
        <v>93</v>
      </c>
      <c r="F109" s="108">
        <f>+IF(dwg!G109="","",IF(dwg!F109-dwg!G109+wad!E109&lt;=0,"",dwg!F109-dwg!G109+wad!E109))</f>
        <v>74</v>
      </c>
      <c r="G109" s="108">
        <f>+IF(dwg!H109="","",IF(dwg!G109-dwg!H109+wad!F109&lt;=0,"",dwg!G109-dwg!H109+wad!F109))</f>
        <v>173</v>
      </c>
      <c r="H109" s="108">
        <f>+IF(dwg!I109="","",IF(dwg!H109-dwg!I109+wad!G109&lt;=0,"",dwg!H109-dwg!I109+wad!G109))</f>
        <v>79</v>
      </c>
      <c r="I109" s="108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68</v>
      </c>
      <c r="C110" s="99" t="s">
        <v>151</v>
      </c>
      <c r="D110" s="97"/>
      <c r="E110" s="108">
        <f>+IF(dwg!F110="","",IF(dwg!E110-dwg!F110+wad!D110&lt;=0,"",dwg!E110-dwg!F110+wad!D110))</f>
        <v>140</v>
      </c>
      <c r="F110" s="108">
        <f>+IF(dwg!G110="","",IF(dwg!F110-dwg!G110+wad!E110&lt;=0,"",dwg!F110-dwg!G110+wad!E110))</f>
        <v>52</v>
      </c>
      <c r="G110" s="108">
        <f>+IF(dwg!H110="","",IF(dwg!G110-dwg!H110+wad!F110&lt;=0,"",dwg!G110-dwg!H110+wad!F110))</f>
        <v>206</v>
      </c>
      <c r="H110" s="108">
        <f>+IF(dwg!I110="","",IF(dwg!H110-dwg!I110+wad!G110&lt;=0,"",dwg!H110-dwg!I110+wad!G110))</f>
        <v>77</v>
      </c>
      <c r="I110" s="108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68</v>
      </c>
      <c r="C111" s="99" t="s">
        <v>151</v>
      </c>
      <c r="D111" s="97"/>
      <c r="E111" s="108">
        <f>+IF(dwg!F111="","",IF(dwg!E111-dwg!F111+wad!D111&lt;=0,"",dwg!E111-dwg!F111+wad!D111))</f>
        <v>115</v>
      </c>
      <c r="F111" s="108">
        <f>+IF(dwg!G111="","",IF(dwg!F111-dwg!G111+wad!E111&lt;=0,"",dwg!F111-dwg!G111+wad!E111))</f>
        <v>50</v>
      </c>
      <c r="G111" s="108">
        <f>+IF(dwg!H111="","",IF(dwg!G111-dwg!H111+wad!F111&lt;=0,"",dwg!G111-dwg!H111+wad!F111))</f>
        <v>176</v>
      </c>
      <c r="H111" s="108">
        <f>+IF(dwg!I111="","",IF(dwg!H111-dwg!I111+wad!G111&lt;=0,"",dwg!H111-dwg!I111+wad!G111))</f>
        <v>79</v>
      </c>
      <c r="I111" s="108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68</v>
      </c>
      <c r="C112" s="103" t="s">
        <v>419</v>
      </c>
      <c r="D112" s="97"/>
      <c r="E112" s="108">
        <f>+IF(dwg!F112="","",IF(dwg!E112-dwg!F112+wad!D112&lt;=0,"",dwg!E112-dwg!F112+wad!D112))</f>
        <v>93</v>
      </c>
      <c r="F112" s="108">
        <f>+IF(dwg!G112="","",IF(dwg!F112-dwg!G112+wad!E112&lt;=0,"",dwg!F112-dwg!G112+wad!E112))</f>
        <v>88</v>
      </c>
      <c r="G112" s="108">
        <f>+IF(dwg!H112="","",IF(dwg!G112-dwg!H112+wad!F112&lt;=0,"",dwg!G112-dwg!H112+wad!F112))</f>
        <v>176</v>
      </c>
      <c r="H112" s="108">
        <f>+IF(dwg!I112="","",IF(dwg!H112-dwg!I112+wad!G112&lt;=0,"",dwg!H112-dwg!I112+wad!G112))</f>
        <v>90</v>
      </c>
      <c r="I112" s="108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68</v>
      </c>
      <c r="C113" s="97" t="s">
        <v>419</v>
      </c>
      <c r="D113" s="97"/>
      <c r="E113" s="108">
        <f>+IF(dwg!F113="","",IF(dwg!E113-dwg!F113+wad!D113&lt;=0,"",dwg!E113-dwg!F113+wad!D113))</f>
        <v>128</v>
      </c>
      <c r="F113" s="108">
        <f>+IF(dwg!G113="","",IF(dwg!F113-dwg!G113+wad!E113&lt;=0,"",dwg!F113-dwg!G113+wad!E113))</f>
        <v>87</v>
      </c>
      <c r="G113" s="108">
        <f>+IF(dwg!H113="","",IF(dwg!G113-dwg!H113+wad!F113&lt;=0,"",dwg!G113-dwg!H113+wad!F113))</f>
        <v>229</v>
      </c>
      <c r="H113" s="108">
        <f>+IF(dwg!I113="","",IF(dwg!H113-dwg!I113+wad!G113&lt;=0,"",dwg!H113-dwg!I113+wad!G113))</f>
        <v>92</v>
      </c>
      <c r="I113" s="108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68</v>
      </c>
      <c r="C114" s="97" t="s">
        <v>419</v>
      </c>
      <c r="D114" s="97"/>
      <c r="E114" s="108">
        <f>+IF(dwg!F114="","",IF(dwg!E114-dwg!F114+wad!D114&lt;=0,"",dwg!E114-dwg!F114+wad!D114))</f>
        <v>106</v>
      </c>
      <c r="F114" s="108">
        <f>+IF(dwg!G114="","",IF(dwg!F114-dwg!G114+wad!E114&lt;=0,"",dwg!F114-dwg!G114+wad!E114))</f>
        <v>89</v>
      </c>
      <c r="G114" s="108">
        <f>+IF(dwg!H114="","",IF(dwg!G114-dwg!H114+wad!F114&lt;=0,"",dwg!G114-dwg!H114+wad!F114))</f>
        <v>198</v>
      </c>
      <c r="H114" s="108">
        <f>+IF(dwg!I114="","",IF(dwg!H114-dwg!I114+wad!G114&lt;=0,"",dwg!H114-dwg!I114+wad!G114))</f>
        <v>82</v>
      </c>
      <c r="I114" s="108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68</v>
      </c>
      <c r="C115" s="101" t="s">
        <v>50</v>
      </c>
      <c r="D115" s="97"/>
      <c r="E115" s="108">
        <f>+IF(dwg!F115="","",IF(dwg!E115-dwg!F115+wad!D115&lt;=0,"",dwg!E115-dwg!F115+wad!D115))</f>
        <v>93</v>
      </c>
      <c r="F115" s="108">
        <f>+IF(dwg!G115="","",IF(dwg!F115-dwg!G115+wad!E115&lt;=0,"",dwg!F115-dwg!G115+wad!E115))</f>
        <v>74</v>
      </c>
      <c r="G115" s="108">
        <f>+IF(dwg!H115="","",IF(dwg!G115-dwg!H115+wad!F115&lt;=0,"",dwg!G115-dwg!H115+wad!F115))</f>
        <v>172</v>
      </c>
      <c r="H115" s="108">
        <f>+IF(dwg!I115="","",IF(dwg!H115-dwg!I115+wad!G115&lt;=0,"",dwg!H115-dwg!I115+wad!G115))</f>
        <v>82</v>
      </c>
      <c r="I115" s="108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68</v>
      </c>
      <c r="C116" s="101" t="s">
        <v>50</v>
      </c>
      <c r="D116" s="97"/>
      <c r="E116" s="108">
        <f>+IF(dwg!F116="","",IF(dwg!E116-dwg!F116+wad!D116&lt;=0,"",dwg!E116-dwg!F116+wad!D116))</f>
        <v>133</v>
      </c>
      <c r="F116" s="108">
        <f>+IF(dwg!G116="","",IF(dwg!F116-dwg!G116+wad!E116&lt;=0,"",dwg!F116-dwg!G116+wad!E116))</f>
        <v>88</v>
      </c>
      <c r="G116" s="108">
        <f>+IF(dwg!H116="","",IF(dwg!G116-dwg!H116+wad!F116&lt;=0,"",dwg!G116-dwg!H116+wad!F116))</f>
        <v>270</v>
      </c>
      <c r="H116" s="108">
        <f>+IF(dwg!I116="","",IF(dwg!H116-dwg!I116+wad!G116&lt;=0,"",dwg!H116-dwg!I116+wad!G116))</f>
        <v>153</v>
      </c>
      <c r="I116" s="108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68</v>
      </c>
      <c r="C117" s="97" t="s">
        <v>419</v>
      </c>
      <c r="D117" s="97"/>
      <c r="E117" s="108">
        <f>+IF(dwg!F117="","",IF(dwg!E117-dwg!F117+wad!D117&lt;=0,"",dwg!E117-dwg!F117+wad!D117))</f>
        <v>123</v>
      </c>
      <c r="F117" s="108">
        <f>+IF(dwg!G117="","",IF(dwg!F117-dwg!G117+wad!E117&lt;=0,"",dwg!F117-dwg!G117+wad!E117))</f>
        <v>36</v>
      </c>
      <c r="G117" s="108">
        <f>+IF(dwg!H117="","",IF(dwg!G117-dwg!H117+wad!F117&lt;=0,"",dwg!G117-dwg!H117+wad!F117))</f>
        <v>165</v>
      </c>
      <c r="H117" s="108">
        <f>+IF(dwg!I117="","",IF(dwg!H117-dwg!I117+wad!G117&lt;=0,"",dwg!H117-dwg!I117+wad!G117))</f>
        <v>92</v>
      </c>
      <c r="I117" s="108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68</v>
      </c>
      <c r="C118" s="101" t="s">
        <v>50</v>
      </c>
      <c r="D118" s="97"/>
      <c r="E118" s="108">
        <f>+IF(dwg!F118="","",IF(dwg!E118-dwg!F118+wad!D118&lt;=0,"",dwg!E118-dwg!F118+wad!D118))</f>
        <v>110</v>
      </c>
      <c r="F118" s="108">
        <f>+IF(dwg!G118="","",IF(dwg!F118-dwg!G118+wad!E118&lt;=0,"",dwg!F118-dwg!G118+wad!E118))</f>
        <v>74</v>
      </c>
      <c r="G118" s="108">
        <f>+IF(dwg!H118="","",IF(dwg!G118-dwg!H118+wad!F118&lt;=0,"",dwg!G118-dwg!H118+wad!F118))</f>
        <v>190</v>
      </c>
      <c r="H118" s="108">
        <f>+IF(dwg!I118="","",IF(dwg!H118-dwg!I118+wad!G118&lt;=0,"",dwg!H118-dwg!I118+wad!G118))</f>
        <v>96</v>
      </c>
      <c r="I118" s="108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68</v>
      </c>
      <c r="C119" s="99" t="s">
        <v>151</v>
      </c>
      <c r="D119" s="97"/>
      <c r="E119" s="108">
        <f>+IF(dwg!F119="","",IF(dwg!E119-dwg!F119+wad!D119&lt;=0,"",dwg!E119-dwg!F119+wad!D119))</f>
        <v>43</v>
      </c>
      <c r="F119" s="108">
        <f>+IF(dwg!G119="","",IF(dwg!F119-dwg!G119+wad!E119&lt;=0,"",dwg!F119-dwg!G119+wad!E119))</f>
        <v>31</v>
      </c>
      <c r="G119" s="108">
        <f>+IF(dwg!H119="","",IF(dwg!G119-dwg!H119+wad!F119&lt;=0,"",dwg!G119-dwg!H119+wad!F119))</f>
        <v>71</v>
      </c>
      <c r="H119" s="108">
        <f>+IF(dwg!I119="","",IF(dwg!H119-dwg!I119+wad!G119&lt;=0,"",dwg!H119-dwg!I119+wad!G119))</f>
        <v>34</v>
      </c>
      <c r="I119" s="108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68</v>
      </c>
      <c r="C120" s="101" t="s">
        <v>50</v>
      </c>
      <c r="D120" s="97"/>
      <c r="E120" s="108">
        <f>+IF(dwg!F120="","",IF(dwg!E120-dwg!F120+wad!D120&lt;=0,"",dwg!E120-dwg!F120+wad!D120))</f>
        <v>69</v>
      </c>
      <c r="F120" s="108">
        <f>+IF(dwg!G120="","",IF(dwg!F120-dwg!G120+wad!E120&lt;=0,"",dwg!F120-dwg!G120+wad!E120))</f>
        <v>53</v>
      </c>
      <c r="G120" s="108">
        <f>+IF(dwg!H120="","",IF(dwg!G120-dwg!H120+wad!F120&lt;=0,"",dwg!G120-dwg!H120+wad!F120))</f>
        <v>129</v>
      </c>
      <c r="H120" s="108">
        <f>+IF(dwg!I120="","",IF(dwg!H120-dwg!I120+wad!G120&lt;=0,"",dwg!H120-dwg!I120+wad!G120))</f>
        <v>58</v>
      </c>
      <c r="I120" s="108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68</v>
      </c>
      <c r="C121" s="99" t="s">
        <v>151</v>
      </c>
      <c r="D121" s="97"/>
      <c r="E121" s="108">
        <f>+IF(dwg!F121="","",IF(dwg!E121-dwg!F121+wad!D121&lt;=0,"",dwg!E121-dwg!F121+wad!D121))</f>
        <v>124</v>
      </c>
      <c r="F121" s="108">
        <f>+IF(dwg!G121="","",IF(dwg!F121-dwg!G121+wad!E121&lt;=0,"",dwg!F121-dwg!G121+wad!E121))</f>
        <v>85</v>
      </c>
      <c r="G121" s="108">
        <f>+IF(dwg!H121="","",IF(dwg!G121-dwg!H121+wad!F121&lt;=0,"",dwg!G121-dwg!H121+wad!F121))</f>
        <v>205</v>
      </c>
      <c r="H121" s="108">
        <f>+IF(dwg!I121="","",IF(dwg!H121-dwg!I121+wad!G121&lt;=0,"",dwg!H121-dwg!I121+wad!G121))</f>
        <v>113</v>
      </c>
      <c r="I121" s="108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46</v>
      </c>
      <c r="C122" s="97" t="s">
        <v>419</v>
      </c>
      <c r="D122" s="97"/>
      <c r="E122" s="108">
        <f>+IF(dwg!F122="","",IF(dwg!E122-dwg!F122+wad!D122&lt;=0,"",dwg!E122-dwg!F122+wad!D122))</f>
        <v>169</v>
      </c>
      <c r="F122" s="108">
        <f>+IF(dwg!G122="","",IF(dwg!F122-dwg!G122+wad!E122&lt;=0,"",dwg!F122-dwg!G122+wad!E122))</f>
        <v>88</v>
      </c>
      <c r="G122" s="108">
        <f>+IF(dwg!H122="","",IF(dwg!G122-dwg!H122+wad!F122&lt;=0,"",dwg!G122-dwg!H122+wad!F122))</f>
        <v>279</v>
      </c>
      <c r="H122" s="108">
        <f>+IF(dwg!I122="","",IF(dwg!H122-dwg!I122+wad!G122&lt;=0,"",dwg!H122-dwg!I122+wad!G122))</f>
        <v>127</v>
      </c>
      <c r="I122" s="108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46</v>
      </c>
      <c r="C123" s="99" t="s">
        <v>151</v>
      </c>
      <c r="D123" s="97"/>
      <c r="E123" s="108">
        <f>+IF(dwg!F123="","",IF(dwg!E123-dwg!F123+wad!D123&lt;=0,"",dwg!E123-dwg!F123+wad!D123))</f>
        <v>175</v>
      </c>
      <c r="F123" s="108">
        <f>+IF(dwg!G123="","",IF(dwg!F123-dwg!G123+wad!E123&lt;=0,"",dwg!F123-dwg!G123+wad!E123))</f>
        <v>129</v>
      </c>
      <c r="G123" s="108">
        <f>+IF(dwg!H123="","",IF(dwg!G123-dwg!H123+wad!F123&lt;=0,"",dwg!G123-dwg!H123+wad!F123))</f>
        <v>273</v>
      </c>
      <c r="H123" s="108">
        <f>+IF(dwg!I123="","",IF(dwg!H123-dwg!I123+wad!G123&lt;=0,"",dwg!H123-dwg!I123+wad!G123))</f>
        <v>138</v>
      </c>
      <c r="I123" s="108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46</v>
      </c>
      <c r="C124" s="97" t="s">
        <v>419</v>
      </c>
      <c r="D124" s="97"/>
      <c r="E124" s="108">
        <f>+IF(dwg!F124="","",IF(dwg!E124-dwg!F124+wad!D124&lt;=0,"",dwg!E124-dwg!F124+wad!D124))</f>
        <v>145</v>
      </c>
      <c r="F124" s="108">
        <f>+IF(dwg!G124="","",IF(dwg!F124-dwg!G124+wad!E124&lt;=0,"",dwg!F124-dwg!G124+wad!E124))</f>
        <v>105</v>
      </c>
      <c r="G124" s="108">
        <f>+IF(dwg!H124="","",IF(dwg!G124-dwg!H124+wad!F124&lt;=0,"",dwg!G124-dwg!H124+wad!F124))</f>
        <v>235</v>
      </c>
      <c r="H124" s="108">
        <f>+IF(dwg!I124="","",IF(dwg!H124-dwg!I124+wad!G124&lt;=0,"",dwg!H124-dwg!I124+wad!G124))</f>
        <v>111</v>
      </c>
      <c r="I124" s="108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46</v>
      </c>
      <c r="C125" s="101" t="s">
        <v>50</v>
      </c>
      <c r="D125" s="97"/>
      <c r="E125" s="108">
        <f>+IF(dwg!F125="","",IF(dwg!E125-dwg!F125+wad!D125&lt;=0,"",dwg!E125-dwg!F125+wad!D125))</f>
        <v>186</v>
      </c>
      <c r="F125" s="108">
        <f>+IF(dwg!G125="","",IF(dwg!F125-dwg!G125+wad!E125&lt;=0,"",dwg!F125-dwg!G125+wad!E125))</f>
        <v>128</v>
      </c>
      <c r="G125" s="108">
        <f>+IF(dwg!H125="","",IF(dwg!G125-dwg!H125+wad!F125&lt;=0,"",dwg!G125-dwg!H125+wad!F125))</f>
        <v>297</v>
      </c>
      <c r="H125" s="108">
        <f>+IF(dwg!I125="","",IF(dwg!H125-dwg!I125+wad!G125&lt;=0,"",dwg!H125-dwg!I125+wad!G125))</f>
        <v>123</v>
      </c>
      <c r="I125" s="108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46</v>
      </c>
      <c r="C126" s="97" t="s">
        <v>419</v>
      </c>
      <c r="D126" s="97"/>
      <c r="E126" s="108">
        <f>+IF(dwg!F126="","",IF(dwg!E126-dwg!F126+wad!D126&lt;=0,"",dwg!E126-dwg!F126+wad!D126))</f>
        <v>171</v>
      </c>
      <c r="F126" s="108">
        <f>+IF(dwg!G126="","",IF(dwg!F126-dwg!G126+wad!E126&lt;=0,"",dwg!F126-dwg!G126+wad!E126))</f>
        <v>126</v>
      </c>
      <c r="G126" s="108">
        <f>+IF(dwg!H126="","",IF(dwg!G126-dwg!H126+wad!F126&lt;=0,"",dwg!G126-dwg!H126+wad!F126))</f>
        <v>275</v>
      </c>
      <c r="H126" s="108">
        <f>+IF(dwg!I126="","",IF(dwg!H126-dwg!I126+wad!G126&lt;=0,"",dwg!H126-dwg!I126+wad!G126))</f>
        <v>164</v>
      </c>
      <c r="I126" s="108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46</v>
      </c>
      <c r="C127" s="101" t="s">
        <v>50</v>
      </c>
      <c r="D127" s="97"/>
      <c r="E127" s="108">
        <f>+IF(dwg!F127="","",IF(dwg!E127-dwg!F127+wad!D127&lt;=0,"",dwg!E127-dwg!F127+wad!D127))</f>
        <v>169</v>
      </c>
      <c r="F127" s="108">
        <f>+IF(dwg!G127="","",IF(dwg!F127-dwg!G127+wad!E127&lt;=0,"",dwg!F127-dwg!G127+wad!E127))</f>
        <v>132</v>
      </c>
      <c r="G127" s="108">
        <f>+IF(dwg!H127="","",IF(dwg!G127-dwg!H127+wad!F127&lt;=0,"",dwg!G127-dwg!H127+wad!F127))</f>
        <v>292</v>
      </c>
      <c r="H127" s="108">
        <f>+IF(dwg!I127="","",IF(dwg!H127-dwg!I127+wad!G127&lt;=0,"",dwg!H127-dwg!I127+wad!G127))</f>
        <v>141</v>
      </c>
      <c r="I127" s="108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46</v>
      </c>
      <c r="C128" s="99" t="s">
        <v>151</v>
      </c>
      <c r="D128" s="97"/>
      <c r="E128" s="108">
        <f>+IF(dwg!F128="","",IF(dwg!E128-dwg!F128+wad!D128&lt;=0,"",dwg!E128-dwg!F128+wad!D128))</f>
        <v>148</v>
      </c>
      <c r="F128" s="108">
        <f>+IF(dwg!G128="","",IF(dwg!F128-dwg!G128+wad!E128&lt;=0,"",dwg!F128-dwg!G128+wad!E128))</f>
        <v>107</v>
      </c>
      <c r="G128" s="108">
        <f>+IF(dwg!H128="","",IF(dwg!G128-dwg!H128+wad!F128&lt;=0,"",dwg!G128-dwg!H128+wad!F128))</f>
        <v>240</v>
      </c>
      <c r="H128" s="108">
        <f>+IF(dwg!I128="","",IF(dwg!H128-dwg!I128+wad!G128&lt;=0,"",dwg!H128-dwg!I128+wad!G128))</f>
        <v>103</v>
      </c>
      <c r="I128" s="108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46</v>
      </c>
      <c r="C129" s="97" t="s">
        <v>419</v>
      </c>
      <c r="D129" s="97"/>
      <c r="E129" s="108">
        <f>+IF(dwg!F129="","",IF(dwg!E129-dwg!F129+wad!D129&lt;=0,"",dwg!E129-dwg!F129+wad!D129))</f>
        <v>96</v>
      </c>
      <c r="F129" s="108">
        <f>+IF(dwg!G129="","",IF(dwg!F129-dwg!G129+wad!E129&lt;=0,"",dwg!F129-dwg!G129+wad!E129))</f>
        <v>73</v>
      </c>
      <c r="G129" s="108">
        <f>+IF(dwg!H129="","",IF(dwg!G129-dwg!H129+wad!F129&lt;=0,"",dwg!G129-dwg!H129+wad!F129))</f>
        <v>159</v>
      </c>
      <c r="H129" s="108">
        <f>+IF(dwg!I129="","",IF(dwg!H129-dwg!I129+wad!G129&lt;=0,"",dwg!H129-dwg!I129+wad!G129))</f>
        <v>68</v>
      </c>
      <c r="I129" s="108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46</v>
      </c>
      <c r="C130" s="99" t="s">
        <v>151</v>
      </c>
      <c r="D130" s="97"/>
      <c r="E130" s="108">
        <f>+IF(dwg!F130="","",IF(dwg!E130-dwg!F130+wad!D130&lt;=0,"",dwg!E130-dwg!F130+wad!D130))</f>
        <v>94</v>
      </c>
      <c r="F130" s="108">
        <f>+IF(dwg!G130="","",IF(dwg!F130-dwg!G130+wad!E130&lt;=0,"",dwg!F130-dwg!G130+wad!E130))</f>
        <v>81</v>
      </c>
      <c r="G130" s="108">
        <f>+IF(dwg!H130="","",IF(dwg!G130-dwg!H130+wad!F130&lt;=0,"",dwg!G130-dwg!H130+wad!F130))</f>
        <v>182</v>
      </c>
      <c r="H130" s="108">
        <f>+IF(dwg!I130="","",IF(dwg!H130-dwg!I130+wad!G130&lt;=0,"",dwg!H130-dwg!I130+wad!G130))</f>
        <v>98</v>
      </c>
      <c r="I130" s="108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46</v>
      </c>
      <c r="C131" s="99" t="s">
        <v>151</v>
      </c>
      <c r="D131" s="97"/>
      <c r="E131" s="108">
        <f>+IF(dwg!F131="","",IF(dwg!E131-dwg!F131+wad!D131&lt;=0,"",dwg!E131-dwg!F131+wad!D131))</f>
        <v>139</v>
      </c>
      <c r="F131" s="108">
        <f>+IF(dwg!G131="","",IF(dwg!F131-dwg!G131+wad!E131&lt;=0,"",dwg!F131-dwg!G131+wad!E131))</f>
        <v>98</v>
      </c>
      <c r="G131" s="108">
        <f>+IF(dwg!H131="","",IF(dwg!G131-dwg!H131+wad!F131&lt;=0,"",dwg!G131-dwg!H131+wad!F131))</f>
        <v>218</v>
      </c>
      <c r="H131" s="108">
        <f>+IF(dwg!I131="","",IF(dwg!H131-dwg!I131+wad!G131&lt;=0,"",dwg!H131-dwg!I131+wad!G131))</f>
        <v>103</v>
      </c>
      <c r="I131" s="108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46</v>
      </c>
      <c r="C132" s="99" t="s">
        <v>151</v>
      </c>
      <c r="D132" s="97"/>
      <c r="E132" s="108">
        <f>+IF(dwg!F132="","",IF(dwg!E132-dwg!F132+wad!D132&lt;=0,"",dwg!E132-dwg!F132+wad!D132))</f>
        <v>178</v>
      </c>
      <c r="F132" s="108">
        <f>+IF(dwg!G132="","",IF(dwg!F132-dwg!G132+wad!E132&lt;=0,"",dwg!F132-dwg!G132+wad!E132))</f>
        <v>143</v>
      </c>
      <c r="G132" s="108">
        <f>+IF(dwg!H132="","",IF(dwg!G132-dwg!H132+wad!F132&lt;=0,"",dwg!G132-dwg!H132+wad!F132))</f>
        <v>328</v>
      </c>
      <c r="H132" s="108">
        <f>+IF(dwg!I132="","",IF(dwg!H132-dwg!I132+wad!G132&lt;=0,"",dwg!H132-dwg!I132+wad!G132))</f>
        <v>344</v>
      </c>
      <c r="I132" s="108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46</v>
      </c>
      <c r="C133" s="101" t="s">
        <v>50</v>
      </c>
      <c r="D133" s="97"/>
      <c r="E133" s="108">
        <f>+IF(dwg!F133="","",IF(dwg!E133-dwg!F133+wad!D133&lt;=0,"",dwg!E133-dwg!F133+wad!D133))</f>
        <v>145</v>
      </c>
      <c r="F133" s="108">
        <f>+IF(dwg!G133="","",IF(dwg!F133-dwg!G133+wad!E133&lt;=0,"",dwg!F133-dwg!G133+wad!E133))</f>
        <v>37</v>
      </c>
      <c r="G133" s="108">
        <f>+IF(dwg!H133="","",IF(dwg!G133-dwg!H133+wad!F133&lt;=0,"",dwg!G133-dwg!H133+wad!F133))</f>
        <v>169</v>
      </c>
      <c r="H133" s="108">
        <f>+IF(dwg!I133="","",IF(dwg!H133-dwg!I133+wad!G133&lt;=0,"",dwg!H133-dwg!I133+wad!G133))</f>
        <v>92</v>
      </c>
      <c r="I133" s="108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46</v>
      </c>
      <c r="C134" s="97" t="s">
        <v>419</v>
      </c>
      <c r="D134" s="97"/>
      <c r="E134" s="108">
        <f>+IF(dwg!F134="","",IF(dwg!E134-dwg!F134+wad!D134&lt;=0,"",dwg!E134-dwg!F134+wad!D134))</f>
        <v>111</v>
      </c>
      <c r="F134" s="108">
        <f>+IF(dwg!G134="","",IF(dwg!F134-dwg!G134+wad!E134&lt;=0,"",dwg!F134-dwg!G134+wad!E134))</f>
        <v>83</v>
      </c>
      <c r="G134" s="108">
        <f>+IF(dwg!H134="","",IF(dwg!G134-dwg!H134+wad!F134&lt;=0,"",dwg!G134-dwg!H134+wad!F134))</f>
        <v>199</v>
      </c>
      <c r="H134" s="108">
        <f>+IF(dwg!I134="","",IF(dwg!H134-dwg!I134+wad!G134&lt;=0,"",dwg!H134-dwg!I134+wad!G134))</f>
        <v>98</v>
      </c>
      <c r="I134" s="108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46</v>
      </c>
      <c r="C135" s="101" t="s">
        <v>50</v>
      </c>
      <c r="D135" s="97"/>
      <c r="E135" s="108">
        <f>+IF(dwg!F135="","",IF(dwg!E135-dwg!F135+wad!D135&lt;=0,"",dwg!E135-dwg!F135+wad!D135))</f>
        <v>133</v>
      </c>
      <c r="F135" s="108">
        <f>+IF(dwg!G135="","",IF(dwg!F135-dwg!G135+wad!E135&lt;=0,"",dwg!F135-dwg!G135+wad!E135))</f>
        <v>66</v>
      </c>
      <c r="G135" s="108">
        <f>+IF(dwg!H135="","",IF(dwg!G135-dwg!H135+wad!F135&lt;=0,"",dwg!G135-dwg!H135+wad!F135))</f>
        <v>195</v>
      </c>
      <c r="H135" s="108">
        <f>+IF(dwg!I135="","",IF(dwg!H135-dwg!I135+wad!G135&lt;=0,"",dwg!H135-dwg!I135+wad!G135))</f>
        <v>104</v>
      </c>
      <c r="I135" s="108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46</v>
      </c>
      <c r="C136" s="101" t="s">
        <v>50</v>
      </c>
      <c r="D136" s="97"/>
      <c r="E136" s="108">
        <f>+IF(dwg!F136="","",IF(dwg!E136-dwg!F136+wad!D136&lt;=0,"",dwg!E136-dwg!F136+wad!D136))</f>
        <v>130</v>
      </c>
      <c r="F136" s="108">
        <f>+IF(dwg!G136="","",IF(dwg!F136-dwg!G136+wad!E136&lt;=0,"",dwg!F136-dwg!G136+wad!E136))</f>
        <v>106</v>
      </c>
      <c r="G136" s="108">
        <f>+IF(dwg!H136="","",IF(dwg!G136-dwg!H136+wad!F136&lt;=0,"",dwg!G136-dwg!H136+wad!F136))</f>
        <v>241</v>
      </c>
      <c r="H136" s="108">
        <f>+IF(dwg!I136="","",IF(dwg!H136-dwg!I136+wad!G136&lt;=0,"",dwg!H136-dwg!I136+wad!G136))</f>
        <v>119</v>
      </c>
      <c r="I136" s="108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128</v>
      </c>
      <c r="C137" s="99" t="s">
        <v>151</v>
      </c>
      <c r="D137" s="97"/>
      <c r="E137" s="108">
        <f>+IF(dwg!F137="","",IF(dwg!E137-dwg!F137+wad!D137&lt;=0,"",dwg!E137-dwg!F137+wad!D137))</f>
        <v>163</v>
      </c>
      <c r="F137" s="108">
        <f>+IF(dwg!G137="","",IF(dwg!F137-dwg!G137+wad!E137&lt;=0,"",dwg!F137-dwg!G137+wad!E137))</f>
        <v>113</v>
      </c>
      <c r="G137" s="108">
        <f>+IF(dwg!H137="","",IF(dwg!G137-dwg!H137+wad!F137&lt;=0,"",dwg!G137-dwg!H137+wad!F137))</f>
        <v>256</v>
      </c>
      <c r="H137" s="108">
        <f>+IF(dwg!I137="","",IF(dwg!H137-dwg!I137+wad!G137&lt;=0,"",dwg!H137-dwg!I137+wad!G137))</f>
        <v>115</v>
      </c>
      <c r="I137" s="108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128</v>
      </c>
      <c r="C138" s="97" t="s">
        <v>419</v>
      </c>
      <c r="D138" s="97"/>
      <c r="E138" s="108">
        <f>+IF(dwg!F138="","",IF(dwg!E138-dwg!F138+wad!D138&lt;=0,"",dwg!E138-dwg!F138+wad!D138))</f>
        <v>130</v>
      </c>
      <c r="F138" s="108">
        <f>+IF(dwg!G138="","",IF(dwg!F138-dwg!G138+wad!E138&lt;=0,"",dwg!F138-dwg!G138+wad!E138))</f>
        <v>85</v>
      </c>
      <c r="G138" s="108">
        <f>+IF(dwg!H138="","",IF(dwg!G138-dwg!H138+wad!F138&lt;=0,"",dwg!G138-dwg!H138+wad!F138))</f>
        <v>195</v>
      </c>
      <c r="H138" s="108">
        <f>+IF(dwg!I138="","",IF(dwg!H138-dwg!I138+wad!G138&lt;=0,"",dwg!H138-dwg!I138+wad!G138))</f>
        <v>92</v>
      </c>
      <c r="I138" s="108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128</v>
      </c>
      <c r="C139" s="101" t="s">
        <v>50</v>
      </c>
      <c r="D139" s="97"/>
      <c r="E139" s="108">
        <f>+IF(dwg!F139="","",IF(dwg!E139-dwg!F139+wad!D139&lt;=0,"",dwg!E139-dwg!F139+wad!D139))</f>
        <v>74</v>
      </c>
      <c r="F139" s="108">
        <f>+IF(dwg!G139="","",IF(dwg!F139-dwg!G139+wad!E139&lt;=0,"",dwg!F139-dwg!G139+wad!E139))</f>
        <v>51</v>
      </c>
      <c r="G139" s="108">
        <f>+IF(dwg!H139="","",IF(dwg!G139-dwg!H139+wad!F139&lt;=0,"",dwg!G139-dwg!H139+wad!F139))</f>
        <v>114</v>
      </c>
      <c r="H139" s="108">
        <f>+IF(dwg!I139="","",IF(dwg!H139-dwg!I139+wad!G139&lt;=0,"",dwg!H139-dwg!I139+wad!G139))</f>
        <v>37</v>
      </c>
      <c r="I139" s="108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128</v>
      </c>
      <c r="C140" s="101" t="s">
        <v>50</v>
      </c>
      <c r="D140" s="97"/>
      <c r="E140" s="108">
        <f>+IF(dwg!F140="","",IF(dwg!E140-dwg!F140+wad!D140&lt;=0,"",dwg!E140-dwg!F140+wad!D140))</f>
        <v>133</v>
      </c>
      <c r="F140" s="108">
        <f>+IF(dwg!G140="","",IF(dwg!F140-dwg!G140+wad!E140&lt;=0,"",dwg!F140-dwg!G140+wad!E140))</f>
        <v>60</v>
      </c>
      <c r="G140" s="108">
        <f>+IF(dwg!H140="","",IF(dwg!G140-dwg!H140+wad!F140&lt;=0,"",dwg!G140-dwg!H140+wad!F140))</f>
        <v>172</v>
      </c>
      <c r="H140" s="108">
        <f>+IF(dwg!I140="","",IF(dwg!H140-dwg!I140+wad!G140&lt;=0,"",dwg!H140-dwg!I140+wad!G140))</f>
        <v>83</v>
      </c>
      <c r="I140" s="108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128</v>
      </c>
      <c r="C141" s="101" t="s">
        <v>50</v>
      </c>
      <c r="D141" s="97"/>
      <c r="E141" s="108">
        <f>+IF(dwg!F141="","",IF(dwg!E141-dwg!F141+wad!D141&lt;=0,"",dwg!E141-dwg!F141+wad!D141))</f>
        <v>108</v>
      </c>
      <c r="F141" s="108">
        <f>+IF(dwg!G141="","",IF(dwg!F141-dwg!G141+wad!E141&lt;=0,"",dwg!F141-dwg!G141+wad!E141))</f>
        <v>79</v>
      </c>
      <c r="G141" s="108">
        <f>+IF(dwg!H141="","",IF(dwg!G141-dwg!H141+wad!F141&lt;=0,"",dwg!G141-dwg!H141+wad!F141))</f>
        <v>217</v>
      </c>
      <c r="H141" s="108">
        <f>+IF(dwg!I141="","",IF(dwg!H141-dwg!I141+wad!G141&lt;=0,"",dwg!H141-dwg!I141+wad!G141))</f>
        <v>48</v>
      </c>
      <c r="I141" s="108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128</v>
      </c>
      <c r="C142" s="101" t="s">
        <v>50</v>
      </c>
      <c r="D142" s="97"/>
      <c r="E142" s="108">
        <f>+IF(dwg!F142="","",IF(dwg!E142-dwg!F142+wad!D142&lt;=0,"",dwg!E142-dwg!F142+wad!D142))</f>
        <v>94</v>
      </c>
      <c r="F142" s="108">
        <f>+IF(dwg!G142="","",IF(dwg!F142-dwg!G142+wad!E142&lt;=0,"",dwg!F142-dwg!G142+wad!E142))</f>
        <v>90</v>
      </c>
      <c r="G142" s="108">
        <f>+IF(dwg!H142="","",IF(dwg!G142-dwg!H142+wad!F142&lt;=0,"",dwg!G142-dwg!H142+wad!F142))</f>
        <v>173</v>
      </c>
      <c r="H142" s="108">
        <f>+IF(dwg!I142="","",IF(dwg!H142-dwg!I142+wad!G142&lt;=0,"",dwg!H142-dwg!I142+wad!G142))</f>
        <v>106</v>
      </c>
      <c r="I142" s="108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128</v>
      </c>
      <c r="C143" s="97" t="s">
        <v>419</v>
      </c>
      <c r="D143" s="97"/>
      <c r="E143" s="108">
        <f>+IF(dwg!F143="","",IF(dwg!E143-dwg!F143+wad!D143&lt;=0,"",dwg!E143-dwg!F143+wad!D143))</f>
        <v>135</v>
      </c>
      <c r="F143" s="108">
        <f>+IF(dwg!G143="","",IF(dwg!F143-dwg!G143+wad!E143&lt;=0,"",dwg!F143-dwg!G143+wad!E143))</f>
        <v>37</v>
      </c>
      <c r="G143" s="108">
        <f>+IF(dwg!H143="","",IF(dwg!G143-dwg!H143+wad!F143&lt;=0,"",dwg!G143-dwg!H143+wad!F143))</f>
        <v>139</v>
      </c>
      <c r="H143" s="108">
        <f>+IF(dwg!I143="","",IF(dwg!H143-dwg!I143+wad!G143&lt;=0,"",dwg!H143-dwg!I143+wad!G143))</f>
        <v>80</v>
      </c>
      <c r="I143" s="108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128</v>
      </c>
      <c r="C144" s="97" t="s">
        <v>419</v>
      </c>
      <c r="D144" s="97"/>
      <c r="E144" s="108">
        <f>+IF(dwg!F144="","",IF(dwg!E144-dwg!F144+wad!D144&lt;=0,"",dwg!E144-dwg!F144+wad!D144))</f>
        <v>98</v>
      </c>
      <c r="F144" s="108">
        <f>+IF(dwg!G144="","",IF(dwg!F144-dwg!G144+wad!E144&lt;=0,"",dwg!F144-dwg!G144+wad!E144))</f>
        <v>67</v>
      </c>
      <c r="G144" s="108">
        <f>+IF(dwg!H144="","",IF(dwg!G144-dwg!H144+wad!F144&lt;=0,"",dwg!G144-dwg!H144+wad!F144))</f>
        <v>140</v>
      </c>
      <c r="H144" s="108">
        <f>+IF(dwg!I144="","",IF(dwg!H144-dwg!I144+wad!G144&lt;=0,"",dwg!H144-dwg!I144+wad!G144))</f>
        <v>109</v>
      </c>
      <c r="I144" s="108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128</v>
      </c>
      <c r="C145" s="101" t="s">
        <v>50</v>
      </c>
      <c r="D145" s="97"/>
      <c r="E145" s="108">
        <f>+IF(dwg!F145="","",IF(dwg!E145-dwg!F145+wad!D145&lt;=0,"",dwg!E145-dwg!F145+wad!D145))</f>
        <v>109</v>
      </c>
      <c r="F145" s="108">
        <f>+IF(dwg!G145="","",IF(dwg!F145-dwg!G145+wad!E145&lt;=0,"",dwg!F145-dwg!G145+wad!E145))</f>
        <v>69</v>
      </c>
      <c r="G145" s="108">
        <f>+IF(dwg!H145="","",IF(dwg!G145-dwg!H145+wad!F145&lt;=0,"",dwg!G145-dwg!H145+wad!F145))</f>
        <v>146</v>
      </c>
      <c r="H145" s="108">
        <f>+IF(dwg!I145="","",IF(dwg!H145-dwg!I145+wad!G145&lt;=0,"",dwg!H145-dwg!I145+wad!G145))</f>
        <v>78</v>
      </c>
      <c r="I145" s="108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128</v>
      </c>
      <c r="C146" s="97" t="s">
        <v>419</v>
      </c>
      <c r="D146" s="97"/>
      <c r="E146" s="108">
        <f>+IF(dwg!F146="","",IF(dwg!E146-dwg!F146+wad!D146&lt;=0,"",dwg!E146-dwg!F146+wad!D146))</f>
        <v>112</v>
      </c>
      <c r="F146" s="108">
        <f>+IF(dwg!G146="","",IF(dwg!F146-dwg!G146+wad!E146&lt;=0,"",dwg!F146-dwg!G146+wad!E146))</f>
        <v>152</v>
      </c>
      <c r="G146" s="108">
        <f>+IF(dwg!H146="","",IF(dwg!G146-dwg!H146+wad!F146&lt;=0,"",dwg!G146-dwg!H146+wad!F146))</f>
        <v>120</v>
      </c>
      <c r="H146" s="108">
        <f>+IF(dwg!I146="","",IF(dwg!H146-dwg!I146+wad!G146&lt;=0,"",dwg!H146-dwg!I146+wad!G146))</f>
        <v>81</v>
      </c>
      <c r="I146" s="108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128</v>
      </c>
      <c r="C147" s="99" t="s">
        <v>151</v>
      </c>
      <c r="D147" s="97"/>
      <c r="E147" s="108">
        <f>+IF(dwg!F147="","",IF(dwg!E147-dwg!F147+wad!D147&lt;=0,"",dwg!E147-dwg!F147+wad!D147))</f>
        <v>68</v>
      </c>
      <c r="F147" s="108">
        <f>+IF(dwg!G147="","",IF(dwg!F147-dwg!G147+wad!E147&lt;=0,"",dwg!F147-dwg!G147+wad!E147))</f>
        <v>83</v>
      </c>
      <c r="G147" s="108">
        <f>+IF(dwg!H147="","",IF(dwg!G147-dwg!H147+wad!F147&lt;=0,"",dwg!G147-dwg!H147+wad!F147))</f>
        <v>156</v>
      </c>
      <c r="H147" s="108">
        <f>+IF(dwg!I147="","",IF(dwg!H147-dwg!I147+wad!G147&lt;=0,"",dwg!H147-dwg!I147+wad!G147))</f>
        <v>90</v>
      </c>
      <c r="I147" s="108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128</v>
      </c>
      <c r="C148" s="99" t="s">
        <v>151</v>
      </c>
      <c r="D148" s="97"/>
      <c r="E148" s="108">
        <f>+IF(dwg!F148="","",IF(dwg!E148-dwg!F148+wad!D148&lt;=0,"",dwg!E148-dwg!F148+wad!D148))</f>
        <v>112</v>
      </c>
      <c r="F148" s="108">
        <f>+IF(dwg!G148="","",IF(dwg!F148-dwg!G148+wad!E148&lt;=0,"",dwg!F148-dwg!G148+wad!E148))</f>
        <v>104</v>
      </c>
      <c r="G148" s="108">
        <f>+IF(dwg!H148="","",IF(dwg!G148-dwg!H148+wad!F148&lt;=0,"",dwg!G148-dwg!H148+wad!F148))</f>
        <v>164</v>
      </c>
      <c r="H148" s="108">
        <f>+IF(dwg!I148="","",IF(dwg!H148-dwg!I148+wad!G148&lt;=0,"",dwg!H148-dwg!I148+wad!G148))</f>
        <v>98</v>
      </c>
      <c r="I148" s="108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128</v>
      </c>
      <c r="C149" s="97" t="s">
        <v>419</v>
      </c>
      <c r="D149" s="97"/>
      <c r="E149" s="108">
        <f>+IF(dwg!F149="","",IF(dwg!E149-dwg!F149+wad!D149&lt;=0,"",dwg!E149-dwg!F149+wad!D149))</f>
        <v>54</v>
      </c>
      <c r="F149" s="108">
        <f>+IF(dwg!G149="","",IF(dwg!F149-dwg!G149+wad!E149&lt;=0,"",dwg!F149-dwg!G149+wad!E149))</f>
        <v>34</v>
      </c>
      <c r="G149" s="108">
        <f>+IF(dwg!H149="","",IF(dwg!G149-dwg!H149+wad!F149&lt;=0,"",dwg!G149-dwg!H149+wad!F149))</f>
        <v>58</v>
      </c>
      <c r="H149" s="108">
        <f>+IF(dwg!I149="","",IF(dwg!H149-dwg!I149+wad!G149&lt;=0,"",dwg!H149-dwg!I149+wad!G149))</f>
        <v>50</v>
      </c>
      <c r="I149" s="108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128</v>
      </c>
      <c r="C150" s="99" t="s">
        <v>151</v>
      </c>
      <c r="D150" s="97"/>
      <c r="E150" s="108">
        <f>+IF(dwg!F150="","",IF(dwg!E150-dwg!F150+wad!D150&lt;=0,"",dwg!E150-dwg!F150+wad!D150))</f>
        <v>113</v>
      </c>
      <c r="F150" s="108">
        <f>+IF(dwg!G150="","",IF(dwg!F150-dwg!G150+wad!E150&lt;=0,"",dwg!F150-dwg!G150+wad!E150))</f>
        <v>79</v>
      </c>
      <c r="G150" s="108">
        <f>+IF(dwg!H150="","",IF(dwg!G150-dwg!H150+wad!F150&lt;=0,"",dwg!G150-dwg!H150+wad!F150))</f>
        <v>141</v>
      </c>
      <c r="H150" s="108">
        <f>+IF(dwg!I150="","",IF(dwg!H150-dwg!I150+wad!G150&lt;=0,"",dwg!H150-dwg!I150+wad!G150))</f>
        <v>84</v>
      </c>
      <c r="I150" s="108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128</v>
      </c>
      <c r="C151" s="99" t="s">
        <v>151</v>
      </c>
      <c r="D151" s="97"/>
      <c r="E151" s="108">
        <f>+IF(dwg!F151="","",IF(dwg!E151-dwg!F151+wad!D151&lt;=0,"",dwg!E151-dwg!F151+wad!D151))</f>
        <v>101</v>
      </c>
      <c r="F151" s="108">
        <f>+IF(dwg!G151="","",IF(dwg!F151-dwg!G151+wad!E151&lt;=0,"",dwg!F151-dwg!G151+wad!E151))</f>
        <v>62</v>
      </c>
      <c r="G151" s="108">
        <f>+IF(dwg!H151="","",IF(dwg!G151-dwg!H151+wad!F151&lt;=0,"",dwg!G151-dwg!H151+wad!F151))</f>
        <v>138</v>
      </c>
      <c r="H151" s="108">
        <f>+IF(dwg!I151="","",IF(dwg!H151-dwg!I151+wad!G151&lt;=0,"",dwg!H151-dwg!I151+wad!G151))</f>
        <v>56</v>
      </c>
      <c r="I151" s="108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91</v>
      </c>
      <c r="C152" s="99" t="s">
        <v>151</v>
      </c>
      <c r="D152" s="97"/>
      <c r="E152" s="108">
        <f>+IF(dwg!F152="","",IF(dwg!E152-dwg!F152+wad!D152&lt;=0,"",dwg!E152-dwg!F152+wad!D152))</f>
        <v>123</v>
      </c>
      <c r="F152" s="108">
        <f>+IF(dwg!G152="","",IF(dwg!F152-dwg!G152+wad!E152&lt;=0,"",dwg!F152-dwg!G152+wad!E152))</f>
        <v>100</v>
      </c>
      <c r="G152" s="108">
        <f>+IF(dwg!H152="","",IF(dwg!G152-dwg!H152+wad!F152&lt;=0,"",dwg!G152-dwg!H152+wad!F152))</f>
        <v>204</v>
      </c>
      <c r="H152" s="108">
        <f>+IF(dwg!I152="","",IF(dwg!H152-dwg!I152+wad!G152&lt;=0,"",dwg!H152-dwg!I152+wad!G152))</f>
        <v>103</v>
      </c>
      <c r="I152" s="108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91</v>
      </c>
      <c r="C153" s="99" t="s">
        <v>151</v>
      </c>
      <c r="D153" s="97"/>
      <c r="E153" s="108">
        <f>+IF(dwg!F153="","",IF(dwg!E153-dwg!F153+wad!D153&lt;=0,"",dwg!E153-dwg!F153+wad!D153))</f>
        <v>88</v>
      </c>
      <c r="F153" s="108">
        <f>+IF(dwg!G153="","",IF(dwg!F153-dwg!G153+wad!E153&lt;=0,"",dwg!F153-dwg!G153+wad!E153))</f>
        <v>74</v>
      </c>
      <c r="G153" s="108">
        <f>+IF(dwg!H153="","",IF(dwg!G153-dwg!H153+wad!F153&lt;=0,"",dwg!G153-dwg!H153+wad!F153))</f>
        <v>151</v>
      </c>
      <c r="H153" s="108">
        <f>+IF(dwg!I153="","",IF(dwg!H153-dwg!I153+wad!G153&lt;=0,"",dwg!H153-dwg!I153+wad!G153))</f>
        <v>86</v>
      </c>
      <c r="I153" s="108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91</v>
      </c>
      <c r="C154" s="99" t="s">
        <v>151</v>
      </c>
      <c r="D154" s="97"/>
      <c r="E154" s="108">
        <f>+IF(dwg!F154="","",IF(dwg!E154-dwg!F154+wad!D154&lt;=0,"",dwg!E154-dwg!F154+wad!D154))</f>
        <v>128</v>
      </c>
      <c r="F154" s="108">
        <f>+IF(dwg!G154="","",IF(dwg!F154-dwg!G154+wad!E154&lt;=0,"",dwg!F154-dwg!G154+wad!E154))</f>
        <v>78</v>
      </c>
      <c r="G154" s="108">
        <f>+IF(dwg!H154="","",IF(dwg!G154-dwg!H154+wad!F154&lt;=0,"",dwg!G154-dwg!H154+wad!F154))</f>
        <v>141</v>
      </c>
      <c r="H154" s="108">
        <f>+IF(dwg!I154="","",IF(dwg!H154-dwg!I154+wad!G154&lt;=0,"",dwg!H154-dwg!I154+wad!G154))</f>
        <v>71</v>
      </c>
      <c r="I154" s="108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91</v>
      </c>
      <c r="C155" s="101" t="s">
        <v>50</v>
      </c>
      <c r="D155" s="97"/>
      <c r="E155" s="108">
        <f>+IF(dwg!F155="","",IF(dwg!E155-dwg!F155+wad!D155&lt;=0,"",dwg!E155-dwg!F155+wad!D155))</f>
        <v>110</v>
      </c>
      <c r="F155" s="108">
        <f>+IF(dwg!G155="","",IF(dwg!F155-dwg!G155+wad!E155&lt;=0,"",dwg!F155-dwg!G155+wad!E155))</f>
        <v>108</v>
      </c>
      <c r="G155" s="108">
        <f>+IF(dwg!H155="","",IF(dwg!G155-dwg!H155+wad!F155&lt;=0,"",dwg!G155-dwg!H155+wad!F155))</f>
        <v>184</v>
      </c>
      <c r="H155" s="108">
        <f>+IF(dwg!I155="","",IF(dwg!H155-dwg!I155+wad!G155&lt;=0,"",dwg!H155-dwg!I155+wad!G155))</f>
        <v>143</v>
      </c>
      <c r="I155" s="108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91</v>
      </c>
      <c r="C156" s="101" t="s">
        <v>50</v>
      </c>
      <c r="D156" s="97"/>
      <c r="E156" s="108">
        <f>+IF(dwg!F156="","",IF(dwg!E156-dwg!F156+wad!D156&lt;=0,"",dwg!E156-dwg!F156+wad!D156))</f>
        <v>112</v>
      </c>
      <c r="F156" s="108">
        <f>+IF(dwg!G156="","",IF(dwg!F156-dwg!G156+wad!E156&lt;=0,"",dwg!F156-dwg!G156+wad!E156))</f>
        <v>126</v>
      </c>
      <c r="G156" s="108">
        <f>+IF(dwg!H156="","",IF(dwg!G156-dwg!H156+wad!F156&lt;=0,"",dwg!G156-dwg!H156+wad!F156))</f>
        <v>218</v>
      </c>
      <c r="H156" s="108">
        <f>+IF(dwg!I156="","",IF(dwg!H156-dwg!I156+wad!G156&lt;=0,"",dwg!H156-dwg!I156+wad!G156))</f>
        <v>132</v>
      </c>
      <c r="I156" s="108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91</v>
      </c>
      <c r="C157" s="97" t="s">
        <v>419</v>
      </c>
      <c r="D157" s="97"/>
      <c r="E157" s="108">
        <f>+IF(dwg!F157="","",IF(dwg!E157-dwg!F157+wad!D157&lt;=0,"",dwg!E157-dwg!F157+wad!D157))</f>
        <v>94</v>
      </c>
      <c r="F157" s="108">
        <f>+IF(dwg!G157="","",IF(dwg!F157-dwg!G157+wad!E157&lt;=0,"",dwg!F157-dwg!G157+wad!E157))</f>
        <v>103</v>
      </c>
      <c r="G157" s="108">
        <f>+IF(dwg!H157="","",IF(dwg!G157-dwg!H157+wad!F157&lt;=0,"",dwg!G157-dwg!H157+wad!F157))</f>
        <v>124</v>
      </c>
      <c r="H157" s="108">
        <f>+IF(dwg!I157="","",IF(dwg!H157-dwg!I157+wad!G157&lt;=0,"",dwg!H157-dwg!I157+wad!G157))</f>
        <v>76</v>
      </c>
      <c r="I157" s="108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91</v>
      </c>
      <c r="C158" s="97" t="s">
        <v>419</v>
      </c>
      <c r="D158" s="97"/>
      <c r="E158" s="108">
        <f>+IF(dwg!F158="","",IF(dwg!E158-dwg!F158+wad!D158&lt;=0,"",dwg!E158-dwg!F158+wad!D158))</f>
        <v>95</v>
      </c>
      <c r="F158" s="108">
        <f>+IF(dwg!G158="","",IF(dwg!F158-dwg!G158+wad!E158&lt;=0,"",dwg!F158-dwg!G158+wad!E158))</f>
        <v>111</v>
      </c>
      <c r="G158" s="108">
        <f>+IF(dwg!H158="","",IF(dwg!G158-dwg!H158+wad!F158&lt;=0,"",dwg!G158-dwg!H158+wad!F158))</f>
        <v>159</v>
      </c>
      <c r="H158" s="108">
        <f>+IF(dwg!I158="","",IF(dwg!H158-dwg!I158+wad!G158&lt;=0,"",dwg!H158-dwg!I158+wad!G158))</f>
        <v>87</v>
      </c>
      <c r="I158" s="108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91</v>
      </c>
      <c r="C159" s="101" t="s">
        <v>50</v>
      </c>
      <c r="D159" s="97"/>
      <c r="E159" s="108">
        <f>+IF(dwg!F159="","",IF(dwg!E159-dwg!F159+wad!D159&lt;=0,"",dwg!E159-dwg!F159+wad!D159))</f>
        <v>85</v>
      </c>
      <c r="F159" s="108">
        <f>+IF(dwg!G159="","",IF(dwg!F159-dwg!G159+wad!E159&lt;=0,"",dwg!F159-dwg!G159+wad!E159))</f>
        <v>93</v>
      </c>
      <c r="G159" s="108">
        <f>+IF(dwg!H159="","",IF(dwg!G159-dwg!H159+wad!F159&lt;=0,"",dwg!G159-dwg!H159+wad!F159))</f>
        <v>125</v>
      </c>
      <c r="H159" s="108">
        <f>+IF(dwg!I159="","",IF(dwg!H159-dwg!I159+wad!G159&lt;=0,"",dwg!H159-dwg!I159+wad!G159))</f>
        <v>73</v>
      </c>
      <c r="I159" s="108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91</v>
      </c>
      <c r="C160" s="101" t="s">
        <v>50</v>
      </c>
      <c r="D160" s="97"/>
      <c r="E160" s="108">
        <f>+IF(dwg!F160="","",IF(dwg!E160-dwg!F160+wad!D160&lt;=0,"",dwg!E160-dwg!F160+wad!D160))</f>
        <v>83</v>
      </c>
      <c r="F160" s="108">
        <f>+IF(dwg!G160="","",IF(dwg!F160-dwg!G160+wad!E160&lt;=0,"",dwg!F160-dwg!G160+wad!E160))</f>
        <v>99</v>
      </c>
      <c r="G160" s="108">
        <f>+IF(dwg!H160="","",IF(dwg!G160-dwg!H160+wad!F160&lt;=0,"",dwg!G160-dwg!H160+wad!F160))</f>
        <v>158</v>
      </c>
      <c r="H160" s="108">
        <f>+IF(dwg!I160="","",IF(dwg!H160-dwg!I160+wad!G160&lt;=0,"",dwg!H160-dwg!I160+wad!G160))</f>
        <v>111</v>
      </c>
      <c r="I160" s="108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91</v>
      </c>
      <c r="C161" s="99" t="s">
        <v>151</v>
      </c>
      <c r="D161" s="97"/>
      <c r="E161" s="108">
        <f>+IF(dwg!F161="","",IF(dwg!E161-dwg!F161+wad!D161&lt;=0,"",dwg!E161-dwg!F161+wad!D161))</f>
        <v>133</v>
      </c>
      <c r="F161" s="108">
        <f>+IF(dwg!G161="","",IF(dwg!F161-dwg!G161+wad!E161&lt;=0,"",dwg!F161-dwg!G161+wad!E161))</f>
        <v>157</v>
      </c>
      <c r="G161" s="108">
        <f>+IF(dwg!H161="","",IF(dwg!G161-dwg!H161+wad!F161&lt;=0,"",dwg!G161-dwg!H161+wad!F161))</f>
        <v>287</v>
      </c>
      <c r="H161" s="108">
        <f>+IF(dwg!I161="","",IF(dwg!H161-dwg!I161+wad!G161&lt;=0,"",dwg!H161-dwg!I161+wad!G161))</f>
        <v>158</v>
      </c>
      <c r="I161" s="108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91</v>
      </c>
      <c r="C162" s="101" t="s">
        <v>50</v>
      </c>
      <c r="D162" s="97"/>
      <c r="E162" s="108">
        <f>+IF(dwg!F162="","",IF(dwg!E162-dwg!F162+wad!D162&lt;=0,"",dwg!E162-dwg!F162+wad!D162))</f>
        <v>73</v>
      </c>
      <c r="F162" s="108">
        <f>+IF(dwg!G162="","",IF(dwg!F162-dwg!G162+wad!E162&lt;=0,"",dwg!F162-dwg!G162+wad!E162))</f>
        <v>76</v>
      </c>
      <c r="G162" s="108">
        <f>+IF(dwg!H162="","",IF(dwg!G162-dwg!H162+wad!F162&lt;=0,"",dwg!G162-dwg!H162+wad!F162))</f>
        <v>186</v>
      </c>
      <c r="H162" s="108">
        <f>+IF(dwg!I162="","",IF(dwg!H162-dwg!I162+wad!G162&lt;=0,"",dwg!H162-dwg!I162+wad!G162))</f>
        <v>104</v>
      </c>
      <c r="I162" s="108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91</v>
      </c>
      <c r="C163" s="97" t="s">
        <v>419</v>
      </c>
      <c r="D163" s="97"/>
      <c r="E163" s="108">
        <f>+IF(dwg!F163="","",IF(dwg!E163-dwg!F163+wad!D163&lt;=0,"",dwg!E163-dwg!F163+wad!D163))</f>
        <v>109</v>
      </c>
      <c r="F163" s="108">
        <f>+IF(dwg!G163="","",IF(dwg!F163-dwg!G163+wad!E163&lt;=0,"",dwg!F163-dwg!G163+wad!E163))</f>
        <v>163</v>
      </c>
      <c r="G163" s="108">
        <f>+IF(dwg!H163="","",IF(dwg!G163-dwg!H163+wad!F163&lt;=0,"",dwg!G163-dwg!H163+wad!F163))</f>
        <v>165</v>
      </c>
      <c r="H163" s="108">
        <f>+IF(dwg!I163="","",IF(dwg!H163-dwg!I163+wad!G163&lt;=0,"",dwg!H163-dwg!I163+wad!G163))</f>
        <v>95</v>
      </c>
      <c r="I163" s="108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91</v>
      </c>
      <c r="C164" s="97" t="s">
        <v>419</v>
      </c>
      <c r="D164" s="97"/>
      <c r="E164" s="108">
        <f>+IF(dwg!F164="","",IF(dwg!E164-dwg!F164+wad!D164&lt;=0,"",dwg!E164-dwg!F164+wad!D164))</f>
        <v>49</v>
      </c>
      <c r="F164" s="108">
        <f>+IF(dwg!G164="","",IF(dwg!F164-dwg!G164+wad!E164&lt;=0,"",dwg!F164-dwg!G164+wad!E164))</f>
        <v>75</v>
      </c>
      <c r="G164" s="108">
        <f>+IF(dwg!H164="","",IF(dwg!G164-dwg!H164+wad!F164&lt;=0,"",dwg!G164-dwg!H164+wad!F164))</f>
        <v>120</v>
      </c>
      <c r="H164" s="108">
        <f>+IF(dwg!I164="","",IF(dwg!H164-dwg!I164+wad!G164&lt;=0,"",dwg!H164-dwg!I164+wad!G164))</f>
        <v>69</v>
      </c>
      <c r="I164" s="108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91</v>
      </c>
      <c r="C165" s="99" t="s">
        <v>151</v>
      </c>
      <c r="D165" s="97"/>
      <c r="E165" s="108">
        <f>+IF(dwg!F165="","",IF(dwg!E165-dwg!F165+wad!D165&lt;=0,"",dwg!E165-dwg!F165+wad!D165))</f>
        <v>93</v>
      </c>
      <c r="F165" s="108">
        <f>+IF(dwg!G165="","",IF(dwg!F165-dwg!G165+wad!E165&lt;=0,"",dwg!F165-dwg!G165+wad!E165))</f>
        <v>150</v>
      </c>
      <c r="G165" s="108">
        <f>+IF(dwg!H165="","",IF(dwg!G165-dwg!H165+wad!F165&lt;=0,"",dwg!G165-dwg!H165+wad!F165))</f>
        <v>122</v>
      </c>
      <c r="H165" s="108">
        <f>+IF(dwg!I165="","",IF(dwg!H165-dwg!I165+wad!G165&lt;=0,"",dwg!H165-dwg!I165+wad!G165))</f>
        <v>96</v>
      </c>
      <c r="I165" s="108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91</v>
      </c>
      <c r="C166" s="97" t="s">
        <v>419</v>
      </c>
      <c r="D166" s="97"/>
      <c r="E166" s="108">
        <f>+IF(dwg!F166="","",IF(dwg!E166-dwg!F166+wad!D166&lt;=0,"",dwg!E166-dwg!F166+wad!D166))</f>
        <v>77</v>
      </c>
      <c r="F166" s="108">
        <f>+IF(dwg!G166="","",IF(dwg!F166-dwg!G166+wad!E166&lt;=0,"",dwg!F166-dwg!G166+wad!E166))</f>
        <v>112</v>
      </c>
      <c r="G166" s="108">
        <f>+IF(dwg!H166="","",IF(dwg!G166-dwg!H166+wad!F166&lt;=0,"",dwg!G166-dwg!H166+wad!F166))</f>
        <v>172</v>
      </c>
      <c r="H166" s="108">
        <f>+IF(dwg!I166="","",IF(dwg!H166-dwg!I166+wad!G166&lt;=0,"",dwg!H166-dwg!I166+wad!G166))</f>
        <v>111</v>
      </c>
      <c r="I166" s="108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154</v>
      </c>
      <c r="C167" s="99" t="s">
        <v>151</v>
      </c>
      <c r="D167" s="97"/>
      <c r="E167" s="108">
        <f>+IF(dwg!F167="","",IF(dwg!E167-dwg!F167+wad!D167&lt;=0,"",dwg!E167-dwg!F167+wad!D167))</f>
        <v>72</v>
      </c>
      <c r="F167" s="108">
        <f>+IF(dwg!G167="","",IF(dwg!F167-dwg!G167+wad!E167&lt;=0,"",dwg!F167-dwg!G167+wad!E167))</f>
        <v>95</v>
      </c>
      <c r="G167" s="108">
        <f>+IF(dwg!H167="","",IF(dwg!G167-dwg!H167+wad!F167&lt;=0,"",dwg!G167-dwg!H167+wad!F167))</f>
        <v>112</v>
      </c>
      <c r="H167" s="108">
        <f>+IF(dwg!I167="","",IF(dwg!H167-dwg!I167+wad!G167&lt;=0,"",dwg!H167-dwg!I167+wad!G167))</f>
        <v>52</v>
      </c>
      <c r="I167" s="108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154</v>
      </c>
      <c r="C168" s="97" t="s">
        <v>419</v>
      </c>
      <c r="D168" s="97"/>
      <c r="E168" s="108">
        <f>+IF(dwg!F168="","",IF(dwg!E168-dwg!F168+wad!D168&lt;=0,"",dwg!E168-dwg!F168+wad!D168))</f>
        <v>39</v>
      </c>
      <c r="F168" s="108">
        <f>+IF(dwg!G168="","",IF(dwg!F168-dwg!G168+wad!E168&lt;=0,"",dwg!F168-dwg!G168+wad!E168))</f>
        <v>66</v>
      </c>
      <c r="G168" s="108">
        <f>+IF(dwg!H168="","",IF(dwg!G168-dwg!H168+wad!F168&lt;=0,"",dwg!G168-dwg!H168+wad!F168))</f>
        <v>77</v>
      </c>
      <c r="H168" s="108">
        <f>+IF(dwg!I168="","",IF(dwg!H168-dwg!I168+wad!G168&lt;=0,"",dwg!H168-dwg!I168+wad!G168))</f>
        <v>42</v>
      </c>
      <c r="I168" s="108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154</v>
      </c>
      <c r="C169" s="99" t="s">
        <v>151</v>
      </c>
      <c r="D169" s="97"/>
      <c r="E169" s="108">
        <f>+IF(dwg!F169="","",IF(dwg!E169-dwg!F169+wad!D169&lt;=0,"",dwg!E169-dwg!F169+wad!D169))</f>
        <v>45</v>
      </c>
      <c r="F169" s="108">
        <f>+IF(dwg!G169="","",IF(dwg!F169-dwg!G169+wad!E169&lt;=0,"",dwg!F169-dwg!G169+wad!E169))</f>
        <v>98</v>
      </c>
      <c r="G169" s="108">
        <f>+IF(dwg!H169="","",IF(dwg!G169-dwg!H169+wad!F169&lt;=0,"",dwg!G169-dwg!H169+wad!F169))</f>
        <v>145</v>
      </c>
      <c r="H169" s="108">
        <f>+IF(dwg!I169="","",IF(dwg!H169-dwg!I169+wad!G169&lt;=0,"",dwg!H169-dwg!I169+wad!G169))</f>
        <v>96</v>
      </c>
      <c r="I169" s="108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154</v>
      </c>
      <c r="C170" s="101" t="s">
        <v>50</v>
      </c>
      <c r="D170" s="97"/>
      <c r="E170" s="108">
        <f>+IF(dwg!F170="","",IF(dwg!E170-dwg!F170+wad!D170&lt;=0,"",dwg!E170-dwg!F170+wad!D170))</f>
        <v>61</v>
      </c>
      <c r="F170" s="108">
        <f>+IF(dwg!G170="","",IF(dwg!F170-dwg!G170+wad!E170&lt;=0,"",dwg!F170-dwg!G170+wad!E170))</f>
        <v>81</v>
      </c>
      <c r="G170" s="108">
        <f>+IF(dwg!H170="","",IF(dwg!G170-dwg!H170+wad!F170&lt;=0,"",dwg!G170-dwg!H170+wad!F170))</f>
        <v>117</v>
      </c>
      <c r="H170" s="108">
        <f>+IF(dwg!I170="","",IF(dwg!H170-dwg!I170+wad!G170&lt;=0,"",dwg!H170-dwg!I170+wad!G170))</f>
        <v>65</v>
      </c>
      <c r="I170" s="108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154</v>
      </c>
      <c r="C171" s="99" t="s">
        <v>151</v>
      </c>
      <c r="D171" s="97"/>
      <c r="E171" s="108">
        <f>+IF(dwg!F171="","",IF(dwg!E171-dwg!F171+wad!D171&lt;=0,"",dwg!E171-dwg!F171+wad!D171))</f>
        <v>51</v>
      </c>
      <c r="F171" s="108">
        <f>+IF(dwg!G171="","",IF(dwg!F171-dwg!G171+wad!E171&lt;=0,"",dwg!F171-dwg!G171+wad!E171))</f>
        <v>71</v>
      </c>
      <c r="G171" s="108">
        <f>+IF(dwg!H171="","",IF(dwg!G171-dwg!H171+wad!F171&lt;=0,"",dwg!G171-dwg!H171+wad!F171))</f>
        <v>122</v>
      </c>
      <c r="H171" s="108">
        <f>+IF(dwg!I171="","",IF(dwg!H171-dwg!I171+wad!G171&lt;=0,"",dwg!H171-dwg!I171+wad!G171))</f>
        <v>65</v>
      </c>
      <c r="I171" s="108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154</v>
      </c>
      <c r="C172" s="97" t="s">
        <v>419</v>
      </c>
      <c r="D172" s="97"/>
      <c r="E172" s="108">
        <f>+IF(dwg!F172="","",IF(dwg!E172-dwg!F172+wad!D172&lt;=0,"",dwg!E172-dwg!F172+wad!D172))</f>
        <v>71</v>
      </c>
      <c r="F172" s="108">
        <f>+IF(dwg!G172="","",IF(dwg!F172-dwg!G172+wad!E172&lt;=0,"",dwg!F172-dwg!G172+wad!E172))</f>
        <v>104</v>
      </c>
      <c r="G172" s="108">
        <f>+IF(dwg!H172="","",IF(dwg!G172-dwg!H172+wad!F172&lt;=0,"",dwg!G172-dwg!H172+wad!F172))</f>
        <v>149</v>
      </c>
      <c r="H172" s="108">
        <f>+IF(dwg!I172="","",IF(dwg!H172-dwg!I172+wad!G172&lt;=0,"",dwg!H172-dwg!I172+wad!G172))</f>
        <v>91</v>
      </c>
      <c r="I172" s="108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154</v>
      </c>
      <c r="C173" s="99" t="s">
        <v>151</v>
      </c>
      <c r="D173" s="97"/>
      <c r="E173" s="108">
        <f>+IF(dwg!F173="","",IF(dwg!E173-dwg!F173+wad!D173&lt;=0,"",dwg!E173-dwg!F173+wad!D173))</f>
        <v>102</v>
      </c>
      <c r="F173" s="108">
        <f>+IF(dwg!G173="","",IF(dwg!F173-dwg!G173+wad!E173&lt;=0,"",dwg!F173-dwg!G173+wad!E173))</f>
        <v>145</v>
      </c>
      <c r="G173" s="108">
        <f>+IF(dwg!H173="","",IF(dwg!G173-dwg!H173+wad!F173&lt;=0,"",dwg!G173-dwg!H173+wad!F173))</f>
        <v>221</v>
      </c>
      <c r="H173" s="108">
        <f>+IF(dwg!I173="","",IF(dwg!H173-dwg!I173+wad!G173&lt;=0,"",dwg!H173-dwg!I173+wad!G173))</f>
        <v>114</v>
      </c>
      <c r="I173" s="108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154</v>
      </c>
      <c r="C174" s="101" t="s">
        <v>50</v>
      </c>
      <c r="D174" s="97"/>
      <c r="E174" s="108">
        <f>+IF(dwg!F174="","",IF(dwg!E174-dwg!F174+wad!D174&lt;=0,"",dwg!E174-dwg!F174+wad!D174))</f>
        <v>58</v>
      </c>
      <c r="F174" s="108">
        <f>+IF(dwg!G174="","",IF(dwg!F174-dwg!G174+wad!E174&lt;=0,"",dwg!F174-dwg!G174+wad!E174))</f>
        <v>56</v>
      </c>
      <c r="G174" s="108">
        <f>+IF(dwg!H174="","",IF(dwg!G174-dwg!H174+wad!F174&lt;=0,"",dwg!G174-dwg!H174+wad!F174))</f>
        <v>102</v>
      </c>
      <c r="H174" s="108">
        <f>+IF(dwg!I174="","",IF(dwg!H174-dwg!I174+wad!G174&lt;=0,"",dwg!H174-dwg!I174+wad!G174))</f>
        <v>54</v>
      </c>
      <c r="I174" s="108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154</v>
      </c>
      <c r="C175" s="101" t="s">
        <v>50</v>
      </c>
      <c r="D175" s="97"/>
      <c r="E175" s="108">
        <f>+IF(dwg!F175="","",IF(dwg!E175-dwg!F175+wad!D175&lt;=0,"",dwg!E175-dwg!F175+wad!D175))</f>
        <v>82</v>
      </c>
      <c r="F175" s="108">
        <f>+IF(dwg!G175="","",IF(dwg!F175-dwg!G175+wad!E175&lt;=0,"",dwg!F175-dwg!G175+wad!E175))</f>
        <v>113</v>
      </c>
      <c r="G175" s="108">
        <f>+IF(dwg!H175="","",IF(dwg!G175-dwg!H175+wad!F175&lt;=0,"",dwg!G175-dwg!H175+wad!F175))</f>
        <v>164</v>
      </c>
      <c r="H175" s="108">
        <f>+IF(dwg!I175="","",IF(dwg!H175-dwg!I175+wad!G175&lt;=0,"",dwg!H175-dwg!I175+wad!G175))</f>
        <v>106</v>
      </c>
      <c r="I175" s="108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154</v>
      </c>
      <c r="C176" s="99" t="s">
        <v>151</v>
      </c>
      <c r="D176" s="97"/>
      <c r="E176" s="108">
        <f>+IF(dwg!F176="","",IF(dwg!E176-dwg!F176+wad!D176&lt;=0,"",dwg!E176-dwg!F176+wad!D176))</f>
        <v>83</v>
      </c>
      <c r="F176" s="108">
        <f>+IF(dwg!G176="","",IF(dwg!F176-dwg!G176+wad!E176&lt;=0,"",dwg!F176-dwg!G176+wad!E176))</f>
        <v>100</v>
      </c>
      <c r="G176" s="108">
        <f>+IF(dwg!H176="","",IF(dwg!G176-dwg!H176+wad!F176&lt;=0,"",dwg!G176-dwg!H176+wad!F176))</f>
        <v>154</v>
      </c>
      <c r="H176" s="108">
        <f>+IF(dwg!I176="","",IF(dwg!H176-dwg!I176+wad!G176&lt;=0,"",dwg!H176-dwg!I176+wad!G176))</f>
        <v>82</v>
      </c>
      <c r="I176" s="108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154</v>
      </c>
      <c r="C177" s="97" t="s">
        <v>419</v>
      </c>
      <c r="D177" s="97"/>
      <c r="E177" s="108">
        <f>+IF(dwg!F177="","",IF(dwg!E177-dwg!F177+wad!D177&lt;=0,"",dwg!E177-dwg!F177+wad!D177))</f>
        <v>43</v>
      </c>
      <c r="F177" s="108">
        <f>+IF(dwg!G177="","",IF(dwg!F177-dwg!G177+wad!E177&lt;=0,"",dwg!F177-dwg!G177+wad!E177))</f>
        <v>71</v>
      </c>
      <c r="G177" s="108">
        <f>+IF(dwg!H177="","",IF(dwg!G177-dwg!H177+wad!F177&lt;=0,"",dwg!G177-dwg!H177+wad!F177))</f>
        <v>144</v>
      </c>
      <c r="H177" s="108">
        <f>+IF(dwg!I177="","",IF(dwg!H177-dwg!I177+wad!G177&lt;=0,"",dwg!H177-dwg!I177+wad!G177))</f>
        <v>75</v>
      </c>
      <c r="I177" s="108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154</v>
      </c>
      <c r="C178" s="101" t="s">
        <v>50</v>
      </c>
      <c r="D178" s="97"/>
      <c r="E178" s="108">
        <f>+IF(dwg!F178="","",IF(dwg!E178-dwg!F178+wad!D178&lt;=0,"",dwg!E178-dwg!F178+wad!D178))</f>
        <v>61</v>
      </c>
      <c r="F178" s="108">
        <f>+IF(dwg!G178="","",IF(dwg!F178-dwg!G178+wad!E178&lt;=0,"",dwg!F178-dwg!G178+wad!E178))</f>
        <v>77</v>
      </c>
      <c r="G178" s="108">
        <f>+IF(dwg!H178="","",IF(dwg!G178-dwg!H178+wad!F178&lt;=0,"",dwg!G178-dwg!H178+wad!F178))</f>
        <v>118</v>
      </c>
      <c r="H178" s="108">
        <f>+IF(dwg!I178="","",IF(dwg!H178-dwg!I178+wad!G178&lt;=0,"",dwg!H178-dwg!I178+wad!G178))</f>
        <v>81</v>
      </c>
      <c r="I178" s="108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154</v>
      </c>
      <c r="C179" s="97" t="s">
        <v>419</v>
      </c>
      <c r="D179" s="97"/>
      <c r="E179" s="108">
        <f>+IF(dwg!F179="","",IF(dwg!E179-dwg!F179+wad!D179&lt;=0,"",dwg!E179-dwg!F179+wad!D179))</f>
        <v>90</v>
      </c>
      <c r="F179" s="108">
        <f>+IF(dwg!G179="","",IF(dwg!F179-dwg!G179+wad!E179&lt;=0,"",dwg!F179-dwg!G179+wad!E179))</f>
        <v>104</v>
      </c>
      <c r="G179" s="108">
        <f>+IF(dwg!H179="","",IF(dwg!G179-dwg!H179+wad!F179&lt;=0,"",dwg!G179-dwg!H179+wad!F179))</f>
        <v>188</v>
      </c>
      <c r="H179" s="108">
        <f>+IF(dwg!I179="","",IF(dwg!H179-dwg!I179+wad!G179&lt;=0,"",dwg!H179-dwg!I179+wad!G179))</f>
        <v>98</v>
      </c>
      <c r="I179" s="108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154</v>
      </c>
      <c r="C180" s="97" t="s">
        <v>419</v>
      </c>
      <c r="D180" s="97"/>
      <c r="E180" s="108">
        <f>+IF(dwg!F180="","",IF(dwg!E180-dwg!F180+wad!D180&lt;=0,"",dwg!E180-dwg!F180+wad!D180))</f>
        <v>69</v>
      </c>
      <c r="F180" s="108">
        <f>+IF(dwg!G180="","",IF(dwg!F180-dwg!G180+wad!E180&lt;=0,"",dwg!F180-dwg!G180+wad!E180))</f>
        <v>66</v>
      </c>
      <c r="G180" s="108">
        <f>+IF(dwg!H180="","",IF(dwg!G180-dwg!H180+wad!F180&lt;=0,"",dwg!G180-dwg!H180+wad!F180))</f>
        <v>126</v>
      </c>
      <c r="H180" s="108">
        <f>+IF(dwg!I180="","",IF(dwg!H180-dwg!I180+wad!G180&lt;=0,"",dwg!H180-dwg!I180+wad!G180))</f>
        <v>84</v>
      </c>
      <c r="I180" s="108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154</v>
      </c>
      <c r="C181" s="101" t="s">
        <v>50</v>
      </c>
      <c r="D181" s="97"/>
      <c r="E181" s="108">
        <f>+IF(dwg!F181="","",IF(dwg!E181-dwg!F181+wad!D181&lt;=0,"",dwg!E181-dwg!F181+wad!D181))</f>
        <v>84</v>
      </c>
      <c r="F181" s="108">
        <f>+IF(dwg!G181="","",IF(dwg!F181-dwg!G181+wad!E181&lt;=0,"",dwg!F181-dwg!G181+wad!E181))</f>
        <v>103</v>
      </c>
      <c r="G181" s="108">
        <f>+IF(dwg!H181="","",IF(dwg!G181-dwg!H181+wad!F181&lt;=0,"",dwg!G181-dwg!H181+wad!F181))</f>
        <v>161</v>
      </c>
      <c r="H181" s="108">
        <f>+IF(dwg!I181="","",IF(dwg!H181-dwg!I181+wad!G181&lt;=0,"",dwg!H181-dwg!I181+wad!G181))</f>
        <v>94</v>
      </c>
      <c r="I181" s="108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104</v>
      </c>
      <c r="C182" s="97" t="s">
        <v>419</v>
      </c>
      <c r="D182" s="97"/>
      <c r="E182" s="108">
        <f>+IF(dwg!F182="","",IF(dwg!E182-dwg!F182+wad!D182&lt;=0,"",dwg!E182-dwg!F182+wad!D182))</f>
        <v>78</v>
      </c>
      <c r="F182" s="108">
        <f>+IF(dwg!G182="","",IF(dwg!F182-dwg!G182+wad!E182&lt;=0,"",dwg!F182-dwg!G182+wad!E182))</f>
        <v>105</v>
      </c>
      <c r="G182" s="108">
        <f>+IF(dwg!H182="","",IF(dwg!G182-dwg!H182+wad!F182&lt;=0,"",dwg!G182-dwg!H182+wad!F182))</f>
        <v>209</v>
      </c>
      <c r="H182" s="108">
        <f>+IF(dwg!I182="","",IF(dwg!H182-dwg!I182+wad!G182&lt;=0,"",dwg!H182-dwg!I182+wad!G182))</f>
        <v>131</v>
      </c>
      <c r="I182" s="108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104</v>
      </c>
      <c r="C183" s="97" t="s">
        <v>419</v>
      </c>
      <c r="D183" s="97"/>
      <c r="E183" s="108">
        <f>+IF(dwg!F183="","",IF(dwg!E183-dwg!F183+wad!D183&lt;=0,"",dwg!E183-dwg!F183+wad!D183))</f>
        <v>84</v>
      </c>
      <c r="F183" s="108">
        <f>+IF(dwg!G183="","",IF(dwg!F183-dwg!G183+wad!E183&lt;=0,"",dwg!F183-dwg!G183+wad!E183))</f>
        <v>112</v>
      </c>
      <c r="G183" s="108">
        <f>+IF(dwg!H183="","",IF(dwg!G183-dwg!H183+wad!F183&lt;=0,"",dwg!G183-dwg!H183+wad!F183))</f>
        <v>234</v>
      </c>
      <c r="H183" s="108">
        <f>+IF(dwg!I183="","",IF(dwg!H183-dwg!I183+wad!G183&lt;=0,"",dwg!H183-dwg!I183+wad!G183))</f>
        <v>121</v>
      </c>
      <c r="I183" s="108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104</v>
      </c>
      <c r="C184" s="99" t="s">
        <v>151</v>
      </c>
      <c r="D184" s="97"/>
      <c r="E184" s="108">
        <f>+IF(dwg!F184="","",IF(dwg!E184-dwg!F184+wad!D184&lt;=0,"",dwg!E184-dwg!F184+wad!D184))</f>
        <v>32</v>
      </c>
      <c r="F184" s="108">
        <f>+IF(dwg!G184="","",IF(dwg!F184-dwg!G184+wad!E184&lt;=0,"",dwg!F184-dwg!G184+wad!E184))</f>
        <v>31</v>
      </c>
      <c r="G184" s="108">
        <f>+IF(dwg!H184="","",IF(dwg!G184-dwg!H184+wad!F184&lt;=0,"",dwg!G184-dwg!H184+wad!F184))</f>
        <v>139</v>
      </c>
      <c r="H184" s="108">
        <f>+IF(dwg!I184="","",IF(dwg!H184-dwg!I184+wad!G184&lt;=0,"",dwg!H184-dwg!I184+wad!G184))</f>
        <v>82</v>
      </c>
      <c r="I184" s="108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104</v>
      </c>
      <c r="C185" s="99" t="s">
        <v>151</v>
      </c>
      <c r="D185" s="97"/>
      <c r="E185" s="108">
        <f>+IF(dwg!F185="","",IF(dwg!E185-dwg!F185+wad!D185&lt;=0,"",dwg!E185-dwg!F185+wad!D185))</f>
        <v>118</v>
      </c>
      <c r="F185" s="108">
        <f>+IF(dwg!G185="","",IF(dwg!F185-dwg!G185+wad!E185&lt;=0,"",dwg!F185-dwg!G185+wad!E185))</f>
        <v>141</v>
      </c>
      <c r="G185" s="108">
        <f>+IF(dwg!H185="","",IF(dwg!G185-dwg!H185+wad!F185&lt;=0,"",dwg!G185-dwg!H185+wad!F185))</f>
        <v>221</v>
      </c>
      <c r="H185" s="108">
        <f>+IF(dwg!I185="","",IF(dwg!H185-dwg!I185+wad!G185&lt;=0,"",dwg!H185-dwg!I185+wad!G185))</f>
        <v>127</v>
      </c>
      <c r="I185" s="108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104</v>
      </c>
      <c r="C186" s="97" t="s">
        <v>419</v>
      </c>
      <c r="D186" s="97"/>
      <c r="E186" s="108">
        <f>+IF(dwg!F186="","",IF(dwg!E186-dwg!F186+wad!D186&lt;=0,"",dwg!E186-dwg!F186+wad!D186))</f>
        <v>38</v>
      </c>
      <c r="F186" s="108">
        <f>+IF(dwg!G186="","",IF(dwg!F186-dwg!G186+wad!E186&lt;=0,"",dwg!F186-dwg!G186+wad!E186))</f>
        <v>46</v>
      </c>
      <c r="G186" s="108">
        <f>+IF(dwg!H186="","",IF(dwg!G186-dwg!H186+wad!F186&lt;=0,"",dwg!G186-dwg!H186+wad!F186))</f>
        <v>88</v>
      </c>
      <c r="H186" s="108">
        <f>+IF(dwg!I186="","",IF(dwg!H186-dwg!I186+wad!G186&lt;=0,"",dwg!H186-dwg!I186+wad!G186))</f>
        <v>57</v>
      </c>
      <c r="I186" s="108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104</v>
      </c>
      <c r="C187" s="99" t="s">
        <v>151</v>
      </c>
      <c r="D187" s="97"/>
      <c r="E187" s="108">
        <f>+IF(dwg!F187="","",IF(dwg!E187-dwg!F187+wad!D187&lt;=0,"",dwg!E187-dwg!F187+wad!D187))</f>
        <v>171</v>
      </c>
      <c r="F187" s="108">
        <f>+IF(dwg!G187="","",IF(dwg!F187-dwg!G187+wad!E187&lt;=0,"",dwg!F187-dwg!G187+wad!E187))</f>
        <v>206</v>
      </c>
      <c r="G187" s="108">
        <f>+IF(dwg!H187="","",IF(dwg!G187-dwg!H187+wad!F187&lt;=0,"",dwg!G187-dwg!H187+wad!F187))</f>
        <v>336</v>
      </c>
      <c r="H187" s="108">
        <f>+IF(dwg!I187="","",IF(dwg!H187-dwg!I187+wad!G187&lt;=0,"",dwg!H187-dwg!I187+wad!G187))</f>
        <v>210</v>
      </c>
      <c r="I187" s="108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104</v>
      </c>
      <c r="C188" s="101" t="s">
        <v>50</v>
      </c>
      <c r="D188" s="97"/>
      <c r="E188" s="108">
        <f>+IF(dwg!F188="","",IF(dwg!E188-dwg!F188+wad!D188&lt;=0,"",dwg!E188-dwg!F188+wad!D188))</f>
        <v>135</v>
      </c>
      <c r="F188" s="108">
        <f>+IF(dwg!G188="","",IF(dwg!F188-dwg!G188+wad!E188&lt;=0,"",dwg!F188-dwg!G188+wad!E188))</f>
        <v>161</v>
      </c>
      <c r="G188" s="108">
        <f>+IF(dwg!H188="","",IF(dwg!G188-dwg!H188+wad!F188&lt;=0,"",dwg!G188-dwg!H188+wad!F188))</f>
        <v>289</v>
      </c>
      <c r="H188" s="108">
        <f>+IF(dwg!I188="","",IF(dwg!H188-dwg!I188+wad!G188&lt;=0,"",dwg!H188-dwg!I188+wad!G188))</f>
        <v>141</v>
      </c>
      <c r="I188" s="108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104</v>
      </c>
      <c r="C189" s="101" t="s">
        <v>50</v>
      </c>
      <c r="D189" s="97"/>
      <c r="E189" s="108">
        <f>+IF(dwg!F189="","",IF(dwg!E189-dwg!F189+wad!D189&lt;=0,"",dwg!E189-dwg!F189+wad!D189))</f>
        <v>113</v>
      </c>
      <c r="F189" s="108">
        <f>+IF(dwg!G189="","",IF(dwg!F189-dwg!G189+wad!E189&lt;=0,"",dwg!F189-dwg!G189+wad!E189))</f>
        <v>129</v>
      </c>
      <c r="G189" s="108">
        <f>+IF(dwg!H189="","",IF(dwg!G189-dwg!H189+wad!F189&lt;=0,"",dwg!G189-dwg!H189+wad!F189))</f>
        <v>262</v>
      </c>
      <c r="H189" s="108">
        <f>+IF(dwg!I189="","",IF(dwg!H189-dwg!I189+wad!G189&lt;=0,"",dwg!H189-dwg!I189+wad!G189))</f>
        <v>122</v>
      </c>
      <c r="I189" s="108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104</v>
      </c>
      <c r="C190" s="97" t="s">
        <v>419</v>
      </c>
      <c r="D190" s="97"/>
      <c r="E190" s="108">
        <f>+IF(dwg!F190="","",IF(dwg!E190-dwg!F190+wad!D190&lt;=0,"",dwg!E190-dwg!F190+wad!D190))</f>
        <v>112</v>
      </c>
      <c r="F190" s="108">
        <f>+IF(dwg!G190="","",IF(dwg!F190-dwg!G190+wad!E190&lt;=0,"",dwg!F190-dwg!G190+wad!E190))</f>
        <v>149</v>
      </c>
      <c r="G190" s="108">
        <f>+IF(dwg!H190="","",IF(dwg!G190-dwg!H190+wad!F190&lt;=0,"",dwg!G190-dwg!H190+wad!F190))</f>
        <v>216</v>
      </c>
      <c r="H190" s="108">
        <f>+IF(dwg!I190="","",IF(dwg!H190-dwg!I190+wad!G190&lt;=0,"",dwg!H190-dwg!I190+wad!G190))</f>
        <v>147</v>
      </c>
      <c r="I190" s="108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104</v>
      </c>
      <c r="C191" s="101" t="s">
        <v>50</v>
      </c>
      <c r="D191" s="97"/>
      <c r="E191" s="108">
        <f>+IF(dwg!F191="","",IF(dwg!E191-dwg!F191+wad!D191&lt;=0,"",dwg!E191-dwg!F191+wad!D191))</f>
        <v>98</v>
      </c>
      <c r="F191" s="108">
        <f>+IF(dwg!G191="","",IF(dwg!F191-dwg!G191+wad!E191&lt;=0,"",dwg!F191-dwg!G191+wad!E191))</f>
        <v>114</v>
      </c>
      <c r="G191" s="108">
        <f>+IF(dwg!H191="","",IF(dwg!G191-dwg!H191+wad!F191&lt;=0,"",dwg!G191-dwg!H191+wad!F191))</f>
        <v>236</v>
      </c>
      <c r="H191" s="108">
        <f>+IF(dwg!I191="","",IF(dwg!H191-dwg!I191+wad!G191&lt;=0,"",dwg!H191-dwg!I191+wad!G191))</f>
        <v>95</v>
      </c>
      <c r="I191" s="108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104</v>
      </c>
      <c r="C192" s="101" t="s">
        <v>50</v>
      </c>
      <c r="D192" s="97"/>
      <c r="E192" s="108">
        <f>+IF(dwg!F192="","",IF(dwg!E192-dwg!F192+wad!D192&lt;=0,"",dwg!E192-dwg!F192+wad!D192))</f>
        <v>100</v>
      </c>
      <c r="F192" s="108">
        <f>+IF(dwg!G192="","",IF(dwg!F192-dwg!G192+wad!E192&lt;=0,"",dwg!F192-dwg!G192+wad!E192))</f>
        <v>126</v>
      </c>
      <c r="G192" s="108">
        <f>+IF(dwg!H192="","",IF(dwg!G192-dwg!H192+wad!F192&lt;=0,"",dwg!G192-dwg!H192+wad!F192))</f>
        <v>251</v>
      </c>
      <c r="H192" s="108">
        <f>+IF(dwg!I192="","",IF(dwg!H192-dwg!I192+wad!G192&lt;=0,"",dwg!H192-dwg!I192+wad!G192))</f>
        <v>113</v>
      </c>
      <c r="I192" s="108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104</v>
      </c>
      <c r="C193" s="99" t="s">
        <v>151</v>
      </c>
      <c r="D193" s="97"/>
      <c r="E193" s="108">
        <f>+IF(dwg!F193="","",IF(dwg!E193-dwg!F193+wad!D193&lt;=0,"",dwg!E193-dwg!F193+wad!D193))</f>
        <v>181</v>
      </c>
      <c r="F193" s="108">
        <f>+IF(dwg!G193="","",IF(dwg!F193-dwg!G193+wad!E193&lt;=0,"",dwg!F193-dwg!G193+wad!E193))</f>
        <v>89</v>
      </c>
      <c r="G193" s="108">
        <f>+IF(dwg!H193="","",IF(dwg!G193-dwg!H193+wad!F193&lt;=0,"",dwg!G193-dwg!H193+wad!F193))</f>
        <v>266</v>
      </c>
      <c r="H193" s="108">
        <f>+IF(dwg!I193="","",IF(dwg!H193-dwg!I193+wad!G193&lt;=0,"",dwg!H193-dwg!I193+wad!G193))</f>
        <v>163</v>
      </c>
      <c r="I193" s="108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104</v>
      </c>
      <c r="C194" s="99" t="s">
        <v>151</v>
      </c>
      <c r="D194" s="97"/>
      <c r="E194" s="108">
        <f>+IF(dwg!F194="","",IF(dwg!E194-dwg!F194+wad!D194&lt;=0,"",dwg!E194-dwg!F194+wad!D194))</f>
        <v>99</v>
      </c>
      <c r="F194" s="108">
        <f>+IF(dwg!G194="","",IF(dwg!F194-dwg!G194+wad!E194&lt;=0,"",dwg!F194-dwg!G194+wad!E194))</f>
        <v>105</v>
      </c>
      <c r="G194" s="108">
        <f>+IF(dwg!H194="","",IF(dwg!G194-dwg!H194+wad!F194&lt;=0,"",dwg!G194-dwg!H194+wad!F194))</f>
        <v>230</v>
      </c>
      <c r="H194" s="108">
        <f>+IF(dwg!I194="","",IF(dwg!H194-dwg!I194+wad!G194&lt;=0,"",dwg!H194-dwg!I194+wad!G194))</f>
        <v>117</v>
      </c>
      <c r="I194" s="108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104</v>
      </c>
      <c r="C195" s="97" t="s">
        <v>419</v>
      </c>
      <c r="D195" s="97"/>
      <c r="E195" s="108">
        <f>+IF(dwg!F195="","",IF(dwg!E195-dwg!F195+wad!D195&lt;=0,"",dwg!E195-dwg!F195+wad!D195))</f>
        <v>170</v>
      </c>
      <c r="F195" s="108">
        <f>+IF(dwg!G195="","",IF(dwg!F195-dwg!G195+wad!E195&lt;=0,"",dwg!F195-dwg!G195+wad!E195))</f>
        <v>104</v>
      </c>
      <c r="G195" s="108">
        <f>+IF(dwg!H195="","",IF(dwg!G195-dwg!H195+wad!F195&lt;=0,"",dwg!G195-dwg!H195+wad!F195))</f>
        <v>304</v>
      </c>
      <c r="H195" s="108">
        <f>+IF(dwg!I195="","",IF(dwg!H195-dwg!I195+wad!G195&lt;=0,"",dwg!H195-dwg!I195+wad!G195))</f>
        <v>141</v>
      </c>
      <c r="I195" s="108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104</v>
      </c>
      <c r="C196" s="101" t="s">
        <v>50</v>
      </c>
      <c r="D196" s="97"/>
      <c r="E196" s="108">
        <f>+IF(dwg!F196="","",IF(dwg!E196-dwg!F196+wad!D196&lt;=0,"",dwg!E196-dwg!F196+wad!D196))</f>
        <v>105</v>
      </c>
      <c r="F196" s="108">
        <f>+IF(dwg!G196="","",IF(dwg!F196-dwg!G196+wad!E196&lt;=0,"",dwg!F196-dwg!G196+wad!E196))</f>
        <v>9</v>
      </c>
      <c r="G196" s="108">
        <f>+IF(dwg!H196="","",IF(dwg!G196-dwg!H196+wad!F196&lt;=0,"",dwg!G196-dwg!H196+wad!F196))</f>
        <v>114</v>
      </c>
      <c r="H196" s="108">
        <f>+IF(dwg!I196="","",IF(dwg!H196-dwg!I196+wad!G196&lt;=0,"",dwg!H196-dwg!I196+wad!G196))</f>
        <v>67</v>
      </c>
      <c r="I196" s="108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153</v>
      </c>
      <c r="C197" s="99" t="s">
        <v>151</v>
      </c>
      <c r="D197" s="97"/>
      <c r="E197" s="108">
        <f>+IF(dwg!F197="","",IF(dwg!E197-dwg!F197+wad!D197&lt;=0,"",dwg!E197-dwg!F197+wad!D197))</f>
        <v>203</v>
      </c>
      <c r="F197" s="108">
        <f>+IF(dwg!G197="","",IF(dwg!F197-dwg!G197+wad!E197&lt;=0,"",dwg!F197-dwg!G197+wad!E197))</f>
        <v>127</v>
      </c>
      <c r="G197" s="108">
        <f>+IF(dwg!H197="","",IF(dwg!G197-dwg!H197+wad!F197&lt;=0,"",dwg!G197-dwg!H197+wad!F197))</f>
        <v>394</v>
      </c>
      <c r="H197" s="108">
        <f>+IF(dwg!I197="","",IF(dwg!H197-dwg!I197+wad!G197&lt;=0,"",dwg!H197-dwg!I197+wad!G197))</f>
        <v>150</v>
      </c>
      <c r="I197" s="108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153</v>
      </c>
      <c r="C198" s="97" t="s">
        <v>419</v>
      </c>
      <c r="D198" s="97"/>
      <c r="E198" s="108">
        <f>+IF(dwg!F198="","",IF(dwg!E198-dwg!F198+wad!D198&lt;=0,"",dwg!E198-dwg!F198+wad!D198))</f>
        <v>151</v>
      </c>
      <c r="F198" s="108">
        <f>+IF(dwg!G198="","",IF(dwg!F198-dwg!G198+wad!E198&lt;=0,"",dwg!F198-dwg!G198+wad!E198))</f>
        <v>119</v>
      </c>
      <c r="G198" s="108">
        <f>+IF(dwg!H198="","",IF(dwg!G198-dwg!H198+wad!F198&lt;=0,"",dwg!G198-dwg!H198+wad!F198))</f>
        <v>253</v>
      </c>
      <c r="H198" s="108">
        <f>+IF(dwg!I198="","",IF(dwg!H198-dwg!I198+wad!G198&lt;=0,"",dwg!H198-dwg!I198+wad!G198))</f>
        <v>114</v>
      </c>
      <c r="I198" s="108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153</v>
      </c>
      <c r="C199" s="101" t="s">
        <v>50</v>
      </c>
      <c r="D199" s="97"/>
      <c r="E199" s="108">
        <f>+IF(dwg!F199="","",IF(dwg!E199-dwg!F199+wad!D199&lt;=0,"",dwg!E199-dwg!F199+wad!D199))</f>
        <v>167</v>
      </c>
      <c r="F199" s="108">
        <f>+IF(dwg!G199="","",IF(dwg!F199-dwg!G199+wad!E199&lt;=0,"",dwg!F199-dwg!G199+wad!E199))</f>
        <v>57</v>
      </c>
      <c r="G199" s="108">
        <f>+IF(dwg!H199="","",IF(dwg!G199-dwg!H199+wad!F199&lt;=0,"",dwg!G199-dwg!H199+wad!F199))</f>
        <v>144</v>
      </c>
      <c r="H199" s="108">
        <f>+IF(dwg!I199="","",IF(dwg!H199-dwg!I199+wad!G199&lt;=0,"",dwg!H199-dwg!I199+wad!G199))</f>
        <v>233</v>
      </c>
      <c r="I199" s="108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153</v>
      </c>
      <c r="C200" s="101" t="s">
        <v>50</v>
      </c>
      <c r="D200" s="97"/>
      <c r="E200" s="108">
        <f>+IF(dwg!F200="","",IF(dwg!E200-dwg!F200+wad!D200&lt;=0,"",dwg!E200-dwg!F200+wad!D200))</f>
        <v>197</v>
      </c>
      <c r="F200" s="108">
        <f>+IF(dwg!G200="","",IF(dwg!F200-dwg!G200+wad!E200&lt;=0,"",dwg!F200-dwg!G200+wad!E200))</f>
        <v>143</v>
      </c>
      <c r="G200" s="108">
        <f>+IF(dwg!H200="","",IF(dwg!G200-dwg!H200+wad!F200&lt;=0,"",dwg!G200-dwg!H200+wad!F200))</f>
        <v>363</v>
      </c>
      <c r="H200" s="108">
        <f>+IF(dwg!I200="","",IF(dwg!H200-dwg!I200+wad!G200&lt;=0,"",dwg!H200-dwg!I200+wad!G200))</f>
        <v>155</v>
      </c>
      <c r="I200" s="108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153</v>
      </c>
      <c r="C201" s="97" t="s">
        <v>419</v>
      </c>
      <c r="D201" s="97"/>
      <c r="E201" s="108">
        <f>+IF(dwg!F201="","",IF(dwg!E201-dwg!F201+wad!D201&lt;=0,"",dwg!E201-dwg!F201+wad!D201))</f>
        <v>208</v>
      </c>
      <c r="F201" s="108">
        <f>+IF(dwg!G201="","",IF(dwg!F201-dwg!G201+wad!E201&lt;=0,"",dwg!F201-dwg!G201+wad!E201))</f>
        <v>53</v>
      </c>
      <c r="G201" s="108">
        <f>+IF(dwg!H201="","",IF(dwg!G201-dwg!H201+wad!F201&lt;=0,"",dwg!G201-dwg!H201+wad!F201))</f>
        <v>222</v>
      </c>
      <c r="H201" s="108">
        <f>+IF(dwg!I201="","",IF(dwg!H201-dwg!I201+wad!G201&lt;=0,"",dwg!H201-dwg!I201+wad!G201))</f>
        <v>93</v>
      </c>
      <c r="I201" s="108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153</v>
      </c>
      <c r="C202" s="97" t="s">
        <v>419</v>
      </c>
      <c r="D202" s="97"/>
      <c r="E202" s="108">
        <f>+IF(dwg!F202="","",IF(dwg!E202-dwg!F202+wad!D202&lt;=0,"",dwg!E202-dwg!F202+wad!D202))</f>
        <v>207</v>
      </c>
      <c r="F202" s="108">
        <f>+IF(dwg!G202="","",IF(dwg!F202-dwg!G202+wad!E202&lt;=0,"",dwg!F202-dwg!G202+wad!E202))</f>
        <v>118</v>
      </c>
      <c r="G202" s="108">
        <f>+IF(dwg!H202="","",IF(dwg!G202-dwg!H202+wad!F202&lt;=0,"",dwg!G202-dwg!H202+wad!F202))</f>
        <v>275</v>
      </c>
      <c r="H202" s="108">
        <f>+IF(dwg!I202="","",IF(dwg!H202-dwg!I202+wad!G202&lt;=0,"",dwg!H202-dwg!I202+wad!G202))</f>
        <v>240</v>
      </c>
      <c r="I202" s="108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153</v>
      </c>
      <c r="C203" s="99" t="s">
        <v>151</v>
      </c>
      <c r="D203" s="97"/>
      <c r="E203" s="108">
        <f>+IF(dwg!F203="","",IF(dwg!E203-dwg!F203+wad!D203&lt;=0,"",dwg!E203-dwg!F203+wad!D203))</f>
        <v>156</v>
      </c>
      <c r="F203" s="108">
        <f>+IF(dwg!G203="","",IF(dwg!F203-dwg!G203+wad!E203&lt;=0,"",dwg!F203-dwg!G203+wad!E203))</f>
        <v>125</v>
      </c>
      <c r="G203" s="108">
        <f>+IF(dwg!H203="","",IF(dwg!G203-dwg!H203+wad!F203&lt;=0,"",dwg!G203-dwg!H203+wad!F203))</f>
        <v>287</v>
      </c>
      <c r="H203" s="108">
        <f>+IF(dwg!I203="","",IF(dwg!H203-dwg!I203+wad!G203&lt;=0,"",dwg!H203-dwg!I203+wad!G203))</f>
        <v>128</v>
      </c>
      <c r="I203" s="108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153</v>
      </c>
      <c r="C204" s="97" t="s">
        <v>419</v>
      </c>
      <c r="D204" s="97"/>
      <c r="E204" s="108">
        <f>+IF(dwg!F204="","",IF(dwg!E204-dwg!F204+wad!D204&lt;=0,"",dwg!E204-dwg!F204+wad!D204))</f>
        <v>136</v>
      </c>
      <c r="F204" s="108">
        <f>+IF(dwg!G204="","",IF(dwg!F204-dwg!G204+wad!E204&lt;=0,"",dwg!F204-dwg!G204+wad!E204))</f>
        <v>74</v>
      </c>
      <c r="G204" s="108">
        <f>+IF(dwg!H204="","",IF(dwg!G204-dwg!H204+wad!F204&lt;=0,"",dwg!G204-dwg!H204+wad!F204))</f>
        <v>215</v>
      </c>
      <c r="H204" s="108">
        <f>+IF(dwg!I204="","",IF(dwg!H204-dwg!I204+wad!G204&lt;=0,"",dwg!H204-dwg!I204+wad!G204))</f>
        <v>92</v>
      </c>
      <c r="I204" s="108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153</v>
      </c>
      <c r="C205" s="99" t="s">
        <v>151</v>
      </c>
      <c r="D205" s="97"/>
      <c r="E205" s="108">
        <f>+IF(dwg!F205="","",IF(dwg!E205-dwg!F205+wad!D205&lt;=0,"",dwg!E205-dwg!F205+wad!D205))</f>
        <v>169</v>
      </c>
      <c r="F205" s="108">
        <f>+IF(dwg!G205="","",IF(dwg!F205-dwg!G205+wad!E205&lt;=0,"",dwg!F205-dwg!G205+wad!E205))</f>
        <v>98</v>
      </c>
      <c r="G205" s="108">
        <f>+IF(dwg!H205="","",IF(dwg!G205-dwg!H205+wad!F205&lt;=0,"",dwg!G205-dwg!H205+wad!F205))</f>
        <v>217</v>
      </c>
      <c r="H205" s="108">
        <f>+IF(dwg!I205="","",IF(dwg!H205-dwg!I205+wad!G205&lt;=0,"",dwg!H205-dwg!I205+wad!G205))</f>
        <v>69</v>
      </c>
      <c r="I205" s="108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153</v>
      </c>
      <c r="C206" s="97" t="s">
        <v>419</v>
      </c>
      <c r="D206" s="97"/>
      <c r="E206" s="108">
        <f>+IF(dwg!F206="","",IF(dwg!E206-dwg!F206+wad!D206&lt;=0,"",dwg!E206-dwg!F206+wad!D206))</f>
        <v>183</v>
      </c>
      <c r="F206" s="108">
        <f>+IF(dwg!G206="","",IF(dwg!F206-dwg!G206+wad!E206&lt;=0,"",dwg!F206-dwg!G206+wad!E206))</f>
        <v>101</v>
      </c>
      <c r="G206" s="108">
        <f>+IF(dwg!H206="","",IF(dwg!G206-dwg!H206+wad!F206&lt;=0,"",dwg!G206-dwg!H206+wad!F206))</f>
        <v>292</v>
      </c>
      <c r="H206" s="108">
        <f>+IF(dwg!I206="","",IF(dwg!H206-dwg!I206+wad!G206&lt;=0,"",dwg!H206-dwg!I206+wad!G206))</f>
        <v>160</v>
      </c>
      <c r="I206" s="108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153</v>
      </c>
      <c r="C207" s="99" t="s">
        <v>151</v>
      </c>
      <c r="D207" s="97"/>
      <c r="E207" s="108">
        <f>+IF(dwg!F207="","",IF(dwg!E207-dwg!F207+wad!D207&lt;=0,"",dwg!E207-dwg!F207+wad!D207))</f>
        <v>155</v>
      </c>
      <c r="F207" s="108">
        <f>+IF(dwg!G207="","",IF(dwg!F207-dwg!G207+wad!E207&lt;=0,"",dwg!F207-dwg!G207+wad!E207))</f>
        <v>101</v>
      </c>
      <c r="G207" s="108">
        <f>+IF(dwg!H207="","",IF(dwg!G207-dwg!H207+wad!F207&lt;=0,"",dwg!G207-dwg!H207+wad!F207))</f>
        <v>230</v>
      </c>
      <c r="H207" s="108">
        <f>+IF(dwg!I207="","",IF(dwg!H207-dwg!I207+wad!G207&lt;=0,"",dwg!H207-dwg!I207+wad!G207))</f>
        <v>129</v>
      </c>
      <c r="I207" s="108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153</v>
      </c>
      <c r="C208" s="101" t="s">
        <v>50</v>
      </c>
      <c r="D208" s="97"/>
      <c r="E208" s="108">
        <f>+IF(dwg!F208="","",IF(dwg!E208-dwg!F208+wad!D208&lt;=0,"",dwg!E208-dwg!F208+wad!D208))</f>
        <v>185</v>
      </c>
      <c r="F208" s="108">
        <f>+IF(dwg!G208="","",IF(dwg!F208-dwg!G208+wad!E208&lt;=0,"",dwg!F208-dwg!G208+wad!E208))</f>
        <v>66</v>
      </c>
      <c r="G208" s="108">
        <f>+IF(dwg!H208="","",IF(dwg!G208-dwg!H208+wad!F208&lt;=0,"",dwg!G208-dwg!H208+wad!F208))</f>
        <v>255</v>
      </c>
      <c r="H208" s="108">
        <f>+IF(dwg!I208="","",IF(dwg!H208-dwg!I208+wad!G208&lt;=0,"",dwg!H208-dwg!I208+wad!G208))</f>
        <v>162</v>
      </c>
      <c r="I208" s="108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153</v>
      </c>
      <c r="C209" s="101" t="s">
        <v>50</v>
      </c>
      <c r="D209" s="97"/>
      <c r="E209" s="108">
        <f>+IF(dwg!F209="","",IF(dwg!E209-dwg!F209+wad!D209&lt;=0,"",dwg!E209-dwg!F209+wad!D209))</f>
        <v>148</v>
      </c>
      <c r="F209" s="108">
        <f>+IF(dwg!G209="","",IF(dwg!F209-dwg!G209+wad!E209&lt;=0,"",dwg!F209-dwg!G209+wad!E209))</f>
        <v>153</v>
      </c>
      <c r="G209" s="108">
        <f>+IF(dwg!H209="","",IF(dwg!G209-dwg!H209+wad!F209&lt;=0,"",dwg!G209-dwg!H209+wad!F209))</f>
        <v>293</v>
      </c>
      <c r="H209" s="108">
        <f>+IF(dwg!I209="","",IF(dwg!H209-dwg!I209+wad!G209&lt;=0,"",dwg!H209-dwg!I209+wad!G209))</f>
        <v>136</v>
      </c>
      <c r="I209" s="108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153</v>
      </c>
      <c r="C210" s="101" t="s">
        <v>50</v>
      </c>
      <c r="D210" s="97"/>
      <c r="E210" s="108">
        <f>+IF(dwg!F210="","",IF(dwg!E210-dwg!F210+wad!D210&lt;=0,"",dwg!E210-dwg!F210+wad!D210))</f>
        <v>189</v>
      </c>
      <c r="F210" s="108">
        <f>+IF(dwg!G210="","",IF(dwg!F210-dwg!G210+wad!E210&lt;=0,"",dwg!F210-dwg!G210+wad!E210))</f>
        <v>32</v>
      </c>
      <c r="G210" s="108">
        <f>+IF(dwg!H210="","",IF(dwg!G210-dwg!H210+wad!F210&lt;=0,"",dwg!G210-dwg!H210+wad!F210))</f>
        <v>232</v>
      </c>
      <c r="H210" s="108">
        <f>+IF(dwg!I210="","",IF(dwg!H210-dwg!I210+wad!G210&lt;=0,"",dwg!H210-dwg!I210+wad!G210))</f>
        <v>114</v>
      </c>
      <c r="I210" s="108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153</v>
      </c>
      <c r="C211" s="99" t="s">
        <v>151</v>
      </c>
      <c r="D211" s="97"/>
      <c r="E211" s="108">
        <f>+IF(dwg!F211="","",IF(dwg!E211-dwg!F211+wad!D211&lt;=0,"",dwg!E211-dwg!F211+wad!D211))</f>
        <v>225</v>
      </c>
      <c r="F211" s="108">
        <f>+IF(dwg!G211="","",IF(dwg!F211-dwg!G211+wad!E211&lt;=0,"",dwg!F211-dwg!G211+wad!E211))</f>
        <v>134</v>
      </c>
      <c r="G211" s="108">
        <f>+IF(dwg!H211="","",IF(dwg!G211-dwg!H211+wad!F211&lt;=0,"",dwg!G211-dwg!H211+wad!F211))</f>
        <v>327</v>
      </c>
      <c r="H211" s="108">
        <f>+IF(dwg!I211="","",IF(dwg!H211-dwg!I211+wad!G211&lt;=0,"",dwg!H211-dwg!I211+wad!G211))</f>
        <v>139</v>
      </c>
      <c r="I211" s="108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152</v>
      </c>
      <c r="C212" s="99" t="s">
        <v>151</v>
      </c>
      <c r="D212" s="97"/>
      <c r="E212" s="108">
        <f>+IF(dwg!F212="","",IF(dwg!E212-dwg!F212+wad!D212&lt;=0,"",dwg!E212-dwg!F212+wad!D212))</f>
        <v>209</v>
      </c>
      <c r="F212" s="108">
        <f>+IF(dwg!G212="","",IF(dwg!F212-dwg!G212+wad!E212&lt;=0,"",dwg!F212-dwg!G212+wad!E212))</f>
        <v>121</v>
      </c>
      <c r="G212" s="108">
        <f>+IF(dwg!H212="","",IF(dwg!G212-dwg!H212+wad!F212&lt;=0,"",dwg!G212-dwg!H212+wad!F212))</f>
        <v>337</v>
      </c>
      <c r="H212" s="108">
        <f>+IF(dwg!I212="","",IF(dwg!H212-dwg!I212+wad!G212&lt;=0,"",dwg!H212-dwg!I212+wad!G212))</f>
        <v>154</v>
      </c>
      <c r="I212" s="108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152</v>
      </c>
      <c r="C213" s="99" t="s">
        <v>151</v>
      </c>
      <c r="D213" s="97"/>
      <c r="E213" s="108">
        <f>+IF(dwg!F213="","",IF(dwg!E213-dwg!F213+wad!D213&lt;=0,"",dwg!E213-dwg!F213+wad!D213))</f>
        <v>165</v>
      </c>
      <c r="F213" s="108">
        <f>+IF(dwg!G213="","",IF(dwg!F213-dwg!G213+wad!E213&lt;=0,"",dwg!F213-dwg!G213+wad!E213))</f>
        <v>29</v>
      </c>
      <c r="G213" s="108">
        <f>+IF(dwg!H213="","",IF(dwg!G213-dwg!H213+wad!F213&lt;=0,"",dwg!G213-dwg!H213+wad!F213))</f>
        <v>231</v>
      </c>
      <c r="H213" s="108">
        <f>+IF(dwg!I213="","",IF(dwg!H213-dwg!I213+wad!G213&lt;=0,"",dwg!H213-dwg!I213+wad!G213))</f>
        <v>122</v>
      </c>
      <c r="I213" s="108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152</v>
      </c>
      <c r="C214" s="97" t="s">
        <v>419</v>
      </c>
      <c r="D214" s="97"/>
      <c r="E214" s="108">
        <f>+IF(dwg!F214="","",IF(dwg!E214-dwg!F214+wad!D214&lt;=0,"",dwg!E214-dwg!F214+wad!D214))</f>
        <v>111</v>
      </c>
      <c r="F214" s="108">
        <f>+IF(dwg!G214="","",IF(dwg!F214-dwg!G214+wad!E214&lt;=0,"",dwg!F214-dwg!G214+wad!E214))</f>
        <v>71</v>
      </c>
      <c r="G214" s="108">
        <f>+IF(dwg!H214="","",IF(dwg!G214-dwg!H214+wad!F214&lt;=0,"",dwg!G214-dwg!H214+wad!F214))</f>
        <v>194</v>
      </c>
      <c r="H214" s="108">
        <f>+IF(dwg!I214="","",IF(dwg!H214-dwg!I214+wad!G214&lt;=0,"",dwg!H214-dwg!I214+wad!G214))</f>
        <v>100</v>
      </c>
      <c r="I214" s="108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152</v>
      </c>
      <c r="C215" s="99" t="s">
        <v>151</v>
      </c>
      <c r="D215" s="97"/>
      <c r="E215" s="108">
        <f>+IF(dwg!F215="","",IF(dwg!E215-dwg!F215+wad!D215&lt;=0,"",dwg!E215-dwg!F215+wad!D215))</f>
        <v>130</v>
      </c>
      <c r="F215" s="108">
        <f>+IF(dwg!G215="","",IF(dwg!F215-dwg!G215+wad!E215&lt;=0,"",dwg!F215-dwg!G215+wad!E215))</f>
        <v>127</v>
      </c>
      <c r="G215" s="108">
        <f>+IF(dwg!H215="","",IF(dwg!G215-dwg!H215+wad!F215&lt;=0,"",dwg!G215-dwg!H215+wad!F215))</f>
        <v>252</v>
      </c>
      <c r="H215" s="108">
        <f>+IF(dwg!I215="","",IF(dwg!H215-dwg!I215+wad!G215&lt;=0,"",dwg!H215-dwg!I215+wad!G215))</f>
        <v>116</v>
      </c>
      <c r="I215" s="108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152</v>
      </c>
      <c r="C216" s="101" t="s">
        <v>50</v>
      </c>
      <c r="D216" s="97"/>
      <c r="E216" s="108">
        <f>+IF(dwg!F216="","",IF(dwg!E216-dwg!F216+wad!D216&lt;=0,"",dwg!E216-dwg!F216+wad!D216))</f>
        <v>137</v>
      </c>
      <c r="F216" s="108">
        <f>+IF(dwg!G216="","",IF(dwg!F216-dwg!G216+wad!E216&lt;=0,"",dwg!F216-dwg!G216+wad!E216))</f>
        <v>83</v>
      </c>
      <c r="G216" s="108">
        <f>+IF(dwg!H216="","",IF(dwg!G216-dwg!H216+wad!F216&lt;=0,"",dwg!G216-dwg!H216+wad!F216))</f>
        <v>257</v>
      </c>
      <c r="H216" s="108">
        <f>+IF(dwg!I216="","",IF(dwg!H216-dwg!I216+wad!G216&lt;=0,"",dwg!H216-dwg!I216+wad!G216))</f>
        <v>114</v>
      </c>
      <c r="I216" s="108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152</v>
      </c>
      <c r="C217" s="97" t="s">
        <v>419</v>
      </c>
      <c r="D217" s="97"/>
      <c r="E217" s="108">
        <f>+IF(dwg!F217="","",IF(dwg!E217-dwg!F217+wad!D217&lt;=0,"",dwg!E217-dwg!F217+wad!D217))</f>
        <v>126</v>
      </c>
      <c r="F217" s="108">
        <f>+IF(dwg!G217="","",IF(dwg!F217-dwg!G217+wad!E217&lt;=0,"",dwg!F217-dwg!G217+wad!E217))</f>
        <v>143</v>
      </c>
      <c r="G217" s="108">
        <f>+IF(dwg!H217="","",IF(dwg!G217-dwg!H217+wad!F217&lt;=0,"",dwg!G217-dwg!H217+wad!F217))</f>
        <v>240</v>
      </c>
      <c r="H217" s="108">
        <f>+IF(dwg!I217="","",IF(dwg!H217-dwg!I217+wad!G217&lt;=0,"",dwg!H217-dwg!I217+wad!G217))</f>
        <v>133</v>
      </c>
      <c r="I217" s="108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152</v>
      </c>
      <c r="C218" s="101" t="s">
        <v>50</v>
      </c>
      <c r="D218" s="97"/>
      <c r="E218" s="108">
        <f>+IF(dwg!F218="","",IF(dwg!E218-dwg!F218+wad!D218&lt;=0,"",dwg!E218-dwg!F218+wad!D218))</f>
        <v>114</v>
      </c>
      <c r="F218" s="108">
        <f>+IF(dwg!G218="","",IF(dwg!F218-dwg!G218+wad!E218&lt;=0,"",dwg!F218-dwg!G218+wad!E218))</f>
        <v>44</v>
      </c>
      <c r="G218" s="108">
        <f>+IF(dwg!H218="","",IF(dwg!G218-dwg!H218+wad!F218&lt;=0,"",dwg!G218-dwg!H218+wad!F218))</f>
        <v>158</v>
      </c>
      <c r="H218" s="108">
        <f>+IF(dwg!I218="","",IF(dwg!H218-dwg!I218+wad!G218&lt;=0,"",dwg!H218-dwg!I218+wad!G218))</f>
        <v>74</v>
      </c>
      <c r="I218" s="108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152</v>
      </c>
      <c r="C219" s="101" t="s">
        <v>50</v>
      </c>
      <c r="D219" s="97"/>
      <c r="E219" s="108">
        <f>+IF(dwg!F219="","",IF(dwg!E219-dwg!F219+wad!D219&lt;=0,"",dwg!E219-dwg!F219+wad!D219))</f>
        <v>141</v>
      </c>
      <c r="F219" s="108">
        <f>+IF(dwg!G219="","",IF(dwg!F219-dwg!G219+wad!E219&lt;=0,"",dwg!F219-dwg!G219+wad!E219))</f>
        <v>54</v>
      </c>
      <c r="G219" s="108">
        <f>+IF(dwg!H219="","",IF(dwg!G219-dwg!H219+wad!F219&lt;=0,"",dwg!G219-dwg!H219+wad!F219))</f>
        <v>193</v>
      </c>
      <c r="H219" s="108">
        <f>+IF(dwg!I219="","",IF(dwg!H219-dwg!I219+wad!G219&lt;=0,"",dwg!H219-dwg!I219+wad!G219))</f>
        <v>97</v>
      </c>
      <c r="I219" s="108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152</v>
      </c>
      <c r="C220" s="97" t="s">
        <v>419</v>
      </c>
      <c r="D220" s="97"/>
      <c r="E220" s="108">
        <f>+IF(dwg!F220="","",IF(dwg!E220-dwg!F220+wad!D220&lt;=0,"",dwg!E220-dwg!F220+wad!D220))</f>
        <v>149</v>
      </c>
      <c r="F220" s="108">
        <f>+IF(dwg!G220="","",IF(dwg!F220-dwg!G220+wad!E220&lt;=0,"",dwg!F220-dwg!G220+wad!E220))</f>
        <v>107</v>
      </c>
      <c r="G220" s="108">
        <f>+IF(dwg!H220="","",IF(dwg!G220-dwg!H220+wad!F220&lt;=0,"",dwg!G220-dwg!H220+wad!F220))</f>
        <v>276</v>
      </c>
      <c r="H220" s="108">
        <f>+IF(dwg!I220="","",IF(dwg!H220-dwg!I220+wad!G220&lt;=0,"",dwg!H220-dwg!I220+wad!G220))</f>
        <v>157</v>
      </c>
      <c r="I220" s="108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152</v>
      </c>
      <c r="C221" s="99" t="s">
        <v>151</v>
      </c>
      <c r="D221" s="97"/>
      <c r="E221" s="108">
        <f>+IF(dwg!F221="","",IF(dwg!E221-dwg!F221+wad!D221&lt;=0,"",dwg!E221-dwg!F221+wad!D221))</f>
        <v>140</v>
      </c>
      <c r="F221" s="108">
        <f>+IF(dwg!G221="","",IF(dwg!F221-dwg!G221+wad!E221&lt;=0,"",dwg!F221-dwg!G221+wad!E221))</f>
        <v>133</v>
      </c>
      <c r="G221" s="108">
        <f>+IF(dwg!H221="","",IF(dwg!G221-dwg!H221+wad!F221&lt;=0,"",dwg!G221-dwg!H221+wad!F221))</f>
        <v>276</v>
      </c>
      <c r="H221" s="108">
        <f>+IF(dwg!I221="","",IF(dwg!H221-dwg!I221+wad!G221&lt;=0,"",dwg!H221-dwg!I221+wad!G221))</f>
        <v>127</v>
      </c>
      <c r="I221" s="108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152</v>
      </c>
      <c r="C222" s="101" t="s">
        <v>50</v>
      </c>
      <c r="D222" s="97"/>
      <c r="E222" s="108">
        <f>+IF(dwg!F222="","",IF(dwg!E222-dwg!F222+wad!D222&lt;=0,"",dwg!E222-dwg!F222+wad!D222))</f>
        <v>152</v>
      </c>
      <c r="F222" s="108">
        <f>+IF(dwg!G222="","",IF(dwg!F222-dwg!G222+wad!E222&lt;=0,"",dwg!F222-dwg!G222+wad!E222))</f>
        <v>118</v>
      </c>
      <c r="G222" s="108">
        <f>+IF(dwg!H222="","",IF(dwg!G222-dwg!H222+wad!F222&lt;=0,"",dwg!G222-dwg!H222+wad!F222))</f>
        <v>269</v>
      </c>
      <c r="H222" s="108">
        <f>+IF(dwg!I222="","",IF(dwg!H222-dwg!I222+wad!G222&lt;=0,"",dwg!H222-dwg!I222+wad!G222))</f>
        <v>119</v>
      </c>
      <c r="I222" s="108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152</v>
      </c>
      <c r="C223" s="97" t="s">
        <v>419</v>
      </c>
      <c r="D223" s="97"/>
      <c r="E223" s="108">
        <f>+IF(dwg!F223="","",IF(dwg!E223-dwg!F223+wad!D223&lt;=0,"",dwg!E223-dwg!F223+wad!D223))</f>
        <v>91</v>
      </c>
      <c r="F223" s="108">
        <f>+IF(dwg!G223="","",IF(dwg!F223-dwg!G223+wad!E223&lt;=0,"",dwg!F223-dwg!G223+wad!E223))</f>
        <v>133</v>
      </c>
      <c r="G223" s="108">
        <f>+IF(dwg!H223="","",IF(dwg!G223-dwg!H223+wad!F223&lt;=0,"",dwg!G223-dwg!H223+wad!F223))</f>
        <v>18</v>
      </c>
      <c r="H223" s="108">
        <f>+IF(dwg!I223="","",IF(dwg!H223-dwg!I223+wad!G223&lt;=0,"",dwg!H223-dwg!I223+wad!G223))</f>
        <v>75</v>
      </c>
      <c r="I223" s="108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152</v>
      </c>
      <c r="C224" s="97" t="s">
        <v>419</v>
      </c>
      <c r="D224" s="97"/>
      <c r="E224" s="108">
        <f>+IF(dwg!F224="","",IF(dwg!E224-dwg!F224+wad!D224&lt;=0,"",dwg!E224-dwg!F224+wad!D224))</f>
        <v>150</v>
      </c>
      <c r="F224" s="108">
        <f>+IF(dwg!G224="","",IF(dwg!F224-dwg!G224+wad!E224&lt;=0,"",dwg!F224-dwg!G224+wad!E224))</f>
        <v>63</v>
      </c>
      <c r="G224" s="108">
        <f>+IF(dwg!H224="","",IF(dwg!G224-dwg!H224+wad!F224&lt;=0,"",dwg!G224-dwg!H224+wad!F224))</f>
        <v>224</v>
      </c>
      <c r="H224" s="108">
        <f>+IF(dwg!I224="","",IF(dwg!H224-dwg!I224+wad!G224&lt;=0,"",dwg!H224-dwg!I224+wad!G224))</f>
        <v>97</v>
      </c>
      <c r="I224" s="108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152</v>
      </c>
      <c r="C225" s="101" t="s">
        <v>50</v>
      </c>
      <c r="D225" s="97"/>
      <c r="E225" s="108">
        <f>+IF(dwg!F225="","",IF(dwg!E225-dwg!F225+wad!D225&lt;=0,"",dwg!E225-dwg!F225+wad!D225))</f>
        <v>163</v>
      </c>
      <c r="F225" s="108">
        <f>+IF(dwg!G225="","",IF(dwg!F225-dwg!G225+wad!E225&lt;=0,"",dwg!F225-dwg!G225+wad!E225))</f>
        <v>112</v>
      </c>
      <c r="G225" s="108">
        <f>+IF(dwg!H225="","",IF(dwg!G225-dwg!H225+wad!F225&lt;=0,"",dwg!G225-dwg!H225+wad!F225))</f>
        <v>303</v>
      </c>
      <c r="H225" s="108">
        <f>+IF(dwg!I225="","",IF(dwg!H225-dwg!I225+wad!G225&lt;=0,"",dwg!H225-dwg!I225+wad!G225))</f>
        <v>139</v>
      </c>
      <c r="I225" s="108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152</v>
      </c>
      <c r="C226" s="99" t="s">
        <v>151</v>
      </c>
      <c r="D226" s="97"/>
      <c r="E226" s="108">
        <f>+IF(dwg!F226="","",IF(dwg!E226-dwg!F226+wad!D226&lt;=0,"",dwg!E226-dwg!F226+wad!D226))</f>
        <v>113</v>
      </c>
      <c r="F226" s="108">
        <f>+IF(dwg!G226="","",IF(dwg!F226-dwg!G226+wad!E226&lt;=0,"",dwg!F226-dwg!G226+wad!E226))</f>
        <v>67</v>
      </c>
      <c r="G226" s="108">
        <f>+IF(dwg!H226="","",IF(dwg!G226-dwg!H226+wad!F226&lt;=0,"",dwg!G226-dwg!H226+wad!F226))</f>
        <v>181</v>
      </c>
      <c r="H226" s="108">
        <f>+IF(dwg!I226="","",IF(dwg!H226-dwg!I226+wad!G226&lt;=0,"",dwg!H226-dwg!I226+wad!G226))</f>
        <v>96</v>
      </c>
      <c r="I226" s="108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6" t="s">
        <v>2</v>
      </c>
      <c r="B1" s="96" t="s">
        <v>8</v>
      </c>
      <c r="C1" s="96" t="s">
        <v>26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</row>
    <row r="2" ht="12.75" customHeight="1">
      <c r="A2" s="97">
        <v>701.0</v>
      </c>
      <c r="B2" s="98" t="s">
        <v>102</v>
      </c>
      <c r="C2" s="99" t="s">
        <v>151</v>
      </c>
      <c r="D2" s="107">
        <f> (dwg!E2-dwg!$D2)/(dwg!$E2-dwg!$D2)</f>
        <v>1</v>
      </c>
      <c r="E2" s="107">
        <f> (dwg!F2-dwg!$D2)/(dwg!$E2-dwg!$D2)</f>
        <v>0.9817191754</v>
      </c>
      <c r="F2" s="107">
        <f> (dwg!G2-dwg!$D2)/(dwg!$E2-dwg!$D2)</f>
        <v>0.9443796188</v>
      </c>
      <c r="G2" s="107">
        <f> (dwg!H2-dwg!$D2)/(dwg!$E2-dwg!$D2)</f>
        <v>0.929210424</v>
      </c>
      <c r="H2" s="107">
        <f> (dwg!I2-dwg!$D2)/(dwg!$E2-dwg!$D2)</f>
        <v>0.9062621548</v>
      </c>
      <c r="I2" s="107">
        <f> (dwg!J2-dwg!$D2)/(dwg!$E2-dwg!$D2)</f>
        <v>0.9175418125</v>
      </c>
      <c r="J2" s="107">
        <f> (dwg!K2-dwg!$D2)/(dwg!$E2-dwg!$D2)</f>
        <v>0.9163749514</v>
      </c>
      <c r="K2" s="107">
        <f> (dwg!L2-dwg!$D2)/(dwg!$E2-dwg!$D2)</f>
        <v>0.8980941268</v>
      </c>
      <c r="L2" s="107">
        <f> (dwg!M2-dwg!$D2)/(dwg!$E2-dwg!$D2)</f>
        <v>0.8899260988</v>
      </c>
      <c r="M2" s="107">
        <f> (dwg!N2-dwg!$D2)/(dwg!$E2-dwg!$D2)</f>
        <v>0.8790353948</v>
      </c>
      <c r="N2" s="107">
        <f> (dwg!O2-dwg!$D2)/(dwg!$E2-dwg!$D2)</f>
        <v>0.9050952937</v>
      </c>
      <c r="O2" s="107">
        <f> (dwg!P2-dwg!$D2)/(dwg!$E2-dwg!$D2)</f>
        <v>0.8416958382</v>
      </c>
      <c r="P2" s="107">
        <f> (dwg!Q2-dwg!$D2)/(dwg!$E2-dwg!$D2)</f>
        <v>0.8490859588</v>
      </c>
      <c r="Q2" s="107">
        <f> (dwg!R2-dwg!$D2)/(dwg!$E2-dwg!$D2)</f>
        <v>0.8747569039</v>
      </c>
      <c r="R2" s="107">
        <f> (dwg!S2-dwg!$D2)/(dwg!$E2-dwg!$D2)</f>
        <v>0.8945935434</v>
      </c>
      <c r="S2" s="107">
        <f> (dwg!T2-dwg!$D2)/(dwg!$E2-dwg!$D2)</f>
        <v>0.8957604045</v>
      </c>
      <c r="T2" s="107">
        <f> (dwg!U2-dwg!$D2)/(dwg!$E2-dwg!$D2)</f>
        <v>0.8856476079</v>
      </c>
      <c r="U2" s="107">
        <f> (dwg!V2-dwg!$D2)/(dwg!$E2-dwg!$D2)</f>
        <v>0.8541423571</v>
      </c>
      <c r="V2" s="107">
        <f> (dwg!W2-dwg!$D2)/(dwg!$E2-dwg!$D2)</f>
        <v>0.8510307273</v>
      </c>
      <c r="W2" s="107">
        <f> (dwg!X2-dwg!$D2)/(dwg!$E2-dwg!$D2)</f>
        <v>0.8848697005</v>
      </c>
      <c r="X2" s="107">
        <f> (dwg!Y2-dwg!$D2)/(dwg!$E2-dwg!$D2)</f>
        <v>0.9008168028</v>
      </c>
      <c r="Y2" s="107">
        <f> (dwg!Z2-dwg!$D2)/(dwg!$E2-dwg!$D2)</f>
        <v>0.8910929599</v>
      </c>
      <c r="Z2" s="107">
        <f> (dwg!AA2-dwg!$D2)/(dwg!$E2-dwg!$D2)</f>
        <v>0.9089848308</v>
      </c>
      <c r="AA2" s="107">
        <f> (dwg!AB2-dwg!$D2)/(dwg!$E2-dwg!$D2)</f>
        <v>0.9019836639</v>
      </c>
      <c r="AB2" s="107">
        <f> (dwg!AC2-dwg!$D2)/(dwg!$E2-dwg!$D2)</f>
        <v>0.8922598211</v>
      </c>
      <c r="AC2" s="107">
        <f> (dwg!AD2-dwg!$D2)/(dwg!$E2-dwg!$D2)</f>
        <v>0.8907040062</v>
      </c>
      <c r="AD2" s="107">
        <f> (dwg!AE2-dwg!$D2)/(dwg!$E2-dwg!$D2)</f>
        <v>0.9008168028</v>
      </c>
      <c r="AE2" s="107">
        <f> (dwg!AF2-dwg!$D2)/(dwg!$E2-dwg!$D2)</f>
        <v>0.8837028394</v>
      </c>
      <c r="AF2" s="107">
        <f> (dwg!AG2-dwg!$D2)/(dwg!$E2-dwg!$D2)</f>
        <v>0.8961493582</v>
      </c>
    </row>
    <row r="3" ht="12.75" customHeight="1">
      <c r="A3" s="97">
        <v>702.0</v>
      </c>
      <c r="B3" s="98" t="s">
        <v>102</v>
      </c>
      <c r="C3" s="101" t="s">
        <v>50</v>
      </c>
      <c r="D3" s="107">
        <f> (dwg!E3-dwg!$D3)/(dwg!$E3-dwg!$D3)</f>
        <v>1</v>
      </c>
      <c r="E3" s="107">
        <f> (dwg!F3-dwg!$D3)/(dwg!$E3-dwg!$D3)</f>
        <v>0.9806215722</v>
      </c>
      <c r="F3" s="107">
        <f> (dwg!G3-dwg!$D3)/(dwg!$E3-dwg!$D3)</f>
        <v>0.955393053</v>
      </c>
      <c r="G3" s="107">
        <f> (dwg!H3-dwg!$D3)/(dwg!$E3-dwg!$D3)</f>
        <v>0.9078610603</v>
      </c>
      <c r="H3" s="107">
        <f> (dwg!I3-dwg!$D3)/(dwg!$E3-dwg!$D3)</f>
        <v>0.9056672761</v>
      </c>
      <c r="I3" s="107">
        <f> (dwg!J3-dwg!$D3)/(dwg!$E3-dwg!$D3)</f>
        <v>0.9056672761</v>
      </c>
      <c r="J3" s="107">
        <f> (dwg!K3-dwg!$D3)/(dwg!$E3-dwg!$D3)</f>
        <v>0.9122486289</v>
      </c>
      <c r="K3" s="107">
        <f> (dwg!L3-dwg!$D3)/(dwg!$E3-dwg!$D3)</f>
        <v>0.8881170018</v>
      </c>
      <c r="L3" s="107">
        <f> (dwg!M3-dwg!$D3)/(dwg!$E3-dwg!$D3)</f>
        <v>0.8519195612</v>
      </c>
      <c r="M3" s="107">
        <f> (dwg!N3-dwg!$D3)/(dwg!$E3-dwg!$D3)</f>
        <v>0.8098720293</v>
      </c>
      <c r="N3" s="107">
        <f> (dwg!O3-dwg!$D3)/(dwg!$E3-dwg!$D3)</f>
        <v>0.7967093236</v>
      </c>
      <c r="O3" s="107">
        <f> (dwg!P3-dwg!$D3)/(dwg!$E3-dwg!$D3)</f>
        <v>0.7126142596</v>
      </c>
      <c r="P3" s="107">
        <f> (dwg!Q3-dwg!$D3)/(dwg!$E3-dwg!$D3)</f>
        <v>0.6756855576</v>
      </c>
      <c r="Q3" s="107">
        <f> (dwg!R3-dwg!$D3)/(dwg!$E3-dwg!$D3)</f>
        <v>0.6753199269</v>
      </c>
      <c r="R3" s="107">
        <f> (dwg!S3-dwg!$D3)/(dwg!$E3-dwg!$D3)</f>
        <v>0.6563071298</v>
      </c>
      <c r="S3" s="107">
        <f> (dwg!T3-dwg!$D3)/(dwg!$E3-dwg!$D3)</f>
        <v>0.6303473492</v>
      </c>
      <c r="T3" s="107">
        <f> (dwg!U3-dwg!$D3)/(dwg!$E3-dwg!$D3)</f>
        <v>0.5963436929</v>
      </c>
      <c r="U3" s="107">
        <f> (dwg!V3-dwg!$D3)/(dwg!$E3-dwg!$D3)</f>
        <v>0.5480804388</v>
      </c>
      <c r="V3" s="107">
        <f> (dwg!W3-dwg!$D3)/(dwg!$E3-dwg!$D3)</f>
        <v>0.4954296161</v>
      </c>
      <c r="W3" s="107">
        <f> (dwg!X3-dwg!$D3)/(dwg!$E3-dwg!$D3)</f>
        <v>0.4819012797</v>
      </c>
      <c r="X3" s="107">
        <f> (dwg!Y3-dwg!$D3)/(dwg!$E3-dwg!$D3)</f>
        <v>0.4676416819</v>
      </c>
      <c r="Y3" s="107">
        <f> (dwg!Z3-dwg!$D3)/(dwg!$E3-dwg!$D3)</f>
        <v>0.4504570384</v>
      </c>
      <c r="Z3" s="107">
        <f> (dwg!AA3-dwg!$D3)/(dwg!$E3-dwg!$D3)</f>
        <v>0.4405850091</v>
      </c>
      <c r="AA3" s="107">
        <f> (dwg!AB3-dwg!$D3)/(dwg!$E3-dwg!$D3)</f>
        <v>0.4303473492</v>
      </c>
      <c r="AB3" s="107">
        <f> (dwg!AC3-dwg!$D3)/(dwg!$E3-dwg!$D3)</f>
        <v>0.4201096892</v>
      </c>
      <c r="AC3" s="107">
        <f> (dwg!AD3-dwg!$D3)/(dwg!$E3-dwg!$D3)</f>
        <v>0.4084095064</v>
      </c>
      <c r="AD3" s="107">
        <f> (dwg!AE3-dwg!$D3)/(dwg!$E3-dwg!$D3)</f>
        <v>0.3989031079</v>
      </c>
      <c r="AE3" s="107">
        <f> (dwg!AF3-dwg!$D3)/(dwg!$E3-dwg!$D3)</f>
        <v>0.3824497258</v>
      </c>
      <c r="AF3" s="107">
        <f> (dwg!AG3-dwg!$D3)/(dwg!$E3-dwg!$D3)</f>
        <v>0.3725776965</v>
      </c>
    </row>
    <row r="4" ht="12.75" customHeight="1">
      <c r="A4" s="97">
        <v>703.0</v>
      </c>
      <c r="B4" s="98" t="s">
        <v>102</v>
      </c>
      <c r="C4" s="101" t="s">
        <v>50</v>
      </c>
      <c r="D4" s="107">
        <f> (dwg!E4-dwg!$D4)/(dwg!$E4-dwg!$D4)</f>
        <v>1</v>
      </c>
      <c r="E4" s="107">
        <f> (dwg!F4-dwg!$D4)/(dwg!$E4-dwg!$D4)</f>
        <v>0.9829432765</v>
      </c>
      <c r="F4" s="107">
        <f> (dwg!G4-dwg!$D4)/(dwg!$E4-dwg!$D4)</f>
        <v>0.9531931773</v>
      </c>
      <c r="G4" s="107">
        <f> (dwg!H4-dwg!$D4)/(dwg!$E4-dwg!$D4)</f>
        <v>0.9147163824</v>
      </c>
      <c r="H4" s="107">
        <f> (dwg!I4-dwg!$D4)/(dwg!$E4-dwg!$D4)</f>
        <v>0.9087663626</v>
      </c>
      <c r="I4" s="107">
        <f> (dwg!J4-dwg!$D4)/(dwg!$E4-dwg!$D4)</f>
        <v>0.8980563269</v>
      </c>
      <c r="J4" s="107">
        <f> (dwg!K4-dwg!$D4)/(dwg!$E4-dwg!$D4)</f>
        <v>0.9059896866</v>
      </c>
      <c r="K4" s="107">
        <f> (dwg!L4-dwg!$D4)/(dwg!$E4-dwg!$D4)</f>
        <v>0.8837762793</v>
      </c>
      <c r="L4" s="107">
        <f> (dwg!M4-dwg!$D4)/(dwg!$E4-dwg!$D4)</f>
        <v>0.8488694962</v>
      </c>
      <c r="M4" s="107">
        <f> (dwg!N4-dwg!$D4)/(dwg!$E4-dwg!$D4)</f>
        <v>0.8056326854</v>
      </c>
      <c r="N4" s="107">
        <f> (dwg!O4-dwg!$D4)/(dwg!$E4-dwg!$D4)</f>
        <v>0.8000793336</v>
      </c>
      <c r="O4" s="107">
        <f> (dwg!P4-dwg!$D4)/(dwg!$E4-dwg!$D4)</f>
        <v>0.7120190401</v>
      </c>
      <c r="P4" s="107">
        <f> (dwg!Q4-dwg!$D4)/(dwg!$E4-dwg!$D4)</f>
        <v>0.6687822293</v>
      </c>
      <c r="Q4" s="107">
        <f> (dwg!R4-dwg!$D4)/(dwg!$E4-dwg!$D4)</f>
        <v>0.6600555335</v>
      </c>
      <c r="R4" s="107">
        <f> (dwg!S4-dwg!$D4)/(dwg!$E4-dwg!$D4)</f>
        <v>0.6350654502</v>
      </c>
      <c r="S4" s="107">
        <f> (dwg!T4-dwg!$D4)/(dwg!$E4-dwg!$D4)</f>
        <v>0.6013486712</v>
      </c>
      <c r="T4" s="107">
        <f> (dwg!U4-dwg!$D4)/(dwg!$E4-dwg!$D4)</f>
        <v>0.5378817929</v>
      </c>
      <c r="U4" s="107">
        <f> (dwg!V4-dwg!$D4)/(dwg!$E4-dwg!$D4)</f>
        <v>0.4617215391</v>
      </c>
      <c r="V4" s="107">
        <f> (dwg!W4-dwg!$D4)/(dwg!$E4-dwg!$D4)</f>
        <v>0.3704879016</v>
      </c>
      <c r="W4" s="107">
        <f> (dwg!X4-dwg!$D4)/(dwg!$E4-dwg!$D4)</f>
        <v>0.3625545418</v>
      </c>
      <c r="X4" s="107">
        <f> (dwg!Y4-dwg!$D4)/(dwg!$E4-dwg!$D4)</f>
        <v>0.3431178104</v>
      </c>
      <c r="Y4" s="107">
        <f> (dwg!Z4-dwg!$D4)/(dwg!$E4-dwg!$D4)</f>
        <v>0.3137643792</v>
      </c>
      <c r="Z4" s="107">
        <f> (dwg!AA4-dwg!$D4)/(dwg!$E4-dwg!$D4)</f>
        <v>0.2911543038</v>
      </c>
      <c r="AA4" s="107">
        <f> (dwg!AB4-dwg!$D4)/(dwg!$E4-dwg!$D4)</f>
        <v>0.286394288</v>
      </c>
      <c r="AB4" s="107">
        <f> (dwg!AC4-dwg!$D4)/(dwg!$E4-dwg!$D4)</f>
        <v>0.2665608885</v>
      </c>
      <c r="AC4" s="107">
        <f> (dwg!AD4-dwg!$D4)/(dwg!$E4-dwg!$D4)</f>
        <v>0.248314161</v>
      </c>
      <c r="AD4" s="107">
        <f> (dwg!AE4-dwg!$D4)/(dwg!$E4-dwg!$D4)</f>
        <v>0.2332407775</v>
      </c>
      <c r="AE4" s="107">
        <f> (dwg!AF4-dwg!$D4)/(dwg!$E4-dwg!$D4)</f>
        <v>0.2019040063</v>
      </c>
      <c r="AF4" s="107">
        <f> (dwg!AG4-dwg!$D4)/(dwg!$E4-dwg!$D4)</f>
        <v>0.1808806029</v>
      </c>
    </row>
    <row r="5" ht="12.75" customHeight="1">
      <c r="A5" s="97">
        <v>704.0</v>
      </c>
      <c r="B5" s="98" t="s">
        <v>102</v>
      </c>
      <c r="C5" s="99" t="s">
        <v>151</v>
      </c>
      <c r="D5" s="107">
        <f> (dwg!E5-dwg!$D5)/(dwg!$E5-dwg!$D5)</f>
        <v>1</v>
      </c>
      <c r="E5" s="107">
        <f> (dwg!F5-dwg!$D5)/(dwg!$E5-dwg!$D5)</f>
        <v>0.9826703427</v>
      </c>
      <c r="F5" s="107">
        <f> (dwg!G5-dwg!$D5)/(dwg!$E5-dwg!$D5)</f>
        <v>0.9696730996</v>
      </c>
      <c r="G5" s="107">
        <f> (dwg!H5-dwg!$D5)/(dwg!$E5-dwg!$D5)</f>
        <v>0.9543127215</v>
      </c>
      <c r="H5" s="107">
        <f> (dwg!I5-dwg!$D5)/(dwg!$E5-dwg!$D5)</f>
        <v>0.9456478929</v>
      </c>
      <c r="I5" s="107">
        <f> (dwg!J5-dwg!$D5)/(dwg!$E5-dwg!$D5)</f>
        <v>0.9291059472</v>
      </c>
      <c r="J5" s="107">
        <f> (dwg!K5-dwg!$D5)/(dwg!$E5-dwg!$D5)</f>
        <v>0.9031114612</v>
      </c>
      <c r="K5" s="107">
        <f> (dwg!L5-dwg!$D5)/(dwg!$E5-dwg!$D5)</f>
        <v>0.9208349744</v>
      </c>
      <c r="L5" s="107">
        <f> (dwg!M5-dwg!$D5)/(dwg!$E5-dwg!$D5)</f>
        <v>0.9121701457</v>
      </c>
      <c r="M5" s="107">
        <f> (dwg!N5-dwg!$D5)/(dwg!$E5-dwg!$D5)</f>
        <v>0.8960220559</v>
      </c>
      <c r="N5" s="107">
        <f> (dwg!O5-dwg!$D5)/(dwg!$E5-dwg!$D5)</f>
        <v>0.9078377314</v>
      </c>
      <c r="O5" s="107">
        <f> (dwg!P5-dwg!$D5)/(dwg!$E5-dwg!$D5)</f>
        <v>0.8637258763</v>
      </c>
      <c r="P5" s="107">
        <f> (dwg!Q5-dwg!$D5)/(dwg!$E5-dwg!$D5)</f>
        <v>0.8629381646</v>
      </c>
      <c r="Q5" s="107">
        <f> (dwg!R5-dwg!$D5)/(dwg!$E5-dwg!$D5)</f>
        <v>0.8972036235</v>
      </c>
      <c r="R5" s="107">
        <f> (dwg!S5-dwg!$D5)/(dwg!$E5-dwg!$D5)</f>
        <v>0.9007483261</v>
      </c>
      <c r="S5" s="107">
        <f> (dwg!T5-dwg!$D5)/(dwg!$E5-dwg!$D5)</f>
        <v>0.8877510831</v>
      </c>
      <c r="T5" s="107">
        <f> (dwg!U5-dwg!$D5)/(dwg!$E5-dwg!$D5)</f>
        <v>0.8987790469</v>
      </c>
      <c r="U5" s="107">
        <f> (dwg!V5-dwg!$D5)/(dwg!$E5-dwg!$D5)</f>
        <v>0.8668767231</v>
      </c>
      <c r="V5" s="107">
        <f> (dwg!W5-dwg!$D5)/(dwg!$E5-dwg!$D5)</f>
        <v>0.8487593541</v>
      </c>
      <c r="W5" s="107">
        <f> (dwg!X5-dwg!$D5)/(dwg!$E5-dwg!$D5)</f>
        <v>0.8924773533</v>
      </c>
      <c r="X5" s="107">
        <f> (dwg!Y5-dwg!$D5)/(dwg!$E5-dwg!$D5)</f>
        <v>0.8999606144</v>
      </c>
      <c r="Y5" s="107">
        <f> (dwg!Z5-dwg!$D5)/(dwg!$E5-dwg!$D5)</f>
        <v>0.8865695156</v>
      </c>
      <c r="Z5" s="107">
        <f> (dwg!AA5-dwg!$D5)/(dwg!$E5-dwg!$D5)</f>
        <v>0.9129578574</v>
      </c>
      <c r="AA5" s="107">
        <f> (dwg!AB5-dwg!$D5)/(dwg!$E5-dwg!$D5)</f>
        <v>0.9027176054</v>
      </c>
      <c r="AB5" s="107">
        <f> (dwg!AC5-dwg!$D5)/(dwg!$E5-dwg!$D5)</f>
        <v>0.8975974793</v>
      </c>
      <c r="AC5" s="107">
        <f> (dwg!AD5-dwg!$D5)/(dwg!$E5-dwg!$D5)</f>
        <v>0.9015360378</v>
      </c>
      <c r="AD5" s="107">
        <f> (dwg!AE5-dwg!$D5)/(dwg!$E5-dwg!$D5)</f>
        <v>0.8995667586</v>
      </c>
      <c r="AE5" s="107">
        <f> (dwg!AF5-dwg!$D5)/(dwg!$E5-dwg!$D5)</f>
        <v>0.859393462</v>
      </c>
      <c r="AF5" s="107">
        <f> (dwg!AG5-dwg!$D5)/(dwg!$E5-dwg!$D5)</f>
        <v>0.8759354076</v>
      </c>
    </row>
    <row r="6" ht="12.75" customHeight="1">
      <c r="A6" s="97">
        <v>705.0</v>
      </c>
      <c r="B6" s="98" t="s">
        <v>102</v>
      </c>
      <c r="C6" s="99" t="s">
        <v>151</v>
      </c>
      <c r="D6" s="107">
        <f> (dwg!E6-dwg!$D6)/(dwg!$E6-dwg!$D6)</f>
        <v>1</v>
      </c>
      <c r="E6" s="107">
        <f> (dwg!F6-dwg!$D6)/(dwg!$E6-dwg!$D6)</f>
        <v>0.9801014436</v>
      </c>
      <c r="F6" s="107">
        <f> (dwg!G6-dwg!$D6)/(dwg!$E6-dwg!$D6)</f>
        <v>0.9523995318</v>
      </c>
      <c r="G6" s="107">
        <f> (dwg!H6-dwg!$D6)/(dwg!$E6-dwg!$D6)</f>
        <v>0.9001170503</v>
      </c>
      <c r="H6" s="107">
        <f> (dwg!I6-dwg!$D6)/(dwg!$E6-dwg!$D6)</f>
        <v>0.8997268826</v>
      </c>
      <c r="I6" s="107">
        <f> (dwg!J6-dwg!$D6)/(dwg!$E6-dwg!$D6)</f>
        <v>0.9005072181</v>
      </c>
      <c r="J6" s="107">
        <f> (dwg!K6-dwg!$D6)/(dwg!$E6-dwg!$D6)</f>
        <v>0.9005072181</v>
      </c>
      <c r="K6" s="107">
        <f> (dwg!L6-dwg!$D6)/(dwg!$E6-dwg!$D6)</f>
        <v>0.8899726883</v>
      </c>
      <c r="L6" s="107">
        <f> (dwg!M6-dwg!$D6)/(dwg!$E6-dwg!$D6)</f>
        <v>0.8755364807</v>
      </c>
      <c r="M6" s="107">
        <f> (dwg!N6-dwg!$D6)/(dwg!$E6-dwg!$D6)</f>
        <v>0.8614904409</v>
      </c>
      <c r="N6" s="107">
        <f> (dwg!O6-dwg!$D6)/(dwg!$E6-dwg!$D6)</f>
        <v>0.893874366</v>
      </c>
      <c r="O6" s="107">
        <f> (dwg!P6-dwg!$D6)/(dwg!$E6-dwg!$D6)</f>
        <v>0.7257120562</v>
      </c>
      <c r="P6" s="107">
        <f> (dwg!Q6-dwg!$D6)/(dwg!$E6-dwg!$D6)</f>
        <v>0.7358564183</v>
      </c>
      <c r="Q6" s="107">
        <f> (dwg!R6-dwg!$D6)/(dwg!$E6-dwg!$D6)</f>
        <v>0.7947717519</v>
      </c>
      <c r="R6" s="107">
        <f> (dwg!S6-dwg!$D6)/(dwg!$E6-dwg!$D6)</f>
        <v>0.8333983613</v>
      </c>
      <c r="S6" s="107">
        <f> (dwg!T6-dwg!$D6)/(dwg!$E6-dwg!$D6)</f>
        <v>0.8505657433</v>
      </c>
      <c r="T6" s="107">
        <f> (dwg!U6-dwg!$D6)/(dwg!$E6-dwg!$D6)</f>
        <v>0.809988295</v>
      </c>
      <c r="U6" s="107">
        <f> (dwg!V6-dwg!$D6)/(dwg!$E6-dwg!$D6)</f>
        <v>0.736246586</v>
      </c>
      <c r="V6" s="107">
        <f> (dwg!W6-dwg!$D6)/(dwg!$E6-dwg!$D6)</f>
        <v>0.7171283652</v>
      </c>
      <c r="W6" s="107">
        <f> (dwg!X6-dwg!$D6)/(dwg!$E6-dwg!$D6)</f>
        <v>0.8536870854</v>
      </c>
      <c r="X6" s="107">
        <f> (dwg!Y6-dwg!$D6)/(dwg!$E6-dwg!$D6)</f>
        <v>0.859539602</v>
      </c>
      <c r="Y6" s="107">
        <f> (dwg!Z6-dwg!$D6)/(dwg!$E6-dwg!$D6)</f>
        <v>0.8111587983</v>
      </c>
      <c r="Z6" s="107">
        <f> (dwg!AA6-dwg!$D6)/(dwg!$E6-dwg!$D6)</f>
        <v>0.8743659774</v>
      </c>
      <c r="AA6" s="107">
        <f> (dwg!AB6-dwg!$D6)/(dwg!$E6-dwg!$D6)</f>
        <v>0.8618806087</v>
      </c>
      <c r="AB6" s="107">
        <f> (dwg!AC6-dwg!$D6)/(dwg!$E6-dwg!$D6)</f>
        <v>0.8626609442</v>
      </c>
      <c r="AC6" s="107">
        <f> (dwg!AD6-dwg!$D6)/(dwg!$E6-dwg!$D6)</f>
        <v>0.8158408115</v>
      </c>
      <c r="AD6" s="107">
        <f> (dwg!AE6-dwg!$D6)/(dwg!$E6-dwg!$D6)</f>
        <v>0.8969957082</v>
      </c>
      <c r="AE6" s="107">
        <f> (dwg!AF6-dwg!$D6)/(dwg!$E6-dwg!$D6)</f>
        <v>0.7822863831</v>
      </c>
      <c r="AF6" s="107">
        <f> (dwg!AG6-dwg!$D6)/(dwg!$E6-dwg!$D6)</f>
        <v>0.8369098712</v>
      </c>
    </row>
    <row r="7" ht="12.75" customHeight="1">
      <c r="A7" s="97">
        <v>706.0</v>
      </c>
      <c r="B7" s="98" t="s">
        <v>102</v>
      </c>
      <c r="C7" s="97" t="s">
        <v>419</v>
      </c>
      <c r="D7" s="107">
        <f> (dwg!E7-dwg!$D7)/(dwg!$E7-dwg!$D7)</f>
        <v>1</v>
      </c>
      <c r="E7" s="107">
        <f> (dwg!F7-dwg!$D7)/(dwg!$E7-dwg!$D7)</f>
        <v>0.9912070344</v>
      </c>
      <c r="F7" s="107">
        <f> (dwg!G7-dwg!$D7)/(dwg!$E7-dwg!$D7)</f>
        <v>0.9768185452</v>
      </c>
      <c r="G7" s="107">
        <f> (dwg!H7-dwg!$D7)/(dwg!$E7-dwg!$D7)</f>
        <v>0.9612310152</v>
      </c>
      <c r="H7" s="107">
        <f> (dwg!I7-dwg!$D7)/(dwg!$E7-dwg!$D7)</f>
        <v>0.9540367706</v>
      </c>
      <c r="I7" s="107">
        <f> (dwg!J7-dwg!$D7)/(dwg!$E7-dwg!$D7)</f>
        <v>0.9496402878</v>
      </c>
      <c r="J7" s="107">
        <f> (dwg!K7-dwg!$D7)/(dwg!$E7-dwg!$D7)</f>
        <v>-0.7993605116</v>
      </c>
      <c r="K7" s="107">
        <f> (dwg!L7-dwg!$D7)/(dwg!$E7-dwg!$D7)</f>
        <v>-0.7993605116</v>
      </c>
      <c r="L7" s="107">
        <f> (dwg!M7-dwg!$D7)/(dwg!$E7-dwg!$D7)</f>
        <v>-0.7993605116</v>
      </c>
      <c r="M7" s="107">
        <f> (dwg!N7-dwg!$D7)/(dwg!$E7-dwg!$D7)</f>
        <v>-0.7993605116</v>
      </c>
      <c r="N7" s="107">
        <f> (dwg!O7-dwg!$D7)/(dwg!$E7-dwg!$D7)</f>
        <v>-0.7993605116</v>
      </c>
      <c r="O7" s="107">
        <f> (dwg!P7-dwg!$D7)/(dwg!$E7-dwg!$D7)</f>
        <v>-0.7993605116</v>
      </c>
      <c r="P7" s="107">
        <f> (dwg!Q7-dwg!$D7)/(dwg!$E7-dwg!$D7)</f>
        <v>-0.7993605116</v>
      </c>
      <c r="Q7" s="107">
        <f> (dwg!R7-dwg!$D7)/(dwg!$E7-dwg!$D7)</f>
        <v>-0.7993605116</v>
      </c>
      <c r="R7" s="107">
        <f> (dwg!S7-dwg!$D7)/(dwg!$E7-dwg!$D7)</f>
        <v>-0.7993605116</v>
      </c>
      <c r="S7" s="107">
        <f> (dwg!T7-dwg!$D7)/(dwg!$E7-dwg!$D7)</f>
        <v>-0.7993605116</v>
      </c>
      <c r="T7" s="107">
        <f> (dwg!U7-dwg!$D7)/(dwg!$E7-dwg!$D7)</f>
        <v>-0.7993605116</v>
      </c>
      <c r="U7" s="107">
        <f> (dwg!V7-dwg!$D7)/(dwg!$E7-dwg!$D7)</f>
        <v>-0.7993605116</v>
      </c>
      <c r="V7" s="107">
        <f> (dwg!W7-dwg!$D7)/(dwg!$E7-dwg!$D7)</f>
        <v>-0.7993605116</v>
      </c>
      <c r="W7" s="107">
        <f> (dwg!X7-dwg!$D7)/(dwg!$E7-dwg!$D7)</f>
        <v>-0.7993605116</v>
      </c>
      <c r="X7" s="107">
        <f> (dwg!Y7-dwg!$D7)/(dwg!$E7-dwg!$D7)</f>
        <v>-0.7993605116</v>
      </c>
      <c r="Y7" s="107">
        <f> (dwg!Z7-dwg!$D7)/(dwg!$E7-dwg!$D7)</f>
        <v>-0.7993605116</v>
      </c>
      <c r="Z7" s="107">
        <f> (dwg!AA7-dwg!$D7)/(dwg!$E7-dwg!$D7)</f>
        <v>-0.7993605116</v>
      </c>
      <c r="AA7" s="107">
        <f> (dwg!AB7-dwg!$D7)/(dwg!$E7-dwg!$D7)</f>
        <v>-0.7993605116</v>
      </c>
      <c r="AB7" s="107">
        <f> (dwg!AC7-dwg!$D7)/(dwg!$E7-dwg!$D7)</f>
        <v>-0.7993605116</v>
      </c>
      <c r="AC7" s="107">
        <f> (dwg!AD7-dwg!$D7)/(dwg!$E7-dwg!$D7)</f>
        <v>-0.7993605116</v>
      </c>
      <c r="AD7" s="107">
        <f> (dwg!AE7-dwg!$D7)/(dwg!$E7-dwg!$D7)</f>
        <v>-0.7993605116</v>
      </c>
      <c r="AE7" s="107">
        <f> (dwg!AF7-dwg!$D7)/(dwg!$E7-dwg!$D7)</f>
        <v>-0.7993605116</v>
      </c>
      <c r="AF7" s="107">
        <f> (dwg!AG7-dwg!$D7)/(dwg!$E7-dwg!$D7)</f>
        <v>-0.7993605116</v>
      </c>
    </row>
    <row r="8" ht="12.75" customHeight="1">
      <c r="A8" s="97">
        <v>707.0</v>
      </c>
      <c r="B8" s="98" t="s">
        <v>102</v>
      </c>
      <c r="C8" s="99" t="s">
        <v>151</v>
      </c>
      <c r="D8" s="107">
        <f> (dwg!E8-dwg!$D8)/(dwg!$E8-dwg!$D8)</f>
        <v>1</v>
      </c>
      <c r="E8" s="107">
        <f> (dwg!F8-dwg!$D8)/(dwg!$E8-dwg!$D8)</f>
        <v>0.9815242494</v>
      </c>
      <c r="F8" s="107">
        <f> (dwg!G8-dwg!$D8)/(dwg!$E8-dwg!$D8)</f>
        <v>0.9576597383</v>
      </c>
      <c r="G8" s="107">
        <f> (dwg!H8-dwg!$D8)/(dwg!$E8-dwg!$D8)</f>
        <v>0.9164742109</v>
      </c>
      <c r="H8" s="107">
        <f> (dwg!I8-dwg!$D8)/(dwg!$E8-dwg!$D8)</f>
        <v>0.9018475751</v>
      </c>
      <c r="I8" s="107">
        <f> (dwg!J8-dwg!$D8)/(dwg!$E8-dwg!$D8)</f>
        <v>0.9076212471</v>
      </c>
      <c r="J8" s="107">
        <f> (dwg!K8-dwg!$D8)/(dwg!$E8-dwg!$D8)</f>
        <v>0.9087759815</v>
      </c>
      <c r="K8" s="107">
        <f> (dwg!L8-dwg!$D8)/(dwg!$E8-dwg!$D8)</f>
        <v>0.8964588145</v>
      </c>
      <c r="L8" s="107">
        <f> (dwg!M8-dwg!$D8)/(dwg!$E8-dwg!$D8)</f>
        <v>0.8910700539</v>
      </c>
      <c r="M8" s="107">
        <f> (dwg!N8-dwg!$D8)/(dwg!$E8-dwg!$D8)</f>
        <v>0.8598922248</v>
      </c>
      <c r="N8" s="107">
        <f> (dwg!O8-dwg!$D8)/(dwg!$E8-dwg!$D8)</f>
        <v>0.8956889915</v>
      </c>
      <c r="O8" s="107">
        <f> (dwg!P8-dwg!$D8)/(dwg!$E8-dwg!$D8)</f>
        <v>0.8190916089</v>
      </c>
      <c r="P8" s="107">
        <f> (dwg!Q8-dwg!$D8)/(dwg!$E8-dwg!$D8)</f>
        <v>0.824095458</v>
      </c>
      <c r="Q8" s="107">
        <f> (dwg!R8-dwg!$D8)/(dwg!$E8-dwg!$D8)</f>
        <v>0.8541185527</v>
      </c>
      <c r="R8" s="107">
        <f> (dwg!S8-dwg!$D8)/(dwg!$E8-dwg!$D8)</f>
        <v>0.877213241</v>
      </c>
      <c r="S8" s="107">
        <f> (dwg!T8-dwg!$D8)/(dwg!$E8-dwg!$D8)</f>
        <v>0.8733641263</v>
      </c>
      <c r="T8" s="107">
        <f> (dwg!U8-dwg!$D8)/(dwg!$E8-dwg!$D8)</f>
        <v>0.8529638183</v>
      </c>
      <c r="U8" s="107">
        <f> (dwg!V8-dwg!$D8)/(dwg!$E8-dwg!$D8)</f>
        <v>0.8013856813</v>
      </c>
      <c r="V8" s="107">
        <f> (dwg!W8-dwg!$D8)/(dwg!$E8-dwg!$D8)</f>
        <v>0.7894534257</v>
      </c>
      <c r="W8" s="107">
        <f> (dwg!X8-dwg!$D8)/(dwg!$E8-dwg!$D8)</f>
        <v>0.8629715166</v>
      </c>
      <c r="X8" s="107">
        <f> (dwg!Y8-dwg!$D8)/(dwg!$E8-dwg!$D8)</f>
        <v>0.8849114704</v>
      </c>
      <c r="Y8" s="107">
        <f> (dwg!Z8-dwg!$D8)/(dwg!$E8-dwg!$D8)</f>
        <v>0.8402617398</v>
      </c>
      <c r="Z8" s="107">
        <f> (dwg!AA8-dwg!$D8)/(dwg!$E8-dwg!$D8)</f>
        <v>0.8718244804</v>
      </c>
      <c r="AA8" s="107">
        <f> (dwg!AB8-dwg!$D8)/(dwg!$E8-dwg!$D8)</f>
        <v>0.8845265589</v>
      </c>
      <c r="AB8" s="107">
        <f> (dwg!AC8-dwg!$D8)/(dwg!$E8-dwg!$D8)</f>
        <v>0.8598922248</v>
      </c>
      <c r="AC8" s="107">
        <f> (dwg!AD8-dwg!$D8)/(dwg!$E8-dwg!$D8)</f>
        <v>0.8456505004</v>
      </c>
      <c r="AD8" s="107">
        <f> (dwg!AE8-dwg!$D8)/(dwg!$E8-dwg!$D8)</f>
        <v>0.8714395689</v>
      </c>
      <c r="AE8" s="107">
        <f> (dwg!AF8-dwg!$D8)/(dwg!$E8-dwg!$D8)</f>
        <v>0.7678983834</v>
      </c>
      <c r="AF8" s="107">
        <f> (dwg!AG8-dwg!$D8)/(dwg!$E8-dwg!$D8)</f>
        <v>0.837182448</v>
      </c>
    </row>
    <row r="9" ht="12.75" customHeight="1">
      <c r="A9" s="97">
        <v>708.0</v>
      </c>
      <c r="B9" s="98" t="s">
        <v>102</v>
      </c>
      <c r="C9" s="97" t="s">
        <v>419</v>
      </c>
      <c r="D9" s="107">
        <f> (dwg!E9-dwg!$D9)/(dwg!$E9-dwg!$D9)</f>
        <v>1</v>
      </c>
      <c r="E9" s="107">
        <f> (dwg!F9-dwg!$D9)/(dwg!$E9-dwg!$D9)</f>
        <v>0.98546042</v>
      </c>
      <c r="F9" s="107">
        <f> (dwg!G9-dwg!$D9)/(dwg!$E9-dwg!$D9)</f>
        <v>0.9523424879</v>
      </c>
      <c r="G9" s="107">
        <f> (dwg!H9-dwg!$D9)/(dwg!$E9-dwg!$D9)</f>
        <v>0.9373990307</v>
      </c>
      <c r="H9" s="107">
        <f> (dwg!I9-dwg!$D9)/(dwg!$E9-dwg!$D9)</f>
        <v>0.9216478191</v>
      </c>
      <c r="I9" s="107">
        <f> (dwg!J9-dwg!$D9)/(dwg!$E9-dwg!$D9)</f>
        <v>0.9115508885</v>
      </c>
      <c r="J9" s="107">
        <f> (dwg!K9-dwg!$D9)/(dwg!$E9-dwg!$D9)</f>
        <v>-0.8077544426</v>
      </c>
      <c r="K9" s="107">
        <f> (dwg!L9-dwg!$D9)/(dwg!$E9-dwg!$D9)</f>
        <v>-0.8077544426</v>
      </c>
      <c r="L9" s="107">
        <f> (dwg!M9-dwg!$D9)/(dwg!$E9-dwg!$D9)</f>
        <v>-0.8077544426</v>
      </c>
      <c r="M9" s="107">
        <f> (dwg!N9-dwg!$D9)/(dwg!$E9-dwg!$D9)</f>
        <v>-0.8077544426</v>
      </c>
      <c r="N9" s="107">
        <f> (dwg!O9-dwg!$D9)/(dwg!$E9-dwg!$D9)</f>
        <v>-0.8077544426</v>
      </c>
      <c r="O9" s="107">
        <f> (dwg!P9-dwg!$D9)/(dwg!$E9-dwg!$D9)</f>
        <v>-0.8077544426</v>
      </c>
      <c r="P9" s="107">
        <f> (dwg!Q9-dwg!$D9)/(dwg!$E9-dwg!$D9)</f>
        <v>-0.8077544426</v>
      </c>
      <c r="Q9" s="107">
        <f> (dwg!R9-dwg!$D9)/(dwg!$E9-dwg!$D9)</f>
        <v>-0.8077544426</v>
      </c>
      <c r="R9" s="107">
        <f> (dwg!S9-dwg!$D9)/(dwg!$E9-dwg!$D9)</f>
        <v>-0.8077544426</v>
      </c>
      <c r="S9" s="107">
        <f> (dwg!T9-dwg!$D9)/(dwg!$E9-dwg!$D9)</f>
        <v>-0.8077544426</v>
      </c>
      <c r="T9" s="107">
        <f> (dwg!U9-dwg!$D9)/(dwg!$E9-dwg!$D9)</f>
        <v>-0.8077544426</v>
      </c>
      <c r="U9" s="107">
        <f> (dwg!V9-dwg!$D9)/(dwg!$E9-dwg!$D9)</f>
        <v>-0.8077544426</v>
      </c>
      <c r="V9" s="107">
        <f> (dwg!W9-dwg!$D9)/(dwg!$E9-dwg!$D9)</f>
        <v>-0.8077544426</v>
      </c>
      <c r="W9" s="107">
        <f> (dwg!X9-dwg!$D9)/(dwg!$E9-dwg!$D9)</f>
        <v>-0.8077544426</v>
      </c>
      <c r="X9" s="107">
        <f> (dwg!Y9-dwg!$D9)/(dwg!$E9-dwg!$D9)</f>
        <v>-0.8077544426</v>
      </c>
      <c r="Y9" s="107">
        <f> (dwg!Z9-dwg!$D9)/(dwg!$E9-dwg!$D9)</f>
        <v>-0.8077544426</v>
      </c>
      <c r="Z9" s="107">
        <f> (dwg!AA9-dwg!$D9)/(dwg!$E9-dwg!$D9)</f>
        <v>-0.8077544426</v>
      </c>
      <c r="AA9" s="107">
        <f> (dwg!AB9-dwg!$D9)/(dwg!$E9-dwg!$D9)</f>
        <v>-0.8077544426</v>
      </c>
      <c r="AB9" s="107">
        <f> (dwg!AC9-dwg!$D9)/(dwg!$E9-dwg!$D9)</f>
        <v>-0.8077544426</v>
      </c>
      <c r="AC9" s="107">
        <f> (dwg!AD9-dwg!$D9)/(dwg!$E9-dwg!$D9)</f>
        <v>-0.8077544426</v>
      </c>
      <c r="AD9" s="107">
        <f> (dwg!AE9-dwg!$D9)/(dwg!$E9-dwg!$D9)</f>
        <v>-0.8077544426</v>
      </c>
      <c r="AE9" s="107">
        <f> (dwg!AF9-dwg!$D9)/(dwg!$E9-dwg!$D9)</f>
        <v>-0.8077544426</v>
      </c>
      <c r="AF9" s="107">
        <f> (dwg!AG9-dwg!$D9)/(dwg!$E9-dwg!$D9)</f>
        <v>-0.8077544426</v>
      </c>
    </row>
    <row r="10" ht="12.75" customHeight="1">
      <c r="A10" s="97">
        <v>709.0</v>
      </c>
      <c r="B10" s="98" t="s">
        <v>102</v>
      </c>
      <c r="C10" s="101" t="s">
        <v>50</v>
      </c>
      <c r="D10" s="107">
        <f> (dwg!E10-dwg!$D10)/(dwg!$E10-dwg!$D10)</f>
        <v>1</v>
      </c>
      <c r="E10" s="107">
        <f> (dwg!F10-dwg!$D10)/(dwg!$E10-dwg!$D10)</f>
        <v>0.9804391218</v>
      </c>
      <c r="F10" s="107">
        <f> (dwg!G10-dwg!$D10)/(dwg!$E10-dwg!$D10)</f>
        <v>0.9600798403</v>
      </c>
      <c r="G10" s="107">
        <f> (dwg!H10-dwg!$D10)/(dwg!$E10-dwg!$D10)</f>
        <v>0.9157684631</v>
      </c>
      <c r="H10" s="107">
        <f> (dwg!I10-dwg!$D10)/(dwg!$E10-dwg!$D10)</f>
        <v>0.9033932136</v>
      </c>
      <c r="I10" s="107">
        <f> (dwg!J10-dwg!$D10)/(dwg!$E10-dwg!$D10)</f>
        <v>0.9057884232</v>
      </c>
      <c r="J10" s="107">
        <f> (dwg!K10-dwg!$D10)/(dwg!$E10-dwg!$D10)</f>
        <v>0.9117764471</v>
      </c>
      <c r="K10" s="107">
        <f> (dwg!L10-dwg!$D10)/(dwg!$E10-dwg!$D10)</f>
        <v>0.8838323353</v>
      </c>
      <c r="L10" s="107">
        <f> (dwg!M10-dwg!$D10)/(dwg!$E10-dwg!$D10)</f>
        <v>0.8499001996</v>
      </c>
      <c r="M10" s="107">
        <f> (dwg!N10-dwg!$D10)/(dwg!$E10-dwg!$D10)</f>
        <v>0.7848303393</v>
      </c>
      <c r="N10" s="107">
        <f> (dwg!O10-dwg!$D10)/(dwg!$E10-dwg!$D10)</f>
        <v>0.8055888224</v>
      </c>
      <c r="O10" s="107">
        <f> (dwg!P10-dwg!$D10)/(dwg!$E10-dwg!$D10)</f>
        <v>0.70499002</v>
      </c>
      <c r="P10" s="107">
        <f> (dwg!Q10-dwg!$D10)/(dwg!$E10-dwg!$D10)</f>
        <v>0.6682634731</v>
      </c>
      <c r="Q10" s="107">
        <f> (dwg!R10-dwg!$D10)/(dwg!$E10-dwg!$D10)</f>
        <v>0.670259481</v>
      </c>
      <c r="R10" s="107">
        <f> (dwg!S10-dwg!$D10)/(dwg!$E10-dwg!$D10)</f>
        <v>0.6483033932</v>
      </c>
      <c r="S10" s="107">
        <f> (dwg!T10-dwg!$D10)/(dwg!$E10-dwg!$D10)</f>
        <v>0.6099800399</v>
      </c>
      <c r="T10" s="107">
        <f> (dwg!U10-dwg!$D10)/(dwg!$E10-dwg!$D10)</f>
        <v>0.5636726547</v>
      </c>
      <c r="U10" s="107">
        <f> (dwg!V10-dwg!$D10)/(dwg!$E10-dwg!$D10)</f>
        <v>0.4946107784</v>
      </c>
      <c r="V10" s="107">
        <f> (dwg!W10-dwg!$D10)/(dwg!$E10-dwg!$D10)</f>
        <v>0.4299401198</v>
      </c>
      <c r="W10" s="107">
        <f> (dwg!X10-dwg!$D10)/(dwg!$E10-dwg!$D10)</f>
        <v>0.4107784431</v>
      </c>
      <c r="X10" s="107">
        <f> (dwg!Y10-dwg!$D10)/(dwg!$E10-dwg!$D10)</f>
        <v>0.3956087824</v>
      </c>
      <c r="Y10" s="107">
        <f> (dwg!Z10-dwg!$D10)/(dwg!$E10-dwg!$D10)</f>
        <v>0.3568862275</v>
      </c>
      <c r="Z10" s="107">
        <f> (dwg!AA10-dwg!$D10)/(dwg!$E10-dwg!$D10)</f>
        <v>0.3548902196</v>
      </c>
      <c r="AA10" s="107">
        <f> (dwg!AB10-dwg!$D10)/(dwg!$E10-dwg!$D10)</f>
        <v>0.3265469062</v>
      </c>
      <c r="AB10" s="107">
        <f> (dwg!AC10-dwg!$D10)/(dwg!$E10-dwg!$D10)</f>
        <v>0.3189620758</v>
      </c>
      <c r="AC10" s="107">
        <f> (dwg!AD10-dwg!$D10)/(dwg!$E10-dwg!$D10)</f>
        <v>0.3041916168</v>
      </c>
      <c r="AD10" s="107">
        <f> (dwg!AE10-dwg!$D10)/(dwg!$E10-dwg!$D10)</f>
        <v>0.2886227545</v>
      </c>
      <c r="AE10" s="107">
        <f> (dwg!AF10-dwg!$D10)/(dwg!$E10-dwg!$D10)</f>
        <v>0.251497006</v>
      </c>
      <c r="AF10" s="107">
        <f> (dwg!AG10-dwg!$D10)/(dwg!$E10-dwg!$D10)</f>
        <v>0.2347305389</v>
      </c>
    </row>
    <row r="11" ht="12.75" customHeight="1">
      <c r="A11" s="97">
        <v>710.0</v>
      </c>
      <c r="B11" s="98" t="s">
        <v>102</v>
      </c>
      <c r="C11" s="97" t="s">
        <v>419</v>
      </c>
      <c r="D11" s="107">
        <f> (dwg!E11-dwg!$D11)/(dwg!$E11-dwg!$D11)</f>
        <v>1</v>
      </c>
      <c r="E11" s="107">
        <f> (dwg!F11-dwg!$D11)/(dwg!$E11-dwg!$D11)</f>
        <v>0.9791912053</v>
      </c>
      <c r="F11" s="107">
        <f> (dwg!G11-dwg!$D11)/(dwg!$E11-dwg!$D11)</f>
        <v>0.954456223</v>
      </c>
      <c r="G11" s="107">
        <f> (dwg!H11-dwg!$D11)/(dwg!$E11-dwg!$D11)</f>
        <v>0.9096976835</v>
      </c>
      <c r="H11" s="107">
        <f> (dwg!I11-dwg!$D11)/(dwg!$E11-dwg!$D11)</f>
        <v>0.9002748331</v>
      </c>
      <c r="I11" s="107">
        <f> (dwg!J11-dwg!$D11)/(dwg!$E11-dwg!$D11)</f>
        <v>0.9053788771</v>
      </c>
      <c r="J11" s="107">
        <f> (dwg!K11-dwg!$D11)/(dwg!$E11-dwg!$D11)</f>
        <v>-0.7852375344</v>
      </c>
      <c r="K11" s="107">
        <f> (dwg!L11-dwg!$D11)/(dwg!$E11-dwg!$D11)</f>
        <v>-0.7852375344</v>
      </c>
      <c r="L11" s="107">
        <f> (dwg!M11-dwg!$D11)/(dwg!$E11-dwg!$D11)</f>
        <v>-0.7852375344</v>
      </c>
      <c r="M11" s="107">
        <f> (dwg!N11-dwg!$D11)/(dwg!$E11-dwg!$D11)</f>
        <v>-0.7852375344</v>
      </c>
      <c r="N11" s="107">
        <f> (dwg!O11-dwg!$D11)/(dwg!$E11-dwg!$D11)</f>
        <v>-0.7852375344</v>
      </c>
      <c r="O11" s="107">
        <f> (dwg!P11-dwg!$D11)/(dwg!$E11-dwg!$D11)</f>
        <v>-0.7852375344</v>
      </c>
      <c r="P11" s="107">
        <f> (dwg!Q11-dwg!$D11)/(dwg!$E11-dwg!$D11)</f>
        <v>-0.7852375344</v>
      </c>
      <c r="Q11" s="107">
        <f> (dwg!R11-dwg!$D11)/(dwg!$E11-dwg!$D11)</f>
        <v>-0.7852375344</v>
      </c>
      <c r="R11" s="107">
        <f> (dwg!S11-dwg!$D11)/(dwg!$E11-dwg!$D11)</f>
        <v>-0.7852375344</v>
      </c>
      <c r="S11" s="107">
        <f> (dwg!T11-dwg!$D11)/(dwg!$E11-dwg!$D11)</f>
        <v>-0.7852375344</v>
      </c>
      <c r="T11" s="107">
        <f> (dwg!U11-dwg!$D11)/(dwg!$E11-dwg!$D11)</f>
        <v>-0.7852375344</v>
      </c>
      <c r="U11" s="107">
        <f> (dwg!V11-dwg!$D11)/(dwg!$E11-dwg!$D11)</f>
        <v>-0.7852375344</v>
      </c>
      <c r="V11" s="107">
        <f> (dwg!W11-dwg!$D11)/(dwg!$E11-dwg!$D11)</f>
        <v>-0.7852375344</v>
      </c>
      <c r="W11" s="107">
        <f> (dwg!X11-dwg!$D11)/(dwg!$E11-dwg!$D11)</f>
        <v>-0.7852375344</v>
      </c>
      <c r="X11" s="107">
        <f> (dwg!Y11-dwg!$D11)/(dwg!$E11-dwg!$D11)</f>
        <v>-0.7852375344</v>
      </c>
      <c r="Y11" s="107">
        <f> (dwg!Z11-dwg!$D11)/(dwg!$E11-dwg!$D11)</f>
        <v>-0.7852375344</v>
      </c>
      <c r="Z11" s="107">
        <f> (dwg!AA11-dwg!$D11)/(dwg!$E11-dwg!$D11)</f>
        <v>-0.7852375344</v>
      </c>
      <c r="AA11" s="107">
        <f> (dwg!AB11-dwg!$D11)/(dwg!$E11-dwg!$D11)</f>
        <v>-0.7852375344</v>
      </c>
      <c r="AB11" s="107">
        <f> (dwg!AC11-dwg!$D11)/(dwg!$E11-dwg!$D11)</f>
        <v>-0.7852375344</v>
      </c>
      <c r="AC11" s="107">
        <f> (dwg!AD11-dwg!$D11)/(dwg!$E11-dwg!$D11)</f>
        <v>-0.7852375344</v>
      </c>
      <c r="AD11" s="107">
        <f> (dwg!AE11-dwg!$D11)/(dwg!$E11-dwg!$D11)</f>
        <v>-0.7852375344</v>
      </c>
      <c r="AE11" s="107">
        <f> (dwg!AF11-dwg!$D11)/(dwg!$E11-dwg!$D11)</f>
        <v>-0.7852375344</v>
      </c>
      <c r="AF11" s="107">
        <f> (dwg!AG11-dwg!$D11)/(dwg!$E11-dwg!$D11)</f>
        <v>-0.7852375344</v>
      </c>
    </row>
    <row r="12" ht="12.75" customHeight="1">
      <c r="A12" s="97">
        <v>711.0</v>
      </c>
      <c r="B12" s="98" t="s">
        <v>102</v>
      </c>
      <c r="C12" s="101" t="s">
        <v>50</v>
      </c>
      <c r="D12" s="107">
        <f> (dwg!E12-dwg!$D12)/(dwg!$E12-dwg!$D12)</f>
        <v>1</v>
      </c>
      <c r="E12" s="107">
        <f> (dwg!F12-dwg!$D12)/(dwg!$E12-dwg!$D12)</f>
        <v>0.9908183633</v>
      </c>
      <c r="F12" s="107">
        <f> (dwg!G12-dwg!$D12)/(dwg!$E12-dwg!$D12)</f>
        <v>0.9800399202</v>
      </c>
      <c r="G12" s="107">
        <f> (dwg!H12-dwg!$D12)/(dwg!$E12-dwg!$D12)</f>
        <v>0.9616766467</v>
      </c>
      <c r="H12" s="107">
        <f> (dwg!I12-dwg!$D12)/(dwg!$E12-dwg!$D12)</f>
        <v>0.9536926148</v>
      </c>
      <c r="I12" s="107">
        <f> (dwg!J12-dwg!$D12)/(dwg!$E12-dwg!$D12)</f>
        <v>0.9489021956</v>
      </c>
      <c r="J12" s="107">
        <f> (dwg!K12-dwg!$D12)/(dwg!$E12-dwg!$D12)</f>
        <v>0.9437125749</v>
      </c>
      <c r="K12" s="107">
        <f> (dwg!L12-dwg!$D12)/(dwg!$E12-dwg!$D12)</f>
        <v>0.9317365269</v>
      </c>
      <c r="L12" s="107">
        <f> (dwg!M12-dwg!$D12)/(dwg!$E12-dwg!$D12)</f>
        <v>0.9161676647</v>
      </c>
      <c r="M12" s="107">
        <f> (dwg!N12-dwg!$D12)/(dwg!$E12-dwg!$D12)</f>
        <v>0.8938123752</v>
      </c>
      <c r="N12" s="107">
        <f> (dwg!O12-dwg!$D12)/(dwg!$E12-dwg!$D12)</f>
        <v>0.8834331337</v>
      </c>
      <c r="O12" s="107">
        <f> (dwg!P12-dwg!$D12)/(dwg!$E12-dwg!$D12)</f>
        <v>0.8295409182</v>
      </c>
      <c r="P12" s="107">
        <f> (dwg!Q12-dwg!$D12)/(dwg!$E12-dwg!$D12)</f>
        <v>0.7928143713</v>
      </c>
      <c r="Q12" s="107">
        <f> (dwg!R12-dwg!$D12)/(dwg!$E12-dwg!$D12)</f>
        <v>0.775249501</v>
      </c>
      <c r="R12" s="107">
        <f> (dwg!S12-dwg!$D12)/(dwg!$E12-dwg!$D12)</f>
        <v>0.7612774451</v>
      </c>
      <c r="S12" s="107">
        <f> (dwg!T12-dwg!$D12)/(dwg!$E12-dwg!$D12)</f>
        <v>0.7449101796</v>
      </c>
      <c r="T12" s="107">
        <f> (dwg!U12-dwg!$D12)/(dwg!$E12-dwg!$D12)</f>
        <v>0.7273453094</v>
      </c>
      <c r="U12" s="107">
        <f> (dwg!V12-dwg!$D12)/(dwg!$E12-dwg!$D12)</f>
        <v>0.6898203593</v>
      </c>
      <c r="V12" s="107">
        <f> (dwg!W12-dwg!$D12)/(dwg!$E12-dwg!$D12)</f>
        <v>0.6367265469</v>
      </c>
      <c r="W12" s="107">
        <f> (dwg!X12-dwg!$D12)/(dwg!$E12-dwg!$D12)</f>
        <v>0.6199600798</v>
      </c>
      <c r="X12" s="107">
        <f> (dwg!Y12-dwg!$D12)/(dwg!$E12-dwg!$D12)</f>
        <v>0.6067864271</v>
      </c>
      <c r="Y12" s="107">
        <f> (dwg!Z12-dwg!$D12)/(dwg!$E12-dwg!$D12)</f>
        <v>0.5864271457</v>
      </c>
      <c r="Z12" s="107">
        <f> (dwg!AA12-dwg!$D12)/(dwg!$E12-dwg!$D12)</f>
        <v>0.5756487026</v>
      </c>
      <c r="AA12" s="107">
        <f> (dwg!AB12-dwg!$D12)/(dwg!$E12-dwg!$D12)</f>
        <v>0.5644710579</v>
      </c>
      <c r="AB12" s="107">
        <f> (dwg!AC12-dwg!$D12)/(dwg!$E12-dwg!$D12)</f>
        <v>0.5489021956</v>
      </c>
      <c r="AC12" s="107">
        <f> (dwg!AD12-dwg!$D12)/(dwg!$E12-dwg!$D12)</f>
        <v>0.5269461078</v>
      </c>
      <c r="AD12" s="107">
        <f> (dwg!AE12-dwg!$D12)/(dwg!$E12-dwg!$D12)</f>
        <v>0.5133732535</v>
      </c>
      <c r="AE12" s="107">
        <f> (dwg!AF12-dwg!$D12)/(dwg!$E12-dwg!$D12)</f>
        <v>0.4606786427</v>
      </c>
      <c r="AF12" s="107">
        <f> (dwg!AG12-dwg!$D12)/(dwg!$E12-dwg!$D12)</f>
        <v>0.4355289421</v>
      </c>
    </row>
    <row r="13" ht="12.75" customHeight="1">
      <c r="A13" s="97">
        <v>712.0</v>
      </c>
      <c r="B13" s="98" t="s">
        <v>102</v>
      </c>
      <c r="C13" s="97" t="s">
        <v>419</v>
      </c>
      <c r="D13" s="107">
        <f> (dwg!E13-dwg!$D13)/(dwg!$E13-dwg!$D13)</f>
        <v>1</v>
      </c>
      <c r="E13" s="107">
        <f> (dwg!F13-dwg!$D13)/(dwg!$E13-dwg!$D13)</f>
        <v>0.9852024922</v>
      </c>
      <c r="F13" s="107">
        <f> (dwg!G13-dwg!$D13)/(dwg!$E13-dwg!$D13)</f>
        <v>0.9622274143</v>
      </c>
      <c r="G13" s="107">
        <f> (dwg!H13-dwg!$D13)/(dwg!$E13-dwg!$D13)</f>
        <v>0.9158878505</v>
      </c>
      <c r="H13" s="107">
        <f> (dwg!I13-dwg!$D13)/(dwg!$E13-dwg!$D13)</f>
        <v>0.9162772586</v>
      </c>
      <c r="I13" s="107">
        <f> (dwg!J13-dwg!$D13)/(dwg!$E13-dwg!$D13)</f>
        <v>0.8968068536</v>
      </c>
      <c r="J13" s="107">
        <f> (dwg!K13-dwg!$D13)/(dwg!$E13-dwg!$D13)</f>
        <v>-0.7788161994</v>
      </c>
      <c r="K13" s="107">
        <f> (dwg!L13-dwg!$D13)/(dwg!$E13-dwg!$D13)</f>
        <v>-0.7788161994</v>
      </c>
      <c r="L13" s="107">
        <f> (dwg!M13-dwg!$D13)/(dwg!$E13-dwg!$D13)</f>
        <v>-0.7788161994</v>
      </c>
      <c r="M13" s="107">
        <f> (dwg!N13-dwg!$D13)/(dwg!$E13-dwg!$D13)</f>
        <v>-0.7788161994</v>
      </c>
      <c r="N13" s="107">
        <f> (dwg!O13-dwg!$D13)/(dwg!$E13-dwg!$D13)</f>
        <v>-0.7788161994</v>
      </c>
      <c r="O13" s="107">
        <f> (dwg!P13-dwg!$D13)/(dwg!$E13-dwg!$D13)</f>
        <v>-0.7788161994</v>
      </c>
      <c r="P13" s="107">
        <f> (dwg!Q13-dwg!$D13)/(dwg!$E13-dwg!$D13)</f>
        <v>-0.7788161994</v>
      </c>
      <c r="Q13" s="107">
        <f> (dwg!R13-dwg!$D13)/(dwg!$E13-dwg!$D13)</f>
        <v>-0.7788161994</v>
      </c>
      <c r="R13" s="107">
        <f> (dwg!S13-dwg!$D13)/(dwg!$E13-dwg!$D13)</f>
        <v>-0.7788161994</v>
      </c>
      <c r="S13" s="107">
        <f> (dwg!T13-dwg!$D13)/(dwg!$E13-dwg!$D13)</f>
        <v>-0.7788161994</v>
      </c>
      <c r="T13" s="107">
        <f> (dwg!U13-dwg!$D13)/(dwg!$E13-dwg!$D13)</f>
        <v>-0.7788161994</v>
      </c>
      <c r="U13" s="107">
        <f> (dwg!V13-dwg!$D13)/(dwg!$E13-dwg!$D13)</f>
        <v>-0.7788161994</v>
      </c>
      <c r="V13" s="107">
        <f> (dwg!W13-dwg!$D13)/(dwg!$E13-dwg!$D13)</f>
        <v>-0.7788161994</v>
      </c>
      <c r="W13" s="107">
        <f> (dwg!X13-dwg!$D13)/(dwg!$E13-dwg!$D13)</f>
        <v>-0.7788161994</v>
      </c>
      <c r="X13" s="107">
        <f> (dwg!Y13-dwg!$D13)/(dwg!$E13-dwg!$D13)</f>
        <v>-0.7788161994</v>
      </c>
      <c r="Y13" s="107">
        <f> (dwg!Z13-dwg!$D13)/(dwg!$E13-dwg!$D13)</f>
        <v>-0.7788161994</v>
      </c>
      <c r="Z13" s="107">
        <f> (dwg!AA13-dwg!$D13)/(dwg!$E13-dwg!$D13)</f>
        <v>-0.7788161994</v>
      </c>
      <c r="AA13" s="107">
        <f> (dwg!AB13-dwg!$D13)/(dwg!$E13-dwg!$D13)</f>
        <v>-0.7788161994</v>
      </c>
      <c r="AB13" s="107">
        <f> (dwg!AC13-dwg!$D13)/(dwg!$E13-dwg!$D13)</f>
        <v>-0.7788161994</v>
      </c>
      <c r="AC13" s="107">
        <f> (dwg!AD13-dwg!$D13)/(dwg!$E13-dwg!$D13)</f>
        <v>-0.7788161994</v>
      </c>
      <c r="AD13" s="107">
        <f> (dwg!AE13-dwg!$D13)/(dwg!$E13-dwg!$D13)</f>
        <v>-0.7788161994</v>
      </c>
      <c r="AE13" s="107">
        <f> (dwg!AF13-dwg!$D13)/(dwg!$E13-dwg!$D13)</f>
        <v>-0.7788161994</v>
      </c>
      <c r="AF13" s="107">
        <f> (dwg!AG13-dwg!$D13)/(dwg!$E13-dwg!$D13)</f>
        <v>-0.7788161994</v>
      </c>
    </row>
    <row r="14" ht="12.75" customHeight="1">
      <c r="A14" s="97">
        <v>713.0</v>
      </c>
      <c r="B14" s="98" t="s">
        <v>102</v>
      </c>
      <c r="C14" s="99" t="s">
        <v>151</v>
      </c>
      <c r="D14" s="107">
        <f> (dwg!E14-dwg!$D14)/(dwg!$E14-dwg!$D14)</f>
        <v>1</v>
      </c>
      <c r="E14" s="107">
        <f> (dwg!F14-dwg!$D14)/(dwg!$E14-dwg!$D14)</f>
        <v>0.9796875</v>
      </c>
      <c r="F14" s="107">
        <f> (dwg!G14-dwg!$D14)/(dwg!$E14-dwg!$D14)</f>
        <v>0.958203125</v>
      </c>
      <c r="G14" s="107">
        <f> (dwg!H14-dwg!$D14)/(dwg!$E14-dwg!$D14)</f>
        <v>0.919140625</v>
      </c>
      <c r="H14" s="107">
        <f> (dwg!I14-dwg!$D14)/(dwg!$E14-dwg!$D14)</f>
        <v>0.908203125</v>
      </c>
      <c r="I14" s="107">
        <f> (dwg!J14-dwg!$D14)/(dwg!$E14-dwg!$D14)</f>
        <v>0.907421875</v>
      </c>
      <c r="J14" s="107">
        <f> (dwg!K14-dwg!$D14)/(dwg!$E14-dwg!$D14)</f>
        <v>0.910546875</v>
      </c>
      <c r="K14" s="107">
        <f> (dwg!L14-dwg!$D14)/(dwg!$E14-dwg!$D14)</f>
        <v>0.89296875</v>
      </c>
      <c r="L14" s="107">
        <f> (dwg!M14-dwg!$D14)/(dwg!$E14-dwg!$D14)</f>
        <v>0.897265625</v>
      </c>
      <c r="M14" s="107">
        <f> (dwg!N14-dwg!$D14)/(dwg!$E14-dwg!$D14)</f>
        <v>0.8859375</v>
      </c>
      <c r="N14" s="107">
        <f> (dwg!O14-dwg!$D14)/(dwg!$E14-dwg!$D14)</f>
        <v>0.9046875</v>
      </c>
      <c r="O14" s="107">
        <f> (dwg!P14-dwg!$D14)/(dwg!$E14-dwg!$D14)</f>
        <v>0.83984375</v>
      </c>
      <c r="P14" s="107">
        <f> (dwg!Q14-dwg!$D14)/(dwg!$E14-dwg!$D14)</f>
        <v>0.8484375</v>
      </c>
      <c r="Q14" s="107">
        <f> (dwg!R14-dwg!$D14)/(dwg!$E14-dwg!$D14)</f>
        <v>0.8703125</v>
      </c>
      <c r="R14" s="107">
        <f> (dwg!S14-dwg!$D14)/(dwg!$E14-dwg!$D14)</f>
        <v>0.894140625</v>
      </c>
      <c r="S14" s="107">
        <f> (dwg!T14-dwg!$D14)/(dwg!$E14-dwg!$D14)</f>
        <v>0.89296875</v>
      </c>
      <c r="T14" s="107">
        <f> (dwg!U14-dwg!$D14)/(dwg!$E14-dwg!$D14)</f>
        <v>0.881640625</v>
      </c>
      <c r="U14" s="107">
        <f> (dwg!V14-dwg!$D14)/(dwg!$E14-dwg!$D14)</f>
        <v>0.86171875</v>
      </c>
      <c r="V14" s="107">
        <f> (dwg!W14-dwg!$D14)/(dwg!$E14-dwg!$D14)</f>
        <v>0.85390625</v>
      </c>
      <c r="W14" s="107">
        <f> (dwg!X14-dwg!$D14)/(dwg!$E14-dwg!$D14)</f>
        <v>0.89140625</v>
      </c>
      <c r="X14" s="107">
        <f> (dwg!Y14-dwg!$D14)/(dwg!$E14-dwg!$D14)</f>
        <v>0.9078125</v>
      </c>
      <c r="Y14" s="107">
        <f> (dwg!Z14-dwg!$D14)/(dwg!$E14-dwg!$D14)</f>
        <v>0.8984375</v>
      </c>
      <c r="Z14" s="107">
        <f> (dwg!AA14-dwg!$D14)/(dwg!$E14-dwg!$D14)</f>
        <v>0.90703125</v>
      </c>
      <c r="AA14" s="107">
        <f> (dwg!AB14-dwg!$D14)/(dwg!$E14-dwg!$D14)</f>
        <v>0.905859375</v>
      </c>
      <c r="AB14" s="107">
        <f> (dwg!AC14-dwg!$D14)/(dwg!$E14-dwg!$D14)</f>
        <v>0.901953125</v>
      </c>
      <c r="AC14" s="107">
        <f> (dwg!AD14-dwg!$D14)/(dwg!$E14-dwg!$D14)</f>
        <v>0.90078125</v>
      </c>
      <c r="AD14" s="107">
        <f> (dwg!AE14-dwg!$D14)/(dwg!$E14-dwg!$D14)</f>
        <v>0.90078125</v>
      </c>
      <c r="AE14" s="107">
        <f> (dwg!AF14-dwg!$D14)/(dwg!$E14-dwg!$D14)</f>
        <v>0.87265625</v>
      </c>
      <c r="AF14" s="107">
        <f> (dwg!AG14-dwg!$D14)/(dwg!$E14-dwg!$D14)</f>
        <v>0.88828125</v>
      </c>
    </row>
    <row r="15" ht="12.75" customHeight="1">
      <c r="A15" s="97">
        <v>714.0</v>
      </c>
      <c r="B15" s="98" t="s">
        <v>102</v>
      </c>
      <c r="C15" s="101" t="s">
        <v>50</v>
      </c>
      <c r="D15" s="107">
        <f> (dwg!E15-dwg!$D15)/(dwg!$E15-dwg!$D15)</f>
        <v>1</v>
      </c>
      <c r="E15" s="107">
        <f> (dwg!F15-dwg!$D15)/(dwg!$E15-dwg!$D15)</f>
        <v>0.9848249027</v>
      </c>
      <c r="F15" s="107">
        <f> (dwg!G15-dwg!$D15)/(dwg!$E15-dwg!$D15)</f>
        <v>0.9556420233</v>
      </c>
      <c r="G15" s="107">
        <f> (dwg!H15-dwg!$D15)/(dwg!$E15-dwg!$D15)</f>
        <v>0.9342412451</v>
      </c>
      <c r="H15" s="107">
        <f> (dwg!I15-dwg!$D15)/(dwg!$E15-dwg!$D15)</f>
        <v>0.9210116732</v>
      </c>
      <c r="I15" s="107">
        <f> (dwg!J15-dwg!$D15)/(dwg!$E15-dwg!$D15)</f>
        <v>0.9108949416</v>
      </c>
      <c r="J15" s="107">
        <f> (dwg!K15-dwg!$D15)/(dwg!$E15-dwg!$D15)</f>
        <v>0.9112840467</v>
      </c>
      <c r="K15" s="107">
        <f> (dwg!L15-dwg!$D15)/(dwg!$E15-dwg!$D15)</f>
        <v>0.8894941634</v>
      </c>
      <c r="L15" s="107">
        <f> (dwg!M15-dwg!$D15)/(dwg!$E15-dwg!$D15)</f>
        <v>0.8634241245</v>
      </c>
      <c r="M15" s="107">
        <f> (dwg!N15-dwg!$D15)/(dwg!$E15-dwg!$D15)</f>
        <v>0.8303501946</v>
      </c>
      <c r="N15" s="107">
        <f> (dwg!O15-dwg!$D15)/(dwg!$E15-dwg!$D15)</f>
        <v>0.813229572</v>
      </c>
      <c r="O15" s="107">
        <f> (dwg!P15-dwg!$D15)/(dwg!$E15-dwg!$D15)</f>
        <v>0.7225680934</v>
      </c>
      <c r="P15" s="107">
        <f> (dwg!Q15-dwg!$D15)/(dwg!$E15-dwg!$D15)</f>
        <v>0.6770428016</v>
      </c>
      <c r="Q15" s="107">
        <f> (dwg!R15-dwg!$D15)/(dwg!$E15-dwg!$D15)</f>
        <v>0.6789883268</v>
      </c>
      <c r="R15" s="107">
        <f> (dwg!S15-dwg!$D15)/(dwg!$E15-dwg!$D15)</f>
        <v>0.6626459144</v>
      </c>
      <c r="S15" s="107">
        <f> (dwg!T15-dwg!$D15)/(dwg!$E15-dwg!$D15)</f>
        <v>0.6217898833</v>
      </c>
      <c r="T15" s="107">
        <f> (dwg!U15-dwg!$D15)/(dwg!$E15-dwg!$D15)</f>
        <v>0.5750972763</v>
      </c>
      <c r="U15" s="107">
        <f> (dwg!V15-dwg!$D15)/(dwg!$E15-dwg!$D15)</f>
        <v>0.5046692607</v>
      </c>
      <c r="V15" s="107">
        <f> (dwg!W15-dwg!$D15)/(dwg!$E15-dwg!$D15)</f>
        <v>0.4326848249</v>
      </c>
      <c r="W15" s="107">
        <f> (dwg!X15-dwg!$D15)/(dwg!$E15-dwg!$D15)</f>
        <v>0.4077821012</v>
      </c>
      <c r="X15" s="107">
        <f> (dwg!Y15-dwg!$D15)/(dwg!$E15-dwg!$D15)</f>
        <v>0.3937743191</v>
      </c>
      <c r="Y15" s="107">
        <f> (dwg!Z15-dwg!$D15)/(dwg!$E15-dwg!$D15)</f>
        <v>0.3696498054</v>
      </c>
      <c r="Z15" s="107">
        <f> (dwg!AA15-dwg!$D15)/(dwg!$E15-dwg!$D15)</f>
        <v>0.360311284</v>
      </c>
      <c r="AA15" s="107">
        <f> (dwg!AB15-dwg!$D15)/(dwg!$E15-dwg!$D15)</f>
        <v>0.3494163424</v>
      </c>
      <c r="AB15" s="107">
        <f> (dwg!AC15-dwg!$D15)/(dwg!$E15-dwg!$D15)</f>
        <v>0.3377431907</v>
      </c>
      <c r="AC15" s="107">
        <f> (dwg!AD15-dwg!$D15)/(dwg!$E15-dwg!$D15)</f>
        <v>0.3214007782</v>
      </c>
      <c r="AD15" s="107">
        <f> (dwg!AE15-dwg!$D15)/(dwg!$E15-dwg!$D15)</f>
        <v>0.3108949416</v>
      </c>
      <c r="AE15" s="107">
        <f> (dwg!AF15-dwg!$D15)/(dwg!$E15-dwg!$D15)</f>
        <v>0.2902723735</v>
      </c>
      <c r="AF15" s="107">
        <f> (dwg!AG15-dwg!$D15)/(dwg!$E15-dwg!$D15)</f>
        <v>0.2793774319</v>
      </c>
    </row>
    <row r="16" ht="12.75" customHeight="1">
      <c r="A16" s="97">
        <v>715.0</v>
      </c>
      <c r="B16" s="98" t="s">
        <v>102</v>
      </c>
      <c r="C16" s="97" t="s">
        <v>419</v>
      </c>
      <c r="D16" s="107">
        <f> (dwg!E16-dwg!$D16)/(dwg!$E16-dwg!$D16)</f>
        <v>1</v>
      </c>
      <c r="E16" s="107">
        <f> (dwg!F16-dwg!$D16)/(dwg!$E16-dwg!$D16)</f>
        <v>0.9809930178</v>
      </c>
      <c r="F16" s="107">
        <f> (dwg!G16-dwg!$D16)/(dwg!$E16-dwg!$D16)</f>
        <v>0.9584949573</v>
      </c>
      <c r="G16" s="107">
        <f> (dwg!H16-dwg!$D16)/(dwg!$E16-dwg!$D16)</f>
        <v>0.9146625291</v>
      </c>
      <c r="H16" s="107">
        <f> (dwg!I16-dwg!$D16)/(dwg!$E16-dwg!$D16)</f>
        <v>0.9107835531</v>
      </c>
      <c r="I16" s="107">
        <f> (dwg!J16-dwg!$D16)/(dwg!$E16-dwg!$D16)</f>
        <v>0.9096198604</v>
      </c>
      <c r="J16" s="107">
        <f> (dwg!K16-dwg!$D16)/(dwg!$E16-dwg!$D16)</f>
        <v>-0.7757951901</v>
      </c>
      <c r="K16" s="107">
        <f> (dwg!L16-dwg!$D16)/(dwg!$E16-dwg!$D16)</f>
        <v>-0.7757951901</v>
      </c>
      <c r="L16" s="107">
        <f> (dwg!M16-dwg!$D16)/(dwg!$E16-dwg!$D16)</f>
        <v>-0.7757951901</v>
      </c>
      <c r="M16" s="107">
        <f> (dwg!N16-dwg!$D16)/(dwg!$E16-dwg!$D16)</f>
        <v>-0.7757951901</v>
      </c>
      <c r="N16" s="107">
        <f> (dwg!O16-dwg!$D16)/(dwg!$E16-dwg!$D16)</f>
        <v>-0.7757951901</v>
      </c>
      <c r="O16" s="107">
        <f> (dwg!P16-dwg!$D16)/(dwg!$E16-dwg!$D16)</f>
        <v>-0.7757951901</v>
      </c>
      <c r="P16" s="107">
        <f> (dwg!Q16-dwg!$D16)/(dwg!$E16-dwg!$D16)</f>
        <v>-0.7757951901</v>
      </c>
      <c r="Q16" s="107">
        <f> (dwg!R16-dwg!$D16)/(dwg!$E16-dwg!$D16)</f>
        <v>-0.7757951901</v>
      </c>
      <c r="R16" s="107">
        <f> (dwg!S16-dwg!$D16)/(dwg!$E16-dwg!$D16)</f>
        <v>-0.7757951901</v>
      </c>
      <c r="S16" s="107">
        <f> (dwg!T16-dwg!$D16)/(dwg!$E16-dwg!$D16)</f>
        <v>-0.7757951901</v>
      </c>
      <c r="T16" s="107">
        <f> (dwg!U16-dwg!$D16)/(dwg!$E16-dwg!$D16)</f>
        <v>-0.7757951901</v>
      </c>
      <c r="U16" s="107">
        <f> (dwg!V16-dwg!$D16)/(dwg!$E16-dwg!$D16)</f>
        <v>-0.7757951901</v>
      </c>
      <c r="V16" s="107">
        <f> (dwg!W16-dwg!$D16)/(dwg!$E16-dwg!$D16)</f>
        <v>-0.7757951901</v>
      </c>
      <c r="W16" s="107">
        <f> (dwg!X16-dwg!$D16)/(dwg!$E16-dwg!$D16)</f>
        <v>-0.7757951901</v>
      </c>
      <c r="X16" s="107">
        <f> (dwg!Y16-dwg!$D16)/(dwg!$E16-dwg!$D16)</f>
        <v>-0.7757951901</v>
      </c>
      <c r="Y16" s="107">
        <f> (dwg!Z16-dwg!$D16)/(dwg!$E16-dwg!$D16)</f>
        <v>-0.7757951901</v>
      </c>
      <c r="Z16" s="107">
        <f> (dwg!AA16-dwg!$D16)/(dwg!$E16-dwg!$D16)</f>
        <v>-0.7757951901</v>
      </c>
      <c r="AA16" s="107">
        <f> (dwg!AB16-dwg!$D16)/(dwg!$E16-dwg!$D16)</f>
        <v>-0.7757951901</v>
      </c>
      <c r="AB16" s="107">
        <f> (dwg!AC16-dwg!$D16)/(dwg!$E16-dwg!$D16)</f>
        <v>-0.7757951901</v>
      </c>
      <c r="AC16" s="107">
        <f> (dwg!AD16-dwg!$D16)/(dwg!$E16-dwg!$D16)</f>
        <v>-0.7757951901</v>
      </c>
      <c r="AD16" s="107">
        <f> (dwg!AE16-dwg!$D16)/(dwg!$E16-dwg!$D16)</f>
        <v>-0.7757951901</v>
      </c>
      <c r="AE16" s="107">
        <f> (dwg!AF16-dwg!$D16)/(dwg!$E16-dwg!$D16)</f>
        <v>-0.7757951901</v>
      </c>
      <c r="AF16" s="107">
        <f> (dwg!AG16-dwg!$D16)/(dwg!$E16-dwg!$D16)</f>
        <v>-0.7757951901</v>
      </c>
    </row>
    <row r="17" ht="12.75" customHeight="1">
      <c r="A17" s="97">
        <v>716.0</v>
      </c>
      <c r="B17" s="98" t="s">
        <v>120</v>
      </c>
      <c r="C17" s="99" t="s">
        <v>151</v>
      </c>
      <c r="D17" s="107">
        <f> (dwg!E17-dwg!$D17)/(dwg!$E17-dwg!$D17)</f>
        <v>1</v>
      </c>
      <c r="E17" s="107">
        <f> (dwg!F17-dwg!$D17)/(dwg!$E17-dwg!$D17)</f>
        <v>0.9640787949</v>
      </c>
      <c r="F17" s="107">
        <f> (dwg!G17-dwg!$D17)/(dwg!$E17-dwg!$D17)</f>
        <v>0.9192738509</v>
      </c>
      <c r="G17" s="107">
        <f> (dwg!H17-dwg!$D17)/(dwg!$E17-dwg!$D17)</f>
        <v>0.8397064504</v>
      </c>
      <c r="H17" s="107">
        <f> (dwg!I17-dwg!$D17)/(dwg!$E17-dwg!$D17)</f>
        <v>0.8852838934</v>
      </c>
      <c r="I17" s="107">
        <f> (dwg!J17-dwg!$D17)/(dwg!$E17-dwg!$D17)</f>
        <v>0.8988026265</v>
      </c>
      <c r="J17" s="107">
        <f> (dwg!K17-dwg!$D17)/(dwg!$E17-dwg!$D17)</f>
        <v>0.8937813828</v>
      </c>
      <c r="K17" s="107">
        <f> (dwg!L17-dwg!$D17)/(dwg!$E17-dwg!$D17)</f>
        <v>0.8740826574</v>
      </c>
      <c r="L17" s="107">
        <f> (dwg!M17-dwg!$D17)/(dwg!$E17-dwg!$D17)</f>
        <v>0.8563151796</v>
      </c>
      <c r="M17" s="107">
        <f> (dwg!N17-dwg!$D17)/(dwg!$E17-dwg!$D17)</f>
        <v>0.8165314793</v>
      </c>
      <c r="N17" s="107">
        <f> (dwg!O17-dwg!$D17)/(dwg!$E17-dwg!$D17)</f>
        <v>0.8706064117</v>
      </c>
      <c r="O17" s="107">
        <f> (dwg!P17-dwg!$D17)/(dwg!$E17-dwg!$D17)</f>
        <v>0.787176516</v>
      </c>
      <c r="P17" s="107">
        <f> (dwg!Q17-dwg!$D17)/(dwg!$E17-dwg!$D17)</f>
        <v>0.7763615295</v>
      </c>
      <c r="Q17" s="107">
        <f> (dwg!R17-dwg!$D17)/(dwg!$E17-dwg!$D17)</f>
        <v>0.820780224</v>
      </c>
      <c r="R17" s="107">
        <f> (dwg!S17-dwg!$D17)/(dwg!$E17-dwg!$D17)</f>
        <v>0.854383932</v>
      </c>
      <c r="S17" s="107">
        <f> (dwg!T17-dwg!$D17)/(dwg!$E17-dwg!$D17)</f>
        <v>0.8458864426</v>
      </c>
      <c r="T17" s="107">
        <f> (dwg!U17-dwg!$D17)/(dwg!$E17-dwg!$D17)</f>
        <v>0.8223252221</v>
      </c>
      <c r="U17" s="107">
        <f> (dwg!V17-dwg!$D17)/(dwg!$E17-dwg!$D17)</f>
        <v>0.7667052916</v>
      </c>
      <c r="V17" s="107">
        <f> (dwg!W17-dwg!$D17)/(dwg!$E17-dwg!$D17)</f>
        <v>0.7288528389</v>
      </c>
      <c r="W17" s="107">
        <f> (dwg!X17-dwg!$D17)/(dwg!$E17-dwg!$D17)</f>
        <v>0.8443414446</v>
      </c>
      <c r="X17" s="107">
        <f> (dwg!Y17-dwg!$D17)/(dwg!$E17-dwg!$D17)</f>
        <v>0.8609501738</v>
      </c>
      <c r="Y17" s="107">
        <f> (dwg!Z17-dwg!$D17)/(dwg!$E17-dwg!$D17)</f>
        <v>0.8377752028</v>
      </c>
      <c r="Z17" s="107">
        <f> (dwg!AA17-dwg!$D17)/(dwg!$E17-dwg!$D17)</f>
        <v>0.9011201236</v>
      </c>
      <c r="AA17" s="107">
        <f> (dwg!AB17-dwg!$D17)/(dwg!$E17-dwg!$D17)</f>
        <v>0.8694476632</v>
      </c>
      <c r="AB17" s="107">
        <f> (dwg!AC17-dwg!$D17)/(dwg!$E17-dwg!$D17)</f>
        <v>0.8609501738</v>
      </c>
      <c r="AC17" s="107">
        <f> (dwg!AD17-dwg!$D17)/(dwg!$E17-dwg!$D17)</f>
        <v>0.8408651989</v>
      </c>
      <c r="AD17" s="107">
        <f> (dwg!AE17-dwg!$D17)/(dwg!$E17-dwg!$D17)</f>
        <v>0.8640401699</v>
      </c>
      <c r="AE17" s="107">
        <f> (dwg!AF17-dwg!$D17)/(dwg!$E17-dwg!$D17)</f>
        <v>0.7620702974</v>
      </c>
      <c r="AF17" s="107">
        <f> (dwg!AG17-dwg!$D17)/(dwg!$E17-dwg!$D17)</f>
        <v>0.8350714562</v>
      </c>
    </row>
    <row r="18" ht="12.75" customHeight="1">
      <c r="A18" s="97">
        <v>717.0</v>
      </c>
      <c r="B18" s="98" t="s">
        <v>120</v>
      </c>
      <c r="C18" s="101" t="s">
        <v>50</v>
      </c>
      <c r="D18" s="107">
        <f> (dwg!E18-dwg!$D18)/(dwg!$E18-dwg!$D18)</f>
        <v>1</v>
      </c>
      <c r="E18" s="107">
        <f> (dwg!F18-dwg!$D18)/(dwg!$E18-dwg!$D18)</f>
        <v>0.9666794332</v>
      </c>
      <c r="F18" s="107">
        <f> (dwg!G18-dwg!$D18)/(dwg!$E18-dwg!$D18)</f>
        <v>0.927230946</v>
      </c>
      <c r="G18" s="107">
        <f> (dwg!H18-dwg!$D18)/(dwg!$E18-dwg!$D18)</f>
        <v>0.8671007277</v>
      </c>
      <c r="H18" s="107">
        <f> (dwg!I18-dwg!$D18)/(dwg!$E18-dwg!$D18)</f>
        <v>0.8847184987</v>
      </c>
      <c r="I18" s="107">
        <f> (dwg!J18-dwg!$D18)/(dwg!$E18-dwg!$D18)</f>
        <v>0.9008042895</v>
      </c>
      <c r="J18" s="107">
        <f> (dwg!K18-dwg!$D18)/(dwg!$E18-dwg!$D18)</f>
        <v>0.9023362696</v>
      </c>
      <c r="K18" s="107">
        <f> (dwg!L18-dwg!$D18)/(dwg!$E18-dwg!$D18)</f>
        <v>0.8713136729</v>
      </c>
      <c r="L18" s="107">
        <f> (dwg!M18-dwg!$D18)/(dwg!$E18-dwg!$D18)</f>
        <v>0.8303332057</v>
      </c>
      <c r="M18" s="107">
        <f> (dwg!N18-dwg!$D18)/(dwg!$E18-dwg!$D18)</f>
        <v>0.7782458828</v>
      </c>
      <c r="N18" s="107">
        <f> (dwg!O18-dwg!$D18)/(dwg!$E18-dwg!$D18)</f>
        <v>0.7659900421</v>
      </c>
      <c r="O18" s="107">
        <f> (dwg!P18-dwg!$D18)/(dwg!$E18-dwg!$D18)</f>
        <v>0.6403676752</v>
      </c>
      <c r="P18" s="107">
        <f> (dwg!Q18-dwg!$D18)/(dwg!$E18-dwg!$D18)</f>
        <v>0.5855993872</v>
      </c>
      <c r="Q18" s="107">
        <f> (dwg!R18-dwg!$D18)/(dwg!$E18-dwg!$D18)</f>
        <v>0.5913443125</v>
      </c>
      <c r="R18" s="107">
        <f> (dwg!S18-dwg!$D18)/(dwg!$E18-dwg!$D18)</f>
        <v>0.5783224818</v>
      </c>
      <c r="S18" s="107">
        <f> (dwg!T18-dwg!$D18)/(dwg!$E18-dwg!$D18)</f>
        <v>0.5319800843</v>
      </c>
      <c r="T18" s="107">
        <f> (dwg!U18-dwg!$D18)/(dwg!$E18-dwg!$D18)</f>
        <v>0.4450402145</v>
      </c>
      <c r="U18" s="107">
        <f> (dwg!V18-dwg!$D18)/(dwg!$E18-dwg!$D18)</f>
        <v>0.3512064343</v>
      </c>
      <c r="V18" s="107">
        <f> (dwg!W18-dwg!$D18)/(dwg!$E18-dwg!$D18)</f>
        <v>0.2715434699</v>
      </c>
      <c r="W18" s="107">
        <f> (dwg!X18-dwg!$D18)/(dwg!$E18-dwg!$D18)</f>
        <v>0.2753734201</v>
      </c>
      <c r="X18" s="107">
        <f> (dwg!Y18-dwg!$D18)/(dwg!$E18-dwg!$D18)</f>
        <v>0.2424358483</v>
      </c>
      <c r="Y18" s="107">
        <f> (dwg!Z18-dwg!$D18)/(dwg!$E18-dwg!$D18)</f>
        <v>0.2029873612</v>
      </c>
      <c r="Z18" s="107">
        <f> (dwg!AA18-dwg!$D18)/(dwg!$E18-dwg!$D18)</f>
        <v>0.181922635</v>
      </c>
      <c r="AA18" s="107">
        <f> (dwg!AB18-dwg!$D18)/(dwg!$E18-dwg!$D18)</f>
        <v>0.1562619686</v>
      </c>
      <c r="AB18" s="107">
        <f> (dwg!AC18-dwg!$D18)/(dwg!$E18-dwg!$D18)</f>
        <v>0.1321332823</v>
      </c>
      <c r="AC18" s="107">
        <f> (dwg!AD18-dwg!$D18)/(dwg!$E18-dwg!$D18)</f>
        <v>0.1076216009</v>
      </c>
      <c r="AD18" s="107">
        <f> (dwg!AE18-dwg!$D18)/(dwg!$E18-dwg!$D18)</f>
        <v>0.09115281501</v>
      </c>
      <c r="AE18" s="107">
        <f> (dwg!AF18-dwg!$D18)/(dwg!$E18-dwg!$D18)</f>
        <v>0.06127920337</v>
      </c>
      <c r="AF18" s="107">
        <f> (dwg!AG18-dwg!$D18)/(dwg!$E18-dwg!$D18)</f>
        <v>0.04710838759</v>
      </c>
    </row>
    <row r="19" ht="12.75" customHeight="1">
      <c r="A19" s="97">
        <v>718.0</v>
      </c>
      <c r="B19" s="98" t="s">
        <v>120</v>
      </c>
      <c r="C19" s="101" t="s">
        <v>50</v>
      </c>
      <c r="D19" s="107">
        <f> (dwg!E19-dwg!$D19)/(dwg!$E19-dwg!$D19)</f>
        <v>1</v>
      </c>
      <c r="E19" s="107">
        <f> (dwg!F19-dwg!$D19)/(dwg!$E19-dwg!$D19)</f>
        <v>0.9576659039</v>
      </c>
      <c r="F19" s="107">
        <f> (dwg!G19-dwg!$D19)/(dwg!$E19-dwg!$D19)</f>
        <v>0.9160945843</v>
      </c>
      <c r="G19" s="107">
        <f> (dwg!H19-dwg!$D19)/(dwg!$E19-dwg!$D19)</f>
        <v>0.850877193</v>
      </c>
      <c r="H19" s="107">
        <f> (dwg!I19-dwg!$D19)/(dwg!$E19-dwg!$D19)</f>
        <v>0.8913043478</v>
      </c>
      <c r="I19" s="107">
        <f> (dwg!J19-dwg!$D19)/(dwg!$E19-dwg!$D19)</f>
        <v>0.885583524</v>
      </c>
      <c r="J19" s="107">
        <f> (dwg!K19-dwg!$D19)/(dwg!$E19-dwg!$D19)</f>
        <v>0.9000762777</v>
      </c>
      <c r="K19" s="107">
        <f> (dwg!L19-dwg!$D19)/(dwg!$E19-dwg!$D19)</f>
        <v>0.8531655225</v>
      </c>
      <c r="L19" s="107">
        <f> (dwg!M19-dwg!$D19)/(dwg!$E19-dwg!$D19)</f>
        <v>0.8073989321</v>
      </c>
      <c r="M19" s="107">
        <f> (dwg!N19-dwg!$D19)/(dwg!$E19-dwg!$D19)</f>
        <v>0.7471395881</v>
      </c>
      <c r="N19" s="107">
        <f> (dwg!O19-dwg!$D19)/(dwg!$E19-dwg!$D19)</f>
        <v>0.7482837529</v>
      </c>
      <c r="O19" s="107">
        <f> (dwg!P19-dwg!$D19)/(dwg!$E19-dwg!$D19)</f>
        <v>0.5877192982</v>
      </c>
      <c r="P19" s="107">
        <f> (dwg!Q19-dwg!$D19)/(dwg!$E19-dwg!$D19)</f>
        <v>0.5450038139</v>
      </c>
      <c r="Q19" s="107">
        <f> (dwg!R19-dwg!$D19)/(dwg!$E19-dwg!$D19)</f>
        <v>0.5610221205</v>
      </c>
      <c r="R19" s="107">
        <f> (dwg!S19-dwg!$D19)/(dwg!$E19-dwg!$D19)</f>
        <v>0.5514874142</v>
      </c>
      <c r="S19" s="107">
        <f> (dwg!T19-dwg!$D19)/(dwg!$E19-dwg!$D19)</f>
        <v>0.5106788711</v>
      </c>
      <c r="T19" s="107">
        <f> (dwg!U19-dwg!$D19)/(dwg!$E19-dwg!$D19)</f>
        <v>0.4332570557</v>
      </c>
      <c r="U19" s="107">
        <f> (dwg!V19-dwg!$D19)/(dwg!$E19-dwg!$D19)</f>
        <v>0.3348588863</v>
      </c>
      <c r="V19" s="107">
        <f> (dwg!W19-dwg!$D19)/(dwg!$E19-dwg!$D19)</f>
        <v>0.2513348589</v>
      </c>
      <c r="W19" s="107">
        <f> (dwg!X19-dwg!$D19)/(dwg!$E19-dwg!$D19)</f>
        <v>0.2627765065</v>
      </c>
      <c r="X19" s="107">
        <f> (dwg!Y19-dwg!$D19)/(dwg!$E19-dwg!$D19)</f>
        <v>0.2330282227</v>
      </c>
      <c r="Y19" s="107">
        <f> (dwg!Z19-dwg!$D19)/(dwg!$E19-dwg!$D19)</f>
        <v>0.1952707857</v>
      </c>
      <c r="Z19" s="107">
        <f> (dwg!AA19-dwg!$D19)/(dwg!$E19-dwg!$D19)</f>
        <v>0.1784897025</v>
      </c>
      <c r="AA19" s="107">
        <f> (dwg!AB19-dwg!$D19)/(dwg!$E19-dwg!$D19)</f>
        <v>0.1426392067</v>
      </c>
      <c r="AB19" s="107">
        <f> (dwg!AC19-dwg!$D19)/(dwg!$E19-dwg!$D19)</f>
        <v>0.1353928299</v>
      </c>
      <c r="AC19" s="107">
        <f> (dwg!AD19-dwg!$D19)/(dwg!$E19-dwg!$D19)</f>
        <v>0.1163234172</v>
      </c>
      <c r="AD19" s="107">
        <f> (dwg!AE19-dwg!$D19)/(dwg!$E19-dwg!$D19)</f>
        <v>0.09839816934</v>
      </c>
      <c r="AE19" s="107">
        <f> (dwg!AF19-dwg!$D19)/(dwg!$E19-dwg!$D19)</f>
        <v>0.07131960336</v>
      </c>
      <c r="AF19" s="107">
        <f> (dwg!AG19-dwg!$D19)/(dwg!$E19-dwg!$D19)</f>
        <v>0.0530129672</v>
      </c>
    </row>
    <row r="20" ht="12.75" customHeight="1">
      <c r="A20" s="97">
        <v>719.0</v>
      </c>
      <c r="B20" s="98" t="s">
        <v>120</v>
      </c>
      <c r="C20" s="99" t="s">
        <v>151</v>
      </c>
      <c r="D20" s="107">
        <f> (dwg!E20-dwg!$D20)/(dwg!$E20-dwg!$D20)</f>
        <v>1</v>
      </c>
      <c r="E20" s="107">
        <f> (dwg!F20-dwg!$D20)/(dwg!$E20-dwg!$D20)</f>
        <v>0.9623824451</v>
      </c>
      <c r="F20" s="107">
        <f> (dwg!G20-dwg!$D20)/(dwg!$E20-dwg!$D20)</f>
        <v>0.914184953</v>
      </c>
      <c r="G20" s="107">
        <f> (dwg!H20-dwg!$D20)/(dwg!$E20-dwg!$D20)</f>
        <v>0.8326802508</v>
      </c>
      <c r="H20" s="107">
        <f> (dwg!I20-dwg!$D20)/(dwg!$E20-dwg!$D20)</f>
        <v>0.8793103448</v>
      </c>
      <c r="I20" s="107">
        <f> (dwg!J20-dwg!$D20)/(dwg!$E20-dwg!$D20)</f>
        <v>0.8871473354</v>
      </c>
      <c r="J20" s="107">
        <f> (dwg!K20-dwg!$D20)/(dwg!$E20-dwg!$D20)</f>
        <v>0.8902821317</v>
      </c>
      <c r="K20" s="107">
        <f> (dwg!L20-dwg!$D20)/(dwg!$E20-dwg!$D20)</f>
        <v>0.8640282132</v>
      </c>
      <c r="L20" s="107">
        <f> (dwg!M20-dwg!$D20)/(dwg!$E20-dwg!$D20)</f>
        <v>0.8467868339</v>
      </c>
      <c r="M20" s="107">
        <f> (dwg!N20-dwg!$D20)/(dwg!$E20-dwg!$D20)</f>
        <v>0.8048589342</v>
      </c>
      <c r="N20" s="107">
        <f> (dwg!O20-dwg!$D20)/(dwg!$E20-dwg!$D20)</f>
        <v>0.861677116</v>
      </c>
      <c r="O20" s="107">
        <f> (dwg!P20-dwg!$D20)/(dwg!$E20-dwg!$D20)</f>
        <v>0.7053291536</v>
      </c>
      <c r="P20" s="107">
        <f> (dwg!Q20-dwg!$D20)/(dwg!$E20-dwg!$D20)</f>
        <v>0.6822100313</v>
      </c>
      <c r="Q20" s="107">
        <f> (dwg!R20-dwg!$D20)/(dwg!$E20-dwg!$D20)</f>
        <v>0.763322884</v>
      </c>
      <c r="R20" s="107">
        <f> (dwg!S20-dwg!$D20)/(dwg!$E20-dwg!$D20)</f>
        <v>0.8123040752</v>
      </c>
      <c r="S20" s="107">
        <f> (dwg!T20-dwg!$D20)/(dwg!$E20-dwg!$D20)</f>
        <v>0.7840909091</v>
      </c>
      <c r="T20" s="107">
        <f> (dwg!U20-dwg!$D20)/(dwg!$E20-dwg!$D20)</f>
        <v>0.7715517241</v>
      </c>
      <c r="U20" s="107">
        <f> (dwg!V20-dwg!$D20)/(dwg!$E20-dwg!$D20)</f>
        <v>0.7080721003</v>
      </c>
      <c r="V20" s="107">
        <f> (dwg!W20-dwg!$D20)/(dwg!$E20-dwg!$D20)</f>
        <v>0.6551724138</v>
      </c>
      <c r="W20" s="107">
        <f> (dwg!X20-dwg!$D20)/(dwg!$E20-dwg!$D20)</f>
        <v>0.8365987461</v>
      </c>
      <c r="X20" s="107">
        <f> (dwg!Y20-dwg!$D20)/(dwg!$E20-dwg!$D20)</f>
        <v>0.8510971787</v>
      </c>
      <c r="Y20" s="107">
        <f> (dwg!Z20-dwg!$D20)/(dwg!$E20-dwg!$D20)</f>
        <v>0.8268025078</v>
      </c>
      <c r="Z20" s="107">
        <f> (dwg!AA20-dwg!$D20)/(dwg!$E20-dwg!$D20)</f>
        <v>0.8789184953</v>
      </c>
      <c r="AA20" s="107">
        <f> (dwg!AB20-dwg!$D20)/(dwg!$E20-dwg!$D20)</f>
        <v>0.8589341693</v>
      </c>
      <c r="AB20" s="107">
        <f> (dwg!AC20-dwg!$D20)/(dwg!$E20-dwg!$D20)</f>
        <v>0.8460031348</v>
      </c>
      <c r="AC20" s="107">
        <f> (dwg!AD20-dwg!$D20)/(dwg!$E20-dwg!$D20)</f>
        <v>0.8503134796</v>
      </c>
      <c r="AD20" s="107">
        <f> (dwg!AE20-dwg!$D20)/(dwg!$E20-dwg!$D20)</f>
        <v>0.8601097179</v>
      </c>
      <c r="AE20" s="107">
        <f> (dwg!AF20-dwg!$D20)/(dwg!$E20-dwg!$D20)</f>
        <v>0.7754702194</v>
      </c>
      <c r="AF20" s="107">
        <f> (dwg!AG20-dwg!$D20)/(dwg!$E20-dwg!$D20)</f>
        <v>0.8275862069</v>
      </c>
    </row>
    <row r="21" ht="12.75" customHeight="1">
      <c r="A21" s="97">
        <v>720.0</v>
      </c>
      <c r="B21" s="98" t="s">
        <v>120</v>
      </c>
      <c r="C21" s="101" t="s">
        <v>50</v>
      </c>
      <c r="D21" s="107">
        <f> (dwg!E21-dwg!$D21)/(dwg!$E21-dwg!$D21)</f>
        <v>1</v>
      </c>
      <c r="E21" s="107">
        <f> (dwg!F21-dwg!$D21)/(dwg!$E21-dwg!$D21)</f>
        <v>0.9714620797</v>
      </c>
      <c r="F21" s="107">
        <f> (dwg!G21-dwg!$D21)/(dwg!$E21-dwg!$D21)</f>
        <v>0.9386239249</v>
      </c>
      <c r="G21" s="107">
        <f> (dwg!H21-dwg!$D21)/(dwg!$E21-dwg!$D21)</f>
        <v>0.8807662236</v>
      </c>
      <c r="H21" s="107">
        <f> (dwg!I21-dwg!$D21)/(dwg!$E21-dwg!$D21)</f>
        <v>0.8983580923</v>
      </c>
      <c r="I21" s="107">
        <f> (dwg!J21-dwg!$D21)/(dwg!$E21-dwg!$D21)</f>
        <v>0.9046129789</v>
      </c>
      <c r="J21" s="107">
        <f> (dwg!K21-dwg!$D21)/(dwg!$E21-dwg!$D21)</f>
        <v>0.9042220485</v>
      </c>
      <c r="K21" s="107">
        <f> (dwg!L21-dwg!$D21)/(dwg!$E21-dwg!$D21)</f>
        <v>0.8733385457</v>
      </c>
      <c r="L21" s="107">
        <f> (dwg!M21-dwg!$D21)/(dwg!$E21-dwg!$D21)</f>
        <v>0.8326817826</v>
      </c>
      <c r="M21" s="107">
        <f> (dwg!N21-dwg!$D21)/(dwg!$E21-dwg!$D21)</f>
        <v>0.7767787334</v>
      </c>
      <c r="N21" s="107">
        <f> (dwg!O21-dwg!$D21)/(dwg!$E21-dwg!$D21)</f>
        <v>0.7587959343</v>
      </c>
      <c r="O21" s="107">
        <f> (dwg!P21-dwg!$D21)/(dwg!$E21-dwg!$D21)</f>
        <v>0.6235340109</v>
      </c>
      <c r="P21" s="107">
        <f> (dwg!Q21-dwg!$D21)/(dwg!$E21-dwg!$D21)</f>
        <v>0.5832681783</v>
      </c>
      <c r="Q21" s="107">
        <f> (dwg!R21-dwg!$D21)/(dwg!$E21-dwg!$D21)</f>
        <v>0.5766223612</v>
      </c>
      <c r="R21" s="107">
        <f> (dwg!S21-dwg!$D21)/(dwg!$E21-dwg!$D21)</f>
        <v>0.570758405</v>
      </c>
      <c r="S21" s="107">
        <f> (dwg!T21-dwg!$D21)/(dwg!$E21-dwg!$D21)</f>
        <v>0.4980453479</v>
      </c>
      <c r="T21" s="107">
        <f> (dwg!U21-dwg!$D21)/(dwg!$E21-dwg!$D21)</f>
        <v>0.4331508991</v>
      </c>
      <c r="U21" s="107">
        <f> (dwg!V21-dwg!$D21)/(dwg!$E21-dwg!$D21)</f>
        <v>0.3369820172</v>
      </c>
      <c r="V21" s="107">
        <f> (dwg!W21-dwg!$D21)/(dwg!$E21-dwg!$D21)</f>
        <v>0.260359656</v>
      </c>
      <c r="W21" s="107">
        <f> (dwg!X21-dwg!$D21)/(dwg!$E21-dwg!$D21)</f>
        <v>0.2568412823</v>
      </c>
      <c r="X21" s="107">
        <f> (dwg!Y21-dwg!$D21)/(dwg!$E21-dwg!$D21)</f>
        <v>0.2333854574</v>
      </c>
      <c r="Y21" s="107">
        <f> (dwg!Z21-dwg!$D21)/(dwg!$E21-dwg!$D21)</f>
        <v>0.1810007819</v>
      </c>
      <c r="Z21" s="107">
        <f> (dwg!AA21-dwg!$D21)/(dwg!$E21-dwg!$D21)</f>
        <v>0.1591086787</v>
      </c>
      <c r="AA21" s="107">
        <f> (dwg!AB21-dwg!$D21)/(dwg!$E21-dwg!$D21)</f>
        <v>0.1356528538</v>
      </c>
      <c r="AB21" s="107">
        <f> (dwg!AC21-dwg!$D21)/(dwg!$E21-dwg!$D21)</f>
        <v>0.1133698202</v>
      </c>
      <c r="AC21" s="107">
        <f> (dwg!AD21-dwg!$D21)/(dwg!$E21-dwg!$D21)</f>
        <v>0.09929632525</v>
      </c>
      <c r="AD21" s="107">
        <f> (dwg!AE21-dwg!$D21)/(dwg!$E21-dwg!$D21)</f>
        <v>0.08092259578</v>
      </c>
      <c r="AE21" s="107">
        <f> (dwg!AF21-dwg!$D21)/(dwg!$E21-dwg!$D21)</f>
        <v>0.05003909304</v>
      </c>
      <c r="AF21" s="107">
        <f> (dwg!AG21-dwg!$D21)/(dwg!$E21-dwg!$D21)</f>
        <v>0.03322908522</v>
      </c>
    </row>
    <row r="22" ht="12.75" customHeight="1">
      <c r="A22" s="97">
        <v>721.0</v>
      </c>
      <c r="B22" s="98" t="s">
        <v>120</v>
      </c>
      <c r="C22" s="97" t="s">
        <v>419</v>
      </c>
      <c r="D22" s="107">
        <f> (dwg!E22-dwg!$D22)/(dwg!$E22-dwg!$D22)</f>
        <v>1</v>
      </c>
      <c r="E22" s="107">
        <f> (dwg!F22-dwg!$D22)/(dwg!$E22-dwg!$D22)</f>
        <v>0.9684857802</v>
      </c>
      <c r="F22" s="107">
        <f> (dwg!G22-dwg!$D22)/(dwg!$E22-dwg!$D22)</f>
        <v>0.9300538048</v>
      </c>
      <c r="G22" s="107">
        <f> (dwg!H22-dwg!$D22)/(dwg!$E22-dwg!$D22)</f>
        <v>0.8716372022</v>
      </c>
      <c r="H22" s="107">
        <f> (dwg!I22-dwg!$D22)/(dwg!$E22-dwg!$D22)</f>
        <v>0.8958493467</v>
      </c>
      <c r="I22" s="107">
        <f> (dwg!J22-dwg!$D22)/(dwg!$E22-dwg!$D22)</f>
        <v>0.8946963874</v>
      </c>
      <c r="J22" s="107">
        <f> (dwg!K22-dwg!$D22)/(dwg!$E22-dwg!$D22)</f>
        <v>-0.7686395081</v>
      </c>
      <c r="K22" s="107">
        <f> (dwg!L22-dwg!$D22)/(dwg!$E22-dwg!$D22)</f>
        <v>-0.7686395081</v>
      </c>
      <c r="L22" s="107">
        <f> (dwg!M22-dwg!$D22)/(dwg!$E22-dwg!$D22)</f>
        <v>-0.7686395081</v>
      </c>
      <c r="M22" s="107">
        <f> (dwg!N22-dwg!$D22)/(dwg!$E22-dwg!$D22)</f>
        <v>-0.7686395081</v>
      </c>
      <c r="N22" s="107">
        <f> (dwg!O22-dwg!$D22)/(dwg!$E22-dwg!$D22)</f>
        <v>-0.7686395081</v>
      </c>
      <c r="O22" s="107">
        <f> (dwg!P22-dwg!$D22)/(dwg!$E22-dwg!$D22)</f>
        <v>-0.7686395081</v>
      </c>
      <c r="P22" s="107">
        <f> (dwg!Q22-dwg!$D22)/(dwg!$E22-dwg!$D22)</f>
        <v>-0.7686395081</v>
      </c>
      <c r="Q22" s="107">
        <f> (dwg!R22-dwg!$D22)/(dwg!$E22-dwg!$D22)</f>
        <v>-0.7686395081</v>
      </c>
      <c r="R22" s="107">
        <f> (dwg!S22-dwg!$D22)/(dwg!$E22-dwg!$D22)</f>
        <v>-0.7686395081</v>
      </c>
      <c r="S22" s="107">
        <f> (dwg!T22-dwg!$D22)/(dwg!$E22-dwg!$D22)</f>
        <v>-0.7686395081</v>
      </c>
      <c r="T22" s="107">
        <f> (dwg!U22-dwg!$D22)/(dwg!$E22-dwg!$D22)</f>
        <v>-0.7686395081</v>
      </c>
      <c r="U22" s="107">
        <f> (dwg!V22-dwg!$D22)/(dwg!$E22-dwg!$D22)</f>
        <v>-0.7686395081</v>
      </c>
      <c r="V22" s="107">
        <f> (dwg!W22-dwg!$D22)/(dwg!$E22-dwg!$D22)</f>
        <v>-0.7686395081</v>
      </c>
      <c r="W22" s="107">
        <f> (dwg!X22-dwg!$D22)/(dwg!$E22-dwg!$D22)</f>
        <v>-0.7686395081</v>
      </c>
      <c r="X22" s="107">
        <f> (dwg!Y22-dwg!$D22)/(dwg!$E22-dwg!$D22)</f>
        <v>-0.7686395081</v>
      </c>
      <c r="Y22" s="107">
        <f> (dwg!Z22-dwg!$D22)/(dwg!$E22-dwg!$D22)</f>
        <v>-0.7686395081</v>
      </c>
      <c r="Z22" s="107">
        <f> (dwg!AA22-dwg!$D22)/(dwg!$E22-dwg!$D22)</f>
        <v>-0.7686395081</v>
      </c>
      <c r="AA22" s="107">
        <f> (dwg!AB22-dwg!$D22)/(dwg!$E22-dwg!$D22)</f>
        <v>-0.7686395081</v>
      </c>
      <c r="AB22" s="107">
        <f> (dwg!AC22-dwg!$D22)/(dwg!$E22-dwg!$D22)</f>
        <v>-0.7686395081</v>
      </c>
      <c r="AC22" s="107">
        <f> (dwg!AD22-dwg!$D22)/(dwg!$E22-dwg!$D22)</f>
        <v>-0.7686395081</v>
      </c>
      <c r="AD22" s="107">
        <f> (dwg!AE22-dwg!$D22)/(dwg!$E22-dwg!$D22)</f>
        <v>-0.7686395081</v>
      </c>
      <c r="AE22" s="107">
        <f> (dwg!AF22-dwg!$D22)/(dwg!$E22-dwg!$D22)</f>
        <v>-0.7686395081</v>
      </c>
      <c r="AF22" s="107">
        <f> (dwg!AG22-dwg!$D22)/(dwg!$E22-dwg!$D22)</f>
        <v>-0.7686395081</v>
      </c>
    </row>
    <row r="23" ht="12.75" customHeight="1">
      <c r="A23" s="97">
        <v>722.0</v>
      </c>
      <c r="B23" s="98" t="s">
        <v>120</v>
      </c>
      <c r="C23" s="97" t="s">
        <v>419</v>
      </c>
      <c r="D23" s="107">
        <f> (dwg!E23-dwg!$D23)/(dwg!$E23-dwg!$D23)</f>
        <v>1</v>
      </c>
      <c r="E23" s="107">
        <f> (dwg!F23-dwg!$D23)/(dwg!$E23-dwg!$D23)</f>
        <v>0.9591049383</v>
      </c>
      <c r="F23" s="107">
        <f> (dwg!G23-dwg!$D23)/(dwg!$E23-dwg!$D23)</f>
        <v>0.912808642</v>
      </c>
      <c r="G23" s="107">
        <f> (dwg!H23-dwg!$D23)/(dwg!$E23-dwg!$D23)</f>
        <v>0.8445216049</v>
      </c>
      <c r="H23" s="107">
        <f> (dwg!I23-dwg!$D23)/(dwg!$E23-dwg!$D23)</f>
        <v>0.8831018519</v>
      </c>
      <c r="I23" s="107">
        <f> (dwg!J23-dwg!$D23)/(dwg!$E23-dwg!$D23)</f>
        <v>0.8966049383</v>
      </c>
      <c r="J23" s="107">
        <f> (dwg!K23-dwg!$D23)/(dwg!$E23-dwg!$D23)</f>
        <v>-0.7716049383</v>
      </c>
      <c r="K23" s="107">
        <f> (dwg!L23-dwg!$D23)/(dwg!$E23-dwg!$D23)</f>
        <v>-0.7716049383</v>
      </c>
      <c r="L23" s="107">
        <f> (dwg!M23-dwg!$D23)/(dwg!$E23-dwg!$D23)</f>
        <v>-0.7716049383</v>
      </c>
      <c r="M23" s="107">
        <f> (dwg!N23-dwg!$D23)/(dwg!$E23-dwg!$D23)</f>
        <v>-0.7716049383</v>
      </c>
      <c r="N23" s="107">
        <f> (dwg!O23-dwg!$D23)/(dwg!$E23-dwg!$D23)</f>
        <v>-0.7716049383</v>
      </c>
      <c r="O23" s="107">
        <f> (dwg!P23-dwg!$D23)/(dwg!$E23-dwg!$D23)</f>
        <v>-0.7716049383</v>
      </c>
      <c r="P23" s="107">
        <f> (dwg!Q23-dwg!$D23)/(dwg!$E23-dwg!$D23)</f>
        <v>-0.7716049383</v>
      </c>
      <c r="Q23" s="107">
        <f> (dwg!R23-dwg!$D23)/(dwg!$E23-dwg!$D23)</f>
        <v>-0.7716049383</v>
      </c>
      <c r="R23" s="107">
        <f> (dwg!S23-dwg!$D23)/(dwg!$E23-dwg!$D23)</f>
        <v>-0.7716049383</v>
      </c>
      <c r="S23" s="107">
        <f> (dwg!T23-dwg!$D23)/(dwg!$E23-dwg!$D23)</f>
        <v>-0.7716049383</v>
      </c>
      <c r="T23" s="107">
        <f> (dwg!U23-dwg!$D23)/(dwg!$E23-dwg!$D23)</f>
        <v>-0.7716049383</v>
      </c>
      <c r="U23" s="107">
        <f> (dwg!V23-dwg!$D23)/(dwg!$E23-dwg!$D23)</f>
        <v>-0.7716049383</v>
      </c>
      <c r="V23" s="107">
        <f> (dwg!W23-dwg!$D23)/(dwg!$E23-dwg!$D23)</f>
        <v>-0.7716049383</v>
      </c>
      <c r="W23" s="107">
        <f> (dwg!X23-dwg!$D23)/(dwg!$E23-dwg!$D23)</f>
        <v>-0.7716049383</v>
      </c>
      <c r="X23" s="107">
        <f> (dwg!Y23-dwg!$D23)/(dwg!$E23-dwg!$D23)</f>
        <v>-0.7716049383</v>
      </c>
      <c r="Y23" s="107">
        <f> (dwg!Z23-dwg!$D23)/(dwg!$E23-dwg!$D23)</f>
        <v>-0.7716049383</v>
      </c>
      <c r="Z23" s="107">
        <f> (dwg!AA23-dwg!$D23)/(dwg!$E23-dwg!$D23)</f>
        <v>-0.7716049383</v>
      </c>
      <c r="AA23" s="107">
        <f> (dwg!AB23-dwg!$D23)/(dwg!$E23-dwg!$D23)</f>
        <v>-0.7716049383</v>
      </c>
      <c r="AB23" s="107">
        <f> (dwg!AC23-dwg!$D23)/(dwg!$E23-dwg!$D23)</f>
        <v>-0.7716049383</v>
      </c>
      <c r="AC23" s="107">
        <f> (dwg!AD23-dwg!$D23)/(dwg!$E23-dwg!$D23)</f>
        <v>-0.7716049383</v>
      </c>
      <c r="AD23" s="107">
        <f> (dwg!AE23-dwg!$D23)/(dwg!$E23-dwg!$D23)</f>
        <v>-0.7716049383</v>
      </c>
      <c r="AE23" s="107">
        <f> (dwg!AF23-dwg!$D23)/(dwg!$E23-dwg!$D23)</f>
        <v>-0.7716049383</v>
      </c>
      <c r="AF23" s="107">
        <f> (dwg!AG23-dwg!$D23)/(dwg!$E23-dwg!$D23)</f>
        <v>-0.7716049383</v>
      </c>
    </row>
    <row r="24" ht="12.75" customHeight="1">
      <c r="A24" s="97">
        <v>723.0</v>
      </c>
      <c r="B24" s="98" t="s">
        <v>120</v>
      </c>
      <c r="C24" s="99" t="s">
        <v>151</v>
      </c>
      <c r="D24" s="107">
        <f> (dwg!E24-dwg!$D24)/(dwg!$E24-dwg!$D24)</f>
        <v>1</v>
      </c>
      <c r="E24" s="107">
        <f> (dwg!F24-dwg!$D24)/(dwg!$E24-dwg!$D24)</f>
        <v>0.9691381257</v>
      </c>
      <c r="F24" s="107">
        <f> (dwg!G24-dwg!$D24)/(dwg!$E24-dwg!$D24)</f>
        <v>0.9352653368</v>
      </c>
      <c r="G24" s="107">
        <f> (dwg!H24-dwg!$D24)/(dwg!$E24-dwg!$D24)</f>
        <v>0.8773052315</v>
      </c>
      <c r="H24" s="107">
        <f> (dwg!I24-dwg!$D24)/(dwg!$E24-dwg!$D24)</f>
        <v>0.8995107264</v>
      </c>
      <c r="I24" s="107">
        <f> (dwg!J24-dwg!$D24)/(dwg!$E24-dwg!$D24)</f>
        <v>0.9051561912</v>
      </c>
      <c r="J24" s="107">
        <f> (dwg!K24-dwg!$D24)/(dwg!$E24-dwg!$D24)</f>
        <v>0.9059089198</v>
      </c>
      <c r="K24" s="107">
        <f> (dwg!L24-dwg!$D24)/(dwg!$E24-dwg!$D24)</f>
        <v>0.8833270606</v>
      </c>
      <c r="L24" s="107">
        <f> (dwg!M24-dwg!$D24)/(dwg!$E24-dwg!$D24)</f>
        <v>0.8694015807</v>
      </c>
      <c r="M24" s="107">
        <f> (dwg!N24-dwg!$D24)/(dwg!$E24-dwg!$D24)</f>
        <v>0.8498306361</v>
      </c>
      <c r="N24" s="107">
        <f> (dwg!O24-dwg!$D24)/(dwg!$E24-dwg!$D24)</f>
        <v>0.8885961611</v>
      </c>
      <c r="O24" s="107">
        <f> (dwg!P24-dwg!$D24)/(dwg!$E24-dwg!$D24)</f>
        <v>0.7662777569</v>
      </c>
      <c r="P24" s="107">
        <f> (dwg!Q24-dwg!$D24)/(dwg!$E24-dwg!$D24)</f>
        <v>0.7681595785</v>
      </c>
      <c r="Q24" s="107">
        <f> (dwg!R24-dwg!$D24)/(dwg!$E24-dwg!$D24)</f>
        <v>0.8084305608</v>
      </c>
      <c r="R24" s="107">
        <f> (dwg!S24-dwg!$D24)/(dwg!$E24-dwg!$D24)</f>
        <v>0.8611215657</v>
      </c>
      <c r="S24" s="107">
        <f> (dwg!T24-dwg!$D24)/(dwg!$E24-dwg!$D24)</f>
        <v>0.8513360933</v>
      </c>
      <c r="T24" s="107">
        <f> (dwg!U24-dwg!$D24)/(dwg!$E24-dwg!$D24)</f>
        <v>0.8185923974</v>
      </c>
      <c r="U24" s="107">
        <f> (dwg!V24-dwg!$D24)/(dwg!$E24-dwg!$D24)</f>
        <v>0.7591268348</v>
      </c>
      <c r="V24" s="107">
        <f> (dwg!W24-dwg!$D24)/(dwg!$E24-dwg!$D24)</f>
        <v>0.7346631539</v>
      </c>
      <c r="W24" s="107">
        <f> (dwg!X24-dwg!$D24)/(dwg!$E24-dwg!$D24)</f>
        <v>0.8633797516</v>
      </c>
      <c r="X24" s="107">
        <f> (dwg!Y24-dwg!$D24)/(dwg!$E24-dwg!$D24)</f>
        <v>0.8705306737</v>
      </c>
      <c r="Y24" s="107">
        <f> (dwg!Z24-dwg!$D24)/(dwg!$E24-dwg!$D24)</f>
        <v>0.8611215657</v>
      </c>
      <c r="Z24" s="107">
        <f> (dwg!AA24-dwg!$D24)/(dwg!$E24-dwg!$D24)</f>
        <v>0.8844561536</v>
      </c>
      <c r="AA24" s="107">
        <f> (dwg!AB24-dwg!$D24)/(dwg!$E24-dwg!$D24)</f>
        <v>0.8776815958</v>
      </c>
      <c r="AB24" s="107">
        <f> (dwg!AC24-dwg!$D24)/(dwg!$E24-dwg!$D24)</f>
        <v>0.8566051938</v>
      </c>
      <c r="AC24" s="107">
        <f> (dwg!AD24-dwg!$D24)/(dwg!$E24-dwg!$D24)</f>
        <v>0.8550997365</v>
      </c>
      <c r="AD24" s="107">
        <f> (dwg!AE24-dwg!$D24)/(dwg!$E24-dwg!$D24)</f>
        <v>0.8840797892</v>
      </c>
      <c r="AE24" s="107">
        <f> (dwg!AF24-dwg!$D24)/(dwg!$E24-dwg!$D24)</f>
        <v>0.8234851336</v>
      </c>
      <c r="AF24" s="107">
        <f> (dwg!AG24-dwg!$D24)/(dwg!$E24-dwg!$D24)</f>
        <v>0.8400451637</v>
      </c>
    </row>
    <row r="25" ht="12.75" customHeight="1">
      <c r="A25" s="97">
        <v>724.0</v>
      </c>
      <c r="B25" s="98" t="s">
        <v>120</v>
      </c>
      <c r="C25" s="99" t="s">
        <v>151</v>
      </c>
      <c r="D25" s="107">
        <f> (dwg!E25-dwg!$D25)/(dwg!$E25-dwg!$D25)</f>
        <v>1</v>
      </c>
      <c r="E25" s="107">
        <f> (dwg!F25-dwg!$D25)/(dwg!$E25-dwg!$D25)</f>
        <v>0.9657615112</v>
      </c>
      <c r="F25" s="107">
        <f> (dwg!G25-dwg!$D25)/(dwg!$E25-dwg!$D25)</f>
        <v>0.9307359307</v>
      </c>
      <c r="G25" s="107">
        <f> (dwg!H25-dwg!$D25)/(dwg!$E25-dwg!$D25)</f>
        <v>0.8665879575</v>
      </c>
      <c r="H25" s="107">
        <f> (dwg!I25-dwg!$D25)/(dwg!$E25-dwg!$D25)</f>
        <v>0.8921684376</v>
      </c>
      <c r="I25" s="107">
        <f> (dwg!J25-dwg!$D25)/(dwg!$E25-dwg!$D25)</f>
        <v>0.8933490752</v>
      </c>
      <c r="J25" s="107">
        <f> (dwg!K25-dwg!$D25)/(dwg!$E25-dwg!$D25)</f>
        <v>0.8925619835</v>
      </c>
      <c r="K25" s="107">
        <f> (dwg!L25-dwg!$D25)/(dwg!$E25-dwg!$D25)</f>
        <v>0.8791814246</v>
      </c>
      <c r="L25" s="107">
        <f> (dwg!M25-dwg!$D25)/(dwg!$E25-dwg!$D25)</f>
        <v>0.8630460449</v>
      </c>
      <c r="M25" s="107">
        <f> (dwg!N25-dwg!$D25)/(dwg!$E25-dwg!$D25)</f>
        <v>0.834317198</v>
      </c>
      <c r="N25" s="107">
        <f> (dwg!O25-dwg!$D25)/(dwg!$E25-dwg!$D25)</f>
        <v>0.8602912239</v>
      </c>
      <c r="O25" s="107">
        <f> (dwg!P25-dwg!$D25)/(dwg!$E25-dwg!$D25)</f>
        <v>0.7142857143</v>
      </c>
      <c r="P25" s="107">
        <f> (dwg!Q25-dwg!$D25)/(dwg!$E25-dwg!$D25)</f>
        <v>0.6772924046</v>
      </c>
      <c r="Q25" s="107">
        <f> (dwg!R25-dwg!$D25)/(dwg!$E25-dwg!$D25)</f>
        <v>0.7536402991</v>
      </c>
      <c r="R25" s="107">
        <f> (dwg!S25-dwg!$D25)/(dwg!$E25-dwg!$D25)</f>
        <v>0.7674144038</v>
      </c>
      <c r="S25" s="107">
        <f> (dwg!T25-dwg!$D25)/(dwg!$E25-dwg!$D25)</f>
        <v>0.8028335301</v>
      </c>
      <c r="T25" s="107">
        <f> (dwg!U25-dwg!$D25)/(dwg!$E25-dwg!$D25)</f>
        <v>0.7615112161</v>
      </c>
      <c r="U25" s="107">
        <f> (dwg!V25-dwg!$D25)/(dwg!$E25-dwg!$D25)</f>
        <v>0.6666666667</v>
      </c>
      <c r="V25" s="107">
        <f> (dwg!W25-dwg!$D25)/(dwg!$E25-dwg!$D25)</f>
        <v>0.6674537584</v>
      </c>
      <c r="W25" s="107">
        <f> (dwg!X25-dwg!$D25)/(dwg!$E25-dwg!$D25)</f>
        <v>0.7906336088</v>
      </c>
      <c r="X25" s="107">
        <f> (dwg!Y25-dwg!$D25)/(dwg!$E25-dwg!$D25)</f>
        <v>0.8307752853</v>
      </c>
      <c r="Y25" s="107">
        <f> (dwg!Z25-dwg!$D25)/(dwg!$E25-dwg!$D25)</f>
        <v>0.7752853207</v>
      </c>
      <c r="Z25" s="107">
        <f> (dwg!AA25-dwg!$D25)/(dwg!$E25-dwg!$D25)</f>
        <v>0.8614718615</v>
      </c>
      <c r="AA25" s="107">
        <f> (dwg!AB25-dwg!$D25)/(dwg!$E25-dwg!$D25)</f>
        <v>0.8358913813</v>
      </c>
      <c r="AB25" s="107">
        <f> (dwg!AC25-dwg!$D25)/(dwg!$E25-dwg!$D25)</f>
        <v>0.8114915388</v>
      </c>
      <c r="AC25" s="107">
        <f> (dwg!AD25-dwg!$D25)/(dwg!$E25-dwg!$D25)</f>
        <v>0.8000787092</v>
      </c>
      <c r="AD25" s="107">
        <f> (dwg!AE25-dwg!$D25)/(dwg!$E25-dwg!$D25)</f>
        <v>0.8374655647</v>
      </c>
      <c r="AE25" s="107">
        <f> (dwg!AF25-dwg!$D25)/(dwg!$E25-dwg!$D25)</f>
        <v>0.707201889</v>
      </c>
      <c r="AF25" s="107">
        <f> (dwg!AG25-dwg!$D25)/(dwg!$E25-dwg!$D25)</f>
        <v>0.795356159</v>
      </c>
    </row>
    <row r="26" ht="12.75" customHeight="1">
      <c r="A26" s="97">
        <v>725.0</v>
      </c>
      <c r="B26" s="98" t="s">
        <v>120</v>
      </c>
      <c r="C26" s="97" t="s">
        <v>419</v>
      </c>
      <c r="D26" s="107">
        <f> (dwg!E26-dwg!$D26)/(dwg!$E26-dwg!$D26)</f>
        <v>1</v>
      </c>
      <c r="E26" s="107">
        <f> (dwg!F26-dwg!$D26)/(dwg!$E26-dwg!$D26)</f>
        <v>0.9638694639</v>
      </c>
      <c r="F26" s="107">
        <f> (dwg!G26-dwg!$D26)/(dwg!$E26-dwg!$D26)</f>
        <v>0.9238539239</v>
      </c>
      <c r="G26" s="107">
        <f> (dwg!H26-dwg!$D26)/(dwg!$E26-dwg!$D26)</f>
        <v>0.8554778555</v>
      </c>
      <c r="H26" s="107">
        <f> (dwg!I26-dwg!$D26)/(dwg!$E26-dwg!$D26)</f>
        <v>0.8900543901</v>
      </c>
      <c r="I26" s="107">
        <f> (dwg!J26-dwg!$D26)/(dwg!$E26-dwg!$D26)</f>
        <v>0.8974358974</v>
      </c>
      <c r="J26" s="107">
        <f> (dwg!K26-dwg!$D26)/(dwg!$E26-dwg!$D26)</f>
        <v>-0.777000777</v>
      </c>
      <c r="K26" s="107">
        <f> (dwg!L26-dwg!$D26)/(dwg!$E26-dwg!$D26)</f>
        <v>-0.777000777</v>
      </c>
      <c r="L26" s="107">
        <f> (dwg!M26-dwg!$D26)/(dwg!$E26-dwg!$D26)</f>
        <v>-0.777000777</v>
      </c>
      <c r="M26" s="107">
        <f> (dwg!N26-dwg!$D26)/(dwg!$E26-dwg!$D26)</f>
        <v>-0.777000777</v>
      </c>
      <c r="N26" s="107">
        <f> (dwg!O26-dwg!$D26)/(dwg!$E26-dwg!$D26)</f>
        <v>-0.777000777</v>
      </c>
      <c r="O26" s="107">
        <f> (dwg!P26-dwg!$D26)/(dwg!$E26-dwg!$D26)</f>
        <v>-0.777000777</v>
      </c>
      <c r="P26" s="107">
        <f> (dwg!Q26-dwg!$D26)/(dwg!$E26-dwg!$D26)</f>
        <v>-0.777000777</v>
      </c>
      <c r="Q26" s="107">
        <f> (dwg!R26-dwg!$D26)/(dwg!$E26-dwg!$D26)</f>
        <v>-0.777000777</v>
      </c>
      <c r="R26" s="107">
        <f> (dwg!S26-dwg!$D26)/(dwg!$E26-dwg!$D26)</f>
        <v>-0.777000777</v>
      </c>
      <c r="S26" s="107">
        <f> (dwg!T26-dwg!$D26)/(dwg!$E26-dwg!$D26)</f>
        <v>-0.777000777</v>
      </c>
      <c r="T26" s="107">
        <f> (dwg!U26-dwg!$D26)/(dwg!$E26-dwg!$D26)</f>
        <v>-0.777000777</v>
      </c>
      <c r="U26" s="107">
        <f> (dwg!V26-dwg!$D26)/(dwg!$E26-dwg!$D26)</f>
        <v>-0.777000777</v>
      </c>
      <c r="V26" s="107">
        <f> (dwg!W26-dwg!$D26)/(dwg!$E26-dwg!$D26)</f>
        <v>-0.777000777</v>
      </c>
      <c r="W26" s="107">
        <f> (dwg!X26-dwg!$D26)/(dwg!$E26-dwg!$D26)</f>
        <v>-0.777000777</v>
      </c>
      <c r="X26" s="107">
        <f> (dwg!Y26-dwg!$D26)/(dwg!$E26-dwg!$D26)</f>
        <v>-0.777000777</v>
      </c>
      <c r="Y26" s="107">
        <f> (dwg!Z26-dwg!$D26)/(dwg!$E26-dwg!$D26)</f>
        <v>-0.777000777</v>
      </c>
      <c r="Z26" s="107">
        <f> (dwg!AA26-dwg!$D26)/(dwg!$E26-dwg!$D26)</f>
        <v>-0.777000777</v>
      </c>
      <c r="AA26" s="107">
        <f> (dwg!AB26-dwg!$D26)/(dwg!$E26-dwg!$D26)</f>
        <v>-0.777000777</v>
      </c>
      <c r="AB26" s="107">
        <f> (dwg!AC26-dwg!$D26)/(dwg!$E26-dwg!$D26)</f>
        <v>-0.777000777</v>
      </c>
      <c r="AC26" s="107">
        <f> (dwg!AD26-dwg!$D26)/(dwg!$E26-dwg!$D26)</f>
        <v>-0.777000777</v>
      </c>
      <c r="AD26" s="107">
        <f> (dwg!AE26-dwg!$D26)/(dwg!$E26-dwg!$D26)</f>
        <v>-0.777000777</v>
      </c>
      <c r="AE26" s="107">
        <f> (dwg!AF26-dwg!$D26)/(dwg!$E26-dwg!$D26)</f>
        <v>-0.777000777</v>
      </c>
      <c r="AF26" s="107">
        <f> (dwg!AG26-dwg!$D26)/(dwg!$E26-dwg!$D26)</f>
        <v>-0.777000777</v>
      </c>
    </row>
    <row r="27" ht="12.75" customHeight="1">
      <c r="A27" s="97">
        <v>726.0</v>
      </c>
      <c r="B27" s="98" t="s">
        <v>120</v>
      </c>
      <c r="C27" s="97" t="s">
        <v>419</v>
      </c>
      <c r="D27" s="107">
        <f> (dwg!E27-dwg!$D27)/(dwg!$E27-dwg!$D27)</f>
        <v>1</v>
      </c>
      <c r="E27" s="107">
        <f> (dwg!F27-dwg!$D27)/(dwg!$E27-dwg!$D27)</f>
        <v>0.9656992084</v>
      </c>
      <c r="F27" s="107">
        <f> (dwg!G27-dwg!$D27)/(dwg!$E27-dwg!$D27)</f>
        <v>0.9272521674</v>
      </c>
      <c r="G27" s="107">
        <f> (dwg!H27-dwg!$D27)/(dwg!$E27-dwg!$D27)</f>
        <v>0.8654353562</v>
      </c>
      <c r="H27" s="107">
        <f> (dwg!I27-dwg!$D27)/(dwg!$E27-dwg!$D27)</f>
        <v>0.8978514889</v>
      </c>
      <c r="I27" s="107">
        <f> (dwg!J27-dwg!$D27)/(dwg!$E27-dwg!$D27)</f>
        <v>0.8997361478</v>
      </c>
      <c r="J27" s="107">
        <f> (dwg!K27-dwg!$D27)/(dwg!$E27-dwg!$D27)</f>
        <v>-0.7538635507</v>
      </c>
      <c r="K27" s="107">
        <f> (dwg!L27-dwg!$D27)/(dwg!$E27-dwg!$D27)</f>
        <v>-0.7538635507</v>
      </c>
      <c r="L27" s="107">
        <f> (dwg!M27-dwg!$D27)/(dwg!$E27-dwg!$D27)</f>
        <v>-0.7538635507</v>
      </c>
      <c r="M27" s="107">
        <f> (dwg!N27-dwg!$D27)/(dwg!$E27-dwg!$D27)</f>
        <v>-0.7538635507</v>
      </c>
      <c r="N27" s="107">
        <f> (dwg!O27-dwg!$D27)/(dwg!$E27-dwg!$D27)</f>
        <v>-0.7538635507</v>
      </c>
      <c r="O27" s="107">
        <f> (dwg!P27-dwg!$D27)/(dwg!$E27-dwg!$D27)</f>
        <v>-0.7538635507</v>
      </c>
      <c r="P27" s="107">
        <f> (dwg!Q27-dwg!$D27)/(dwg!$E27-dwg!$D27)</f>
        <v>-0.7538635507</v>
      </c>
      <c r="Q27" s="107">
        <f> (dwg!R27-dwg!$D27)/(dwg!$E27-dwg!$D27)</f>
        <v>-0.7538635507</v>
      </c>
      <c r="R27" s="107">
        <f> (dwg!S27-dwg!$D27)/(dwg!$E27-dwg!$D27)</f>
        <v>-0.7538635507</v>
      </c>
      <c r="S27" s="107">
        <f> (dwg!T27-dwg!$D27)/(dwg!$E27-dwg!$D27)</f>
        <v>-0.7538635507</v>
      </c>
      <c r="T27" s="107">
        <f> (dwg!U27-dwg!$D27)/(dwg!$E27-dwg!$D27)</f>
        <v>-0.7538635507</v>
      </c>
      <c r="U27" s="107">
        <f> (dwg!V27-dwg!$D27)/(dwg!$E27-dwg!$D27)</f>
        <v>-0.7538635507</v>
      </c>
      <c r="V27" s="107">
        <f> (dwg!W27-dwg!$D27)/(dwg!$E27-dwg!$D27)</f>
        <v>-0.7538635507</v>
      </c>
      <c r="W27" s="107">
        <f> (dwg!X27-dwg!$D27)/(dwg!$E27-dwg!$D27)</f>
        <v>-0.7538635507</v>
      </c>
      <c r="X27" s="107">
        <f> (dwg!Y27-dwg!$D27)/(dwg!$E27-dwg!$D27)</f>
        <v>-0.7538635507</v>
      </c>
      <c r="Y27" s="107">
        <f> (dwg!Z27-dwg!$D27)/(dwg!$E27-dwg!$D27)</f>
        <v>-0.7538635507</v>
      </c>
      <c r="Z27" s="107">
        <f> (dwg!AA27-dwg!$D27)/(dwg!$E27-dwg!$D27)</f>
        <v>-0.7538635507</v>
      </c>
      <c r="AA27" s="107">
        <f> (dwg!AB27-dwg!$D27)/(dwg!$E27-dwg!$D27)</f>
        <v>-0.7538635507</v>
      </c>
      <c r="AB27" s="107">
        <f> (dwg!AC27-dwg!$D27)/(dwg!$E27-dwg!$D27)</f>
        <v>-0.7538635507</v>
      </c>
      <c r="AC27" s="107">
        <f> (dwg!AD27-dwg!$D27)/(dwg!$E27-dwg!$D27)</f>
        <v>-0.7538635507</v>
      </c>
      <c r="AD27" s="107">
        <f> (dwg!AE27-dwg!$D27)/(dwg!$E27-dwg!$D27)</f>
        <v>-0.7538635507</v>
      </c>
      <c r="AE27" s="107">
        <f> (dwg!AF27-dwg!$D27)/(dwg!$E27-dwg!$D27)</f>
        <v>-0.7538635507</v>
      </c>
      <c r="AF27" s="107">
        <f> (dwg!AG27-dwg!$D27)/(dwg!$E27-dwg!$D27)</f>
        <v>-0.7538635507</v>
      </c>
    </row>
    <row r="28" ht="12.75" customHeight="1">
      <c r="A28" s="97">
        <v>727.0</v>
      </c>
      <c r="B28" s="98" t="s">
        <v>120</v>
      </c>
      <c r="C28" s="99" t="s">
        <v>151</v>
      </c>
      <c r="D28" s="107">
        <f> (dwg!E28-dwg!$D28)/(dwg!$E28-dwg!$D28)</f>
        <v>1</v>
      </c>
      <c r="E28" s="107">
        <f> (dwg!F28-dwg!$D28)/(dwg!$E28-dwg!$D28)</f>
        <v>0.9658782474</v>
      </c>
      <c r="F28" s="107">
        <f> (dwg!G28-dwg!$D28)/(dwg!$E28-dwg!$D28)</f>
        <v>0.9243892982</v>
      </c>
      <c r="G28" s="107">
        <f> (dwg!H28-dwg!$D28)/(dwg!$E28-dwg!$D28)</f>
        <v>0.8592477705</v>
      </c>
      <c r="H28" s="107">
        <f> (dwg!I28-dwg!$D28)/(dwg!$E28-dwg!$D28)</f>
        <v>0.8883288096</v>
      </c>
      <c r="I28" s="107">
        <f> (dwg!J28-dwg!$D28)/(dwg!$E28-dwg!$D28)</f>
        <v>0.8976347421</v>
      </c>
      <c r="J28" s="107">
        <f> (dwg!K28-dwg!$D28)/(dwg!$E28-dwg!$D28)</f>
        <v>0.9038386972</v>
      </c>
      <c r="K28" s="107">
        <f> (dwg!L28-dwg!$D28)/(dwg!$E28-dwg!$D28)</f>
        <v>0.8759208996</v>
      </c>
      <c r="L28" s="107">
        <f> (dwg!M28-dwg!$D28)/(dwg!$E28-dwg!$D28)</f>
        <v>0.8627374952</v>
      </c>
      <c r="M28" s="107">
        <f> (dwg!N28-dwg!$D28)/(dwg!$E28-dwg!$D28)</f>
        <v>0.8375339279</v>
      </c>
      <c r="N28" s="107">
        <f> (dwg!O28-dwg!$D28)/(dwg!$E28-dwg!$D28)</f>
        <v>0.8751454052</v>
      </c>
      <c r="O28" s="107">
        <f> (dwg!P28-dwg!$D28)/(dwg!$E28-dwg!$D28)</f>
        <v>0.7382706475</v>
      </c>
      <c r="P28" s="107">
        <f> (dwg!Q28-dwg!$D28)/(dwg!$E28-dwg!$D28)</f>
        <v>0.7343931756</v>
      </c>
      <c r="Q28" s="107">
        <f> (dwg!R28-dwg!$D28)/(dwg!$E28-dwg!$D28)</f>
        <v>0.7956572315</v>
      </c>
      <c r="R28" s="107">
        <f> (dwg!S28-dwg!$D28)/(dwg!$E28-dwg!$D28)</f>
        <v>0.8371461807</v>
      </c>
      <c r="S28" s="107">
        <f> (dwg!T28-dwg!$D28)/(dwg!$E28-dwg!$D28)</f>
        <v>0.7964327259</v>
      </c>
      <c r="T28" s="107">
        <f> (dwg!U28-dwg!$D28)/(dwg!$E28-dwg!$D28)</f>
        <v>0.7743311361</v>
      </c>
      <c r="U28" s="107">
        <f> (dwg!V28-dwg!$D28)/(dwg!$E28-dwg!$D28)</f>
        <v>0.7188832881</v>
      </c>
      <c r="V28" s="107">
        <f> (dwg!W28-dwg!$D28)/(dwg!$E28-dwg!$D28)</f>
        <v>0.6905777433</v>
      </c>
      <c r="W28" s="107">
        <f> (dwg!X28-dwg!$D28)/(dwg!$E28-dwg!$D28)</f>
        <v>0.8286157425</v>
      </c>
      <c r="X28" s="107">
        <f> (dwg!Y28-dwg!$D28)/(dwg!$E28-dwg!$D28)</f>
        <v>0.8561457929</v>
      </c>
      <c r="Y28" s="107">
        <f> (dwg!Z28-dwg!$D28)/(dwg!$E28-dwg!$D28)</f>
        <v>0.8034121753</v>
      </c>
      <c r="Z28" s="107">
        <f> (dwg!AA28-dwg!$D28)/(dwg!$E28-dwg!$D28)</f>
        <v>0.8483908492</v>
      </c>
      <c r="AA28" s="107">
        <f> (dwg!AB28-dwg!$D28)/(dwg!$E28-dwg!$D28)</f>
        <v>0.8468398604</v>
      </c>
      <c r="AB28" s="107">
        <f> (dwg!AC28-dwg!$D28)/(dwg!$E28-dwg!$D28)</f>
        <v>0.846064366</v>
      </c>
      <c r="AC28" s="107">
        <f> (dwg!AD28-dwg!$D28)/(dwg!$E28-dwg!$D28)</f>
        <v>0.8266770066</v>
      </c>
      <c r="AD28" s="107">
        <f> (dwg!AE28-dwg!$D28)/(dwg!$E28-dwg!$D28)</f>
        <v>0.8534315626</v>
      </c>
      <c r="AE28" s="107">
        <f> (dwg!AF28-dwg!$D28)/(dwg!$E28-dwg!$D28)</f>
        <v>0.7603722373</v>
      </c>
      <c r="AF28" s="107">
        <f> (dwg!AG28-dwg!$D28)/(dwg!$E28-dwg!$D28)</f>
        <v>0.8162078325</v>
      </c>
    </row>
    <row r="29" ht="12.75" customHeight="1">
      <c r="A29" s="97">
        <v>728.0</v>
      </c>
      <c r="B29" s="98" t="s">
        <v>120</v>
      </c>
      <c r="C29" s="101" t="s">
        <v>50</v>
      </c>
      <c r="D29" s="107">
        <f> (dwg!E29-dwg!$D29)/(dwg!$E29-dwg!$D29)</f>
        <v>1</v>
      </c>
      <c r="E29" s="107">
        <f> (dwg!F29-dwg!$D29)/(dwg!$E29-dwg!$D29)</f>
        <v>0.9716312057</v>
      </c>
      <c r="F29" s="107">
        <f> (dwg!G29-dwg!$D29)/(dwg!$E29-dwg!$D29)</f>
        <v>0.9380365808</v>
      </c>
      <c r="G29" s="107">
        <f> (dwg!H29-dwg!$D29)/(dwg!$E29-dwg!$D29)</f>
        <v>0.8745800672</v>
      </c>
      <c r="H29" s="107">
        <f> (dwg!I29-dwg!$D29)/(dwg!$E29-dwg!$D29)</f>
        <v>0.9022023143</v>
      </c>
      <c r="I29" s="107">
        <f> (dwg!J29-dwg!$D29)/(dwg!$E29-dwg!$D29)</f>
        <v>0.8969764838</v>
      </c>
      <c r="J29" s="107">
        <f> (dwg!K29-dwg!$D29)/(dwg!$E29-dwg!$D29)</f>
        <v>0.9078014184</v>
      </c>
      <c r="K29" s="107">
        <f> (dwg!L29-dwg!$D29)/(dwg!$E29-dwg!$D29)</f>
        <v>0.8708473311</v>
      </c>
      <c r="L29" s="107">
        <f> (dwg!M29-dwg!$D29)/(dwg!$E29-dwg!$D29)</f>
        <v>0.8204553938</v>
      </c>
      <c r="M29" s="107">
        <f> (dwg!N29-dwg!$D29)/(dwg!$E29-dwg!$D29)</f>
        <v>0.7693169093</v>
      </c>
      <c r="N29" s="107">
        <f> (dwg!O29-dwg!$D29)/(dwg!$E29-dwg!$D29)</f>
        <v>0.764837626</v>
      </c>
      <c r="O29" s="107">
        <f> (dwg!P29-dwg!$D29)/(dwg!$E29-dwg!$D29)</f>
        <v>0.6263531168</v>
      </c>
      <c r="P29" s="107">
        <f> (dwg!Q29-dwg!$D29)/(dwg!$E29-dwg!$D29)</f>
        <v>0.5819335573</v>
      </c>
      <c r="Q29" s="107">
        <f> (dwg!R29-dwg!$D29)/(dwg!$E29-dwg!$D29)</f>
        <v>0.5789473684</v>
      </c>
      <c r="R29" s="107">
        <f> (dwg!S29-dwg!$D29)/(dwg!$E29-dwg!$D29)</f>
        <v>0.5759611795</v>
      </c>
      <c r="S29" s="107">
        <f> (dwg!T29-dwg!$D29)/(dwg!$E29-dwg!$D29)</f>
        <v>0.5412467339</v>
      </c>
      <c r="T29" s="107">
        <f> (dwg!U29-dwg!$D29)/(dwg!$E29-dwg!$D29)</f>
        <v>0.4483016051</v>
      </c>
      <c r="U29" s="107">
        <f> (dwg!V29-dwg!$D29)/(dwg!$E29-dwg!$D29)</f>
        <v>0.3523702874</v>
      </c>
      <c r="V29" s="107">
        <f> (dwg!W29-dwg!$D29)/(dwg!$E29-dwg!$D29)</f>
        <v>0.2799552072</v>
      </c>
      <c r="W29" s="107">
        <f> (dwg!X29-dwg!$D29)/(dwg!$E29-dwg!$D29)</f>
        <v>0.2754759239</v>
      </c>
      <c r="X29" s="107">
        <f> (dwg!Y29-dwg!$D29)/(dwg!$E29-dwg!$D29)</f>
        <v>0.2452407615</v>
      </c>
      <c r="Y29" s="107">
        <f> (dwg!Z29-dwg!$D29)/(dwg!$E29-dwg!$D29)</f>
        <v>0.2030608436</v>
      </c>
      <c r="Z29" s="107">
        <f> (dwg!AA29-dwg!$D29)/(dwg!$E29-dwg!$D29)</f>
        <v>0.1840238895</v>
      </c>
      <c r="AA29" s="107">
        <f> (dwg!AB29-dwg!$D29)/(dwg!$E29-dwg!$D29)</f>
        <v>0.1646136618</v>
      </c>
      <c r="AB29" s="107">
        <f> (dwg!AC29-dwg!$D29)/(dwg!$E29-dwg!$D29)</f>
        <v>0.1418439716</v>
      </c>
      <c r="AC29" s="107">
        <f> (dwg!AD29-dwg!$D29)/(dwg!$E29-dwg!$D29)</f>
        <v>0.1153415454</v>
      </c>
      <c r="AD29" s="107">
        <f> (dwg!AE29-dwg!$D29)/(dwg!$E29-dwg!$D29)</f>
        <v>0.09966405375</v>
      </c>
      <c r="AE29" s="107">
        <f> (dwg!AF29-dwg!$D29)/(dwg!$E29-dwg!$D29)</f>
        <v>0.06905561777</v>
      </c>
      <c r="AF29" s="107">
        <f> (dwg!AG29-dwg!$D29)/(dwg!$E29-dwg!$D29)</f>
        <v>0.05300485256</v>
      </c>
    </row>
    <row r="30" ht="12.75" customHeight="1">
      <c r="A30" s="97">
        <v>729.0</v>
      </c>
      <c r="B30" s="98" t="s">
        <v>120</v>
      </c>
      <c r="C30" s="101" t="s">
        <v>50</v>
      </c>
      <c r="D30" s="107">
        <f> (dwg!E30-dwg!$D30)/(dwg!$E30-dwg!$D30)</f>
        <v>1</v>
      </c>
      <c r="E30" s="107">
        <f> (dwg!F30-dwg!$D30)/(dwg!$E30-dwg!$D30)</f>
        <v>0.9669297257</v>
      </c>
      <c r="F30" s="107">
        <f> (dwg!G30-dwg!$D30)/(dwg!$E30-dwg!$D30)</f>
        <v>0.9304772642</v>
      </c>
      <c r="G30" s="107">
        <f> (dwg!H30-dwg!$D30)/(dwg!$E30-dwg!$D30)</f>
        <v>0.8639609169</v>
      </c>
      <c r="H30" s="107">
        <f> (dwg!I30-dwg!$D30)/(dwg!$E30-dwg!$D30)</f>
        <v>0.890266817</v>
      </c>
      <c r="I30" s="107">
        <f> (dwg!J30-dwg!$D30)/(dwg!$E30-dwg!$D30)</f>
        <v>0.8992859827</v>
      </c>
      <c r="J30" s="107">
        <f> (dwg!K30-dwg!$D30)/(dwg!$E30-dwg!$D30)</f>
        <v>0.9052987599</v>
      </c>
      <c r="K30" s="107">
        <f> (dwg!L30-dwg!$D30)/(dwg!$E30-dwg!$D30)</f>
        <v>0.8695978955</v>
      </c>
      <c r="L30" s="107">
        <f> (dwg!M30-dwg!$D30)/(dwg!$E30-dwg!$D30)</f>
        <v>0.8229988726</v>
      </c>
      <c r="M30" s="107">
        <f> (dwg!N30-dwg!$D30)/(dwg!$E30-dwg!$D30)</f>
        <v>0.7647500939</v>
      </c>
      <c r="N30" s="107">
        <f> (dwg!O30-dwg!$D30)/(dwg!$E30-dwg!$D30)</f>
        <v>0.7576099211</v>
      </c>
      <c r="O30" s="107">
        <f> (dwg!P30-dwg!$D30)/(dwg!$E30-dwg!$D30)</f>
        <v>0.6148064637</v>
      </c>
      <c r="P30" s="107">
        <f> (dwg!Q30-dwg!$D30)/(dwg!$E30-dwg!$D30)</f>
        <v>0.5813603908</v>
      </c>
      <c r="Q30" s="107">
        <f> (dwg!R30-dwg!$D30)/(dwg!$E30-dwg!$D30)</f>
        <v>0.5937617437</v>
      </c>
      <c r="R30" s="107">
        <f> (dwg!S30-dwg!$D30)/(dwg!$E30-dwg!$D30)</f>
        <v>0.5903795566</v>
      </c>
      <c r="S30" s="107">
        <f> (dwg!T30-dwg!$D30)/(dwg!$E30-dwg!$D30)</f>
        <v>0.5419015408</v>
      </c>
      <c r="T30" s="107">
        <f> (dwg!U30-dwg!$D30)/(dwg!$E30-dwg!$D30)</f>
        <v>0.4618564449</v>
      </c>
      <c r="U30" s="107">
        <f> (dwg!V30-dwg!$D30)/(dwg!$E30-dwg!$D30)</f>
        <v>0.3637730177</v>
      </c>
      <c r="V30" s="107">
        <f> (dwg!W30-dwg!$D30)/(dwg!$E30-dwg!$D30)</f>
        <v>0.2904922961</v>
      </c>
      <c r="W30" s="107">
        <f> (dwg!X30-dwg!$D30)/(dwg!$E30-dwg!$D30)</f>
        <v>0.2837279218</v>
      </c>
      <c r="X30" s="107">
        <f> (dwg!Y30-dwg!$D30)/(dwg!$E30-dwg!$D30)</f>
        <v>0.2619316047</v>
      </c>
      <c r="Y30" s="107">
        <f> (dwg!Z30-dwg!$D30)/(dwg!$E30-dwg!$D30)</f>
        <v>0.2175873732</v>
      </c>
      <c r="Z30" s="107">
        <f> (dwg!AA30-dwg!$D30)/(dwg!$E30-dwg!$D30)</f>
        <v>0.1961668546</v>
      </c>
      <c r="AA30" s="107">
        <f> (dwg!AB30-dwg!$D30)/(dwg!$E30-dwg!$D30)</f>
        <v>0.1728673431</v>
      </c>
      <c r="AB30" s="107">
        <f> (dwg!AC30-dwg!$D30)/(dwg!$E30-dwg!$D30)</f>
        <v>0.1525742202</v>
      </c>
      <c r="AC30" s="107">
        <f> (dwg!AD30-dwg!$D30)/(dwg!$E30-dwg!$D30)</f>
        <v>0.1247651259</v>
      </c>
      <c r="AD30" s="107">
        <f> (dwg!AE30-dwg!$D30)/(dwg!$E30-dwg!$D30)</f>
        <v>0.1074783916</v>
      </c>
      <c r="AE30" s="107">
        <f> (dwg!AF30-dwg!$D30)/(dwg!$E30-dwg!$D30)</f>
        <v>0.07628711011</v>
      </c>
      <c r="AF30" s="107">
        <f> (dwg!AG30-dwg!$D30)/(dwg!$E30-dwg!$D30)</f>
        <v>0.06877113867</v>
      </c>
    </row>
    <row r="31" ht="12.75" customHeight="1">
      <c r="A31" s="97">
        <v>730.0</v>
      </c>
      <c r="B31" s="98" t="s">
        <v>120</v>
      </c>
      <c r="C31" s="97" t="s">
        <v>419</v>
      </c>
      <c r="D31" s="107">
        <f> (dwg!E31-dwg!$D31)/(dwg!$E31-dwg!$D31)</f>
        <v>1</v>
      </c>
      <c r="E31" s="107">
        <f> (dwg!F31-dwg!$D31)/(dwg!$E31-dwg!$D31)</f>
        <v>0.9644787645</v>
      </c>
      <c r="F31" s="107">
        <f> (dwg!G31-dwg!$D31)/(dwg!$E31-dwg!$D31)</f>
        <v>0.9335907336</v>
      </c>
      <c r="G31" s="107">
        <f> (dwg!H31-dwg!$D31)/(dwg!$E31-dwg!$D31)</f>
        <v>0.8918918919</v>
      </c>
      <c r="H31" s="107">
        <f> (dwg!I31-dwg!$D31)/(dwg!$E31-dwg!$D31)</f>
        <v>0.9042471042</v>
      </c>
      <c r="I31" s="107">
        <f> (dwg!J31-dwg!$D31)/(dwg!$E31-dwg!$D31)</f>
        <v>0.9057915058</v>
      </c>
      <c r="J31" s="107">
        <f> (dwg!K31-dwg!$D31)/(dwg!$E31-dwg!$D31)</f>
        <v>-0.7722007722</v>
      </c>
      <c r="K31" s="107">
        <f> (dwg!L31-dwg!$D31)/(dwg!$E31-dwg!$D31)</f>
        <v>-0.7722007722</v>
      </c>
      <c r="L31" s="107">
        <f> (dwg!M31-dwg!$D31)/(dwg!$E31-dwg!$D31)</f>
        <v>-0.7722007722</v>
      </c>
      <c r="M31" s="107">
        <f> (dwg!N31-dwg!$D31)/(dwg!$E31-dwg!$D31)</f>
        <v>-0.7722007722</v>
      </c>
      <c r="N31" s="107">
        <f> (dwg!O31-dwg!$D31)/(dwg!$E31-dwg!$D31)</f>
        <v>-0.7722007722</v>
      </c>
      <c r="O31" s="107">
        <f> (dwg!P31-dwg!$D31)/(dwg!$E31-dwg!$D31)</f>
        <v>-0.7722007722</v>
      </c>
      <c r="P31" s="107">
        <f> (dwg!Q31-dwg!$D31)/(dwg!$E31-dwg!$D31)</f>
        <v>-0.7722007722</v>
      </c>
      <c r="Q31" s="107">
        <f> (dwg!R31-dwg!$D31)/(dwg!$E31-dwg!$D31)</f>
        <v>-0.7722007722</v>
      </c>
      <c r="R31" s="107">
        <f> (dwg!S31-dwg!$D31)/(dwg!$E31-dwg!$D31)</f>
        <v>-0.7722007722</v>
      </c>
      <c r="S31" s="107">
        <f> (dwg!T31-dwg!$D31)/(dwg!$E31-dwg!$D31)</f>
        <v>-0.7722007722</v>
      </c>
      <c r="T31" s="107">
        <f> (dwg!U31-dwg!$D31)/(dwg!$E31-dwg!$D31)</f>
        <v>-0.7722007722</v>
      </c>
      <c r="U31" s="107">
        <f> (dwg!V31-dwg!$D31)/(dwg!$E31-dwg!$D31)</f>
        <v>-0.7722007722</v>
      </c>
      <c r="V31" s="107">
        <f> (dwg!W31-dwg!$D31)/(dwg!$E31-dwg!$D31)</f>
        <v>-0.7722007722</v>
      </c>
      <c r="W31" s="107">
        <f> (dwg!X31-dwg!$D31)/(dwg!$E31-dwg!$D31)</f>
        <v>-0.7722007722</v>
      </c>
      <c r="X31" s="107">
        <f> (dwg!Y31-dwg!$D31)/(dwg!$E31-dwg!$D31)</f>
        <v>-0.7722007722</v>
      </c>
      <c r="Y31" s="107">
        <f> (dwg!Z31-dwg!$D31)/(dwg!$E31-dwg!$D31)</f>
        <v>-0.7722007722</v>
      </c>
      <c r="Z31" s="107">
        <f> (dwg!AA31-dwg!$D31)/(dwg!$E31-dwg!$D31)</f>
        <v>-0.7722007722</v>
      </c>
      <c r="AA31" s="107">
        <f> (dwg!AB31-dwg!$D31)/(dwg!$E31-dwg!$D31)</f>
        <v>-0.7722007722</v>
      </c>
      <c r="AB31" s="107">
        <f> (dwg!AC31-dwg!$D31)/(dwg!$E31-dwg!$D31)</f>
        <v>-0.7722007722</v>
      </c>
      <c r="AC31" s="107">
        <f> (dwg!AD31-dwg!$D31)/(dwg!$E31-dwg!$D31)</f>
        <v>-0.7722007722</v>
      </c>
      <c r="AD31" s="107">
        <f> (dwg!AE31-dwg!$D31)/(dwg!$E31-dwg!$D31)</f>
        <v>-0.7722007722</v>
      </c>
      <c r="AE31" s="107">
        <f> (dwg!AF31-dwg!$D31)/(dwg!$E31-dwg!$D31)</f>
        <v>-0.7722007722</v>
      </c>
      <c r="AF31" s="107">
        <f> (dwg!AG31-dwg!$D31)/(dwg!$E31-dwg!$D31)</f>
        <v>-0.7722007722</v>
      </c>
    </row>
    <row r="32" ht="12.75" customHeight="1">
      <c r="A32" s="97">
        <v>731.0</v>
      </c>
      <c r="B32" s="98" t="s">
        <v>163</v>
      </c>
      <c r="C32" s="97" t="s">
        <v>419</v>
      </c>
      <c r="D32" s="107">
        <f> (dwg!E32-dwg!$D32)/(dwg!$E32-dwg!$D32)</f>
        <v>1</v>
      </c>
      <c r="E32" s="107">
        <f> (dwg!F32-dwg!$D32)/(dwg!$E32-dwg!$D32)</f>
        <v>0.9731389102</v>
      </c>
      <c r="F32" s="107">
        <f> (dwg!G32-dwg!$D32)/(dwg!$E32-dwg!$D32)</f>
        <v>0.944742901</v>
      </c>
      <c r="G32" s="107">
        <f> (dwg!H32-dwg!$D32)/(dwg!$E32-dwg!$D32)</f>
        <v>0.8875671527</v>
      </c>
      <c r="H32" s="107">
        <f> (dwg!I32-dwg!$D32)/(dwg!$E32-dwg!$D32)</f>
        <v>0.8967766692</v>
      </c>
      <c r="I32" s="107">
        <f> (dwg!J32-dwg!$D32)/(dwg!$E32-dwg!$D32)</f>
        <v>0.9013814275</v>
      </c>
      <c r="J32" s="107">
        <f> (dwg!K32-dwg!$D32)/(dwg!$E32-dwg!$D32)</f>
        <v>-0.7674597084</v>
      </c>
      <c r="K32" s="107">
        <f> (dwg!L32-dwg!$D32)/(dwg!$E32-dwg!$D32)</f>
        <v>-0.7674597084</v>
      </c>
      <c r="L32" s="107">
        <f> (dwg!M32-dwg!$D32)/(dwg!$E32-dwg!$D32)</f>
        <v>-0.7674597084</v>
      </c>
      <c r="M32" s="107">
        <f> (dwg!N32-dwg!$D32)/(dwg!$E32-dwg!$D32)</f>
        <v>-0.7674597084</v>
      </c>
      <c r="N32" s="107">
        <f> (dwg!O32-dwg!$D32)/(dwg!$E32-dwg!$D32)</f>
        <v>-0.7674597084</v>
      </c>
      <c r="O32" s="107">
        <f> (dwg!P32-dwg!$D32)/(dwg!$E32-dwg!$D32)</f>
        <v>-0.7674597084</v>
      </c>
      <c r="P32" s="107">
        <f> (dwg!Q32-dwg!$D32)/(dwg!$E32-dwg!$D32)</f>
        <v>-0.7674597084</v>
      </c>
      <c r="Q32" s="107">
        <f> (dwg!R32-dwg!$D32)/(dwg!$E32-dwg!$D32)</f>
        <v>-0.7674597084</v>
      </c>
      <c r="R32" s="107">
        <f> (dwg!S32-dwg!$D32)/(dwg!$E32-dwg!$D32)</f>
        <v>-0.7674597084</v>
      </c>
      <c r="S32" s="107">
        <f> (dwg!T32-dwg!$D32)/(dwg!$E32-dwg!$D32)</f>
        <v>-0.7674597084</v>
      </c>
      <c r="T32" s="107">
        <f> (dwg!U32-dwg!$D32)/(dwg!$E32-dwg!$D32)</f>
        <v>-0.7674597084</v>
      </c>
      <c r="U32" s="107">
        <f> (dwg!V32-dwg!$D32)/(dwg!$E32-dwg!$D32)</f>
        <v>-0.7674597084</v>
      </c>
      <c r="V32" s="107">
        <f> (dwg!W32-dwg!$D32)/(dwg!$E32-dwg!$D32)</f>
        <v>-0.7674597084</v>
      </c>
      <c r="W32" s="107">
        <f> (dwg!X32-dwg!$D32)/(dwg!$E32-dwg!$D32)</f>
        <v>-0.7674597084</v>
      </c>
      <c r="X32" s="107">
        <f> (dwg!Y32-dwg!$D32)/(dwg!$E32-dwg!$D32)</f>
        <v>-0.7674597084</v>
      </c>
      <c r="Y32" s="107">
        <f> (dwg!Z32-dwg!$D32)/(dwg!$E32-dwg!$D32)</f>
        <v>-0.7674597084</v>
      </c>
      <c r="Z32" s="107">
        <f> (dwg!AA32-dwg!$D32)/(dwg!$E32-dwg!$D32)</f>
        <v>-0.7674597084</v>
      </c>
      <c r="AA32" s="107">
        <f> (dwg!AB32-dwg!$D32)/(dwg!$E32-dwg!$D32)</f>
        <v>-0.7674597084</v>
      </c>
      <c r="AB32" s="107">
        <f> (dwg!AC32-dwg!$D32)/(dwg!$E32-dwg!$D32)</f>
        <v>-0.7674597084</v>
      </c>
      <c r="AC32" s="107">
        <f> (dwg!AD32-dwg!$D32)/(dwg!$E32-dwg!$D32)</f>
        <v>-0.7674597084</v>
      </c>
      <c r="AD32" s="107">
        <f> (dwg!AE32-dwg!$D32)/(dwg!$E32-dwg!$D32)</f>
        <v>-0.7674597084</v>
      </c>
      <c r="AE32" s="107">
        <f> (dwg!AF32-dwg!$D32)/(dwg!$E32-dwg!$D32)</f>
        <v>-0.7674597084</v>
      </c>
      <c r="AF32" s="107">
        <f> (dwg!AG32-dwg!$D32)/(dwg!$E32-dwg!$D32)</f>
        <v>-0.7674597084</v>
      </c>
    </row>
    <row r="33" ht="12.75" customHeight="1">
      <c r="A33" s="97">
        <v>732.0</v>
      </c>
      <c r="B33" s="98" t="s">
        <v>163</v>
      </c>
      <c r="C33" s="99" t="s">
        <v>151</v>
      </c>
      <c r="D33" s="107">
        <f> (dwg!E33-dwg!$D33)/(dwg!$E33-dwg!$D33)</f>
        <v>1</v>
      </c>
      <c r="E33" s="107">
        <f> (dwg!F33-dwg!$D33)/(dwg!$E33-dwg!$D33)</f>
        <v>0.9646327244</v>
      </c>
      <c r="F33" s="107">
        <f> (dwg!G33-dwg!$D33)/(dwg!$E33-dwg!$D33)</f>
        <v>0.9269335406</v>
      </c>
      <c r="G33" s="107">
        <f> (dwg!H33-dwg!$D33)/(dwg!$E33-dwg!$D33)</f>
        <v>0.8538670812</v>
      </c>
      <c r="H33" s="107">
        <f> (dwg!I33-dwg!$D33)/(dwg!$E33-dwg!$D33)</f>
        <v>0.896618733</v>
      </c>
      <c r="I33" s="107">
        <f> (dwg!J33-dwg!$D33)/(dwg!$E33-dwg!$D33)</f>
        <v>0.9020598523</v>
      </c>
      <c r="J33" s="107">
        <f> (dwg!K33-dwg!$D33)/(dwg!$E33-dwg!$D33)</f>
        <v>0.8973960358</v>
      </c>
      <c r="K33" s="107">
        <f> (dwg!L33-dwg!$D33)/(dwg!$E33-dwg!$D33)</f>
        <v>0.8565876409</v>
      </c>
      <c r="L33" s="107">
        <f> (dwg!M33-dwg!$D33)/(dwg!$E33-dwg!$D33)</f>
        <v>0.8371550719</v>
      </c>
      <c r="M33" s="107">
        <f> (dwg!N33-dwg!$D33)/(dwg!$E33-dwg!$D33)</f>
        <v>0.8227749709</v>
      </c>
      <c r="N33" s="107">
        <f> (dwg!O33-dwg!$D33)/(dwg!$E33-dwg!$D33)</f>
        <v>0.8818499806</v>
      </c>
      <c r="O33" s="107">
        <f> (dwg!P33-dwg!$D33)/(dwg!$E33-dwg!$D33)</f>
        <v>0.7423241353</v>
      </c>
      <c r="P33" s="107">
        <f> (dwg!Q33-dwg!$D33)/(dwg!$E33-dwg!$D33)</f>
        <v>0.7003497862</v>
      </c>
      <c r="Q33" s="107">
        <f> (dwg!R33-dwg!$D33)/(dwg!$E33-dwg!$D33)</f>
        <v>0.8219976681</v>
      </c>
      <c r="R33" s="107">
        <f> (dwg!S33-dwg!$D33)/(dwg!$E33-dwg!$D33)</f>
        <v>0.8425961912</v>
      </c>
      <c r="S33" s="107">
        <f> (dwg!T33-dwg!$D33)/(dwg!$E33-dwg!$D33)</f>
        <v>0.8523124757</v>
      </c>
      <c r="T33" s="107">
        <f> (dwg!U33-dwg!$D33)/(dwg!$E33-dwg!$D33)</f>
        <v>0.8243295764</v>
      </c>
      <c r="U33" s="107">
        <f> (dwg!V33-dwg!$D33)/(dwg!$E33-dwg!$D33)</f>
        <v>0.7450446949</v>
      </c>
      <c r="V33" s="107">
        <f> (dwg!W33-dwg!$D33)/(dwg!$E33-dwg!$D33)</f>
        <v>0.7388262728</v>
      </c>
      <c r="W33" s="107">
        <f> (dwg!X33-dwg!$D33)/(dwg!$E33-dwg!$D33)</f>
        <v>0.8663039254</v>
      </c>
      <c r="X33" s="107">
        <f> (dwg!Y33-dwg!$D33)/(dwg!$E33-dwg!$D33)</f>
        <v>0.8783521182</v>
      </c>
      <c r="Y33" s="107">
        <f> (dwg!Z33-dwg!$D33)/(dwg!$E33-dwg!$D33)</f>
        <v>0.8379323747</v>
      </c>
      <c r="Z33" s="107">
        <f> (dwg!AA33-dwg!$D33)/(dwg!$E33-dwg!$D33)</f>
        <v>0.8880684026</v>
      </c>
      <c r="AA33" s="107">
        <f> (dwg!AB33-dwg!$D33)/(dwg!$E33-dwg!$D33)</f>
        <v>0.8861251457</v>
      </c>
      <c r="AB33" s="107">
        <f> (dwg!AC33-dwg!$D33)/(dwg!$E33-dwg!$D33)</f>
        <v>0.8666925768</v>
      </c>
      <c r="AC33" s="107">
        <f> (dwg!AD33-dwg!$D33)/(dwg!$E33-dwg!$D33)</f>
        <v>0.8367664205</v>
      </c>
      <c r="AD33" s="107">
        <f> (dwg!AE33-dwg!$D33)/(dwg!$E33-dwg!$D33)</f>
        <v>0.8810726778</v>
      </c>
      <c r="AE33" s="107">
        <f> (dwg!AF33-dwg!$D33)/(dwg!$E33-dwg!$D33)</f>
        <v>0.7481539059</v>
      </c>
      <c r="AF33" s="107">
        <f> (dwg!AG33-dwg!$D33)/(dwg!$E33-dwg!$D33)</f>
        <v>0.8480373105</v>
      </c>
    </row>
    <row r="34" ht="12.75" customHeight="1">
      <c r="A34" s="97">
        <v>733.0</v>
      </c>
      <c r="B34" s="98" t="s">
        <v>163</v>
      </c>
      <c r="C34" s="97" t="s">
        <v>419</v>
      </c>
      <c r="D34" s="107">
        <f> (dwg!E34-dwg!$D34)/(dwg!$E34-dwg!$D34)</f>
        <v>1</v>
      </c>
      <c r="E34" s="107">
        <f> (dwg!F34-dwg!$D34)/(dwg!$E34-dwg!$D34)</f>
        <v>0.9795698925</v>
      </c>
      <c r="F34" s="107">
        <f> (dwg!G34-dwg!$D34)/(dwg!$E34-dwg!$D34)</f>
        <v>0.9666666667</v>
      </c>
      <c r="G34" s="107">
        <f> (dwg!H34-dwg!$D34)/(dwg!$E34-dwg!$D34)</f>
        <v>0.935483871</v>
      </c>
      <c r="H34" s="107">
        <f> (dwg!I34-dwg!$D34)/(dwg!$E34-dwg!$D34)</f>
        <v>0.9247311828</v>
      </c>
      <c r="I34" s="107">
        <f> (dwg!J34-dwg!$D34)/(dwg!$E34-dwg!$D34)</f>
        <v>0.9182795699</v>
      </c>
      <c r="J34" s="107">
        <f> (dwg!K34-dwg!$D34)/(dwg!$E34-dwg!$D34)</f>
        <v>-0.7168458781</v>
      </c>
      <c r="K34" s="107">
        <f> (dwg!L34-dwg!$D34)/(dwg!$E34-dwg!$D34)</f>
        <v>-0.7168458781</v>
      </c>
      <c r="L34" s="107">
        <f> (dwg!M34-dwg!$D34)/(dwg!$E34-dwg!$D34)</f>
        <v>-0.7168458781</v>
      </c>
      <c r="M34" s="107">
        <f> (dwg!N34-dwg!$D34)/(dwg!$E34-dwg!$D34)</f>
        <v>-0.7168458781</v>
      </c>
      <c r="N34" s="107">
        <f> (dwg!O34-dwg!$D34)/(dwg!$E34-dwg!$D34)</f>
        <v>-0.7168458781</v>
      </c>
      <c r="O34" s="107">
        <f> (dwg!P34-dwg!$D34)/(dwg!$E34-dwg!$D34)</f>
        <v>-0.7168458781</v>
      </c>
      <c r="P34" s="107">
        <f> (dwg!Q34-dwg!$D34)/(dwg!$E34-dwg!$D34)</f>
        <v>-0.7168458781</v>
      </c>
      <c r="Q34" s="107">
        <f> (dwg!R34-dwg!$D34)/(dwg!$E34-dwg!$D34)</f>
        <v>-0.7168458781</v>
      </c>
      <c r="R34" s="107">
        <f> (dwg!S34-dwg!$D34)/(dwg!$E34-dwg!$D34)</f>
        <v>-0.7168458781</v>
      </c>
      <c r="S34" s="107">
        <f> (dwg!T34-dwg!$D34)/(dwg!$E34-dwg!$D34)</f>
        <v>-0.7168458781</v>
      </c>
      <c r="T34" s="107">
        <f> (dwg!U34-dwg!$D34)/(dwg!$E34-dwg!$D34)</f>
        <v>-0.7168458781</v>
      </c>
      <c r="U34" s="107">
        <f> (dwg!V34-dwg!$D34)/(dwg!$E34-dwg!$D34)</f>
        <v>-0.7168458781</v>
      </c>
      <c r="V34" s="107">
        <f> (dwg!W34-dwg!$D34)/(dwg!$E34-dwg!$D34)</f>
        <v>-0.7168458781</v>
      </c>
      <c r="W34" s="107">
        <f> (dwg!X34-dwg!$D34)/(dwg!$E34-dwg!$D34)</f>
        <v>-0.7168458781</v>
      </c>
      <c r="X34" s="107">
        <f> (dwg!Y34-dwg!$D34)/(dwg!$E34-dwg!$D34)</f>
        <v>-0.7168458781</v>
      </c>
      <c r="Y34" s="107">
        <f> (dwg!Z34-dwg!$D34)/(dwg!$E34-dwg!$D34)</f>
        <v>-0.7168458781</v>
      </c>
      <c r="Z34" s="107">
        <f> (dwg!AA34-dwg!$D34)/(dwg!$E34-dwg!$D34)</f>
        <v>-0.7168458781</v>
      </c>
      <c r="AA34" s="107">
        <f> (dwg!AB34-dwg!$D34)/(dwg!$E34-dwg!$D34)</f>
        <v>-0.7168458781</v>
      </c>
      <c r="AB34" s="107">
        <f> (dwg!AC34-dwg!$D34)/(dwg!$E34-dwg!$D34)</f>
        <v>-0.7168458781</v>
      </c>
      <c r="AC34" s="107">
        <f> (dwg!AD34-dwg!$D34)/(dwg!$E34-dwg!$D34)</f>
        <v>-0.7168458781</v>
      </c>
      <c r="AD34" s="107">
        <f> (dwg!AE34-dwg!$D34)/(dwg!$E34-dwg!$D34)</f>
        <v>-0.7168458781</v>
      </c>
      <c r="AE34" s="107">
        <f> (dwg!AF34-dwg!$D34)/(dwg!$E34-dwg!$D34)</f>
        <v>-0.7168458781</v>
      </c>
      <c r="AF34" s="107">
        <f> (dwg!AG34-dwg!$D34)/(dwg!$E34-dwg!$D34)</f>
        <v>-0.7168458781</v>
      </c>
    </row>
    <row r="35" ht="12.75" customHeight="1">
      <c r="A35" s="97">
        <v>734.0</v>
      </c>
      <c r="B35" s="98" t="s">
        <v>163</v>
      </c>
      <c r="C35" s="101" t="s">
        <v>50</v>
      </c>
      <c r="D35" s="107">
        <f> (dwg!E35-dwg!$D35)/(dwg!$E35-dwg!$D35)</f>
        <v>1</v>
      </c>
      <c r="E35" s="107">
        <f> (dwg!F35-dwg!$D35)/(dwg!$E35-dwg!$D35)</f>
        <v>0.9534115921</v>
      </c>
      <c r="F35" s="107">
        <f> (dwg!G35-dwg!$D35)/(dwg!$E35-dwg!$D35)</f>
        <v>0.9064563463</v>
      </c>
      <c r="G35" s="107">
        <f> (dwg!H35-dwg!$D35)/(dwg!$E35-dwg!$D35)</f>
        <v>0.8268525312</v>
      </c>
      <c r="H35" s="107">
        <f> (dwg!I35-dwg!$D35)/(dwg!$E35-dwg!$D35)</f>
        <v>0.886647102</v>
      </c>
      <c r="I35" s="107">
        <f> (dwg!J35-dwg!$D35)/(dwg!$E35-dwg!$D35)</f>
        <v>0.8954512106</v>
      </c>
      <c r="J35" s="107">
        <f> (dwg!K35-dwg!$D35)/(dwg!$E35-dwg!$D35)</f>
        <v>0.8947175348</v>
      </c>
      <c r="K35" s="107">
        <f> (dwg!L35-dwg!$D35)/(dwg!$E35-dwg!$D35)</f>
        <v>0.8213499633</v>
      </c>
      <c r="L35" s="107">
        <f> (dwg!M35-dwg!$D35)/(dwg!$E35-dwg!$D35)</f>
        <v>0.7659574468</v>
      </c>
      <c r="M35" s="107">
        <f> (dwg!N35-dwg!$D35)/(dwg!$E35-dwg!$D35)</f>
        <v>0.724137931</v>
      </c>
      <c r="N35" s="107">
        <f> (dwg!O35-dwg!$D35)/(dwg!$E35-dwg!$D35)</f>
        <v>0.7395451211</v>
      </c>
      <c r="O35" s="107">
        <f> (dwg!P35-dwg!$D35)/(dwg!$E35-dwg!$D35)</f>
        <v>0.5348495965</v>
      </c>
      <c r="P35" s="107">
        <f> (dwg!Q35-dwg!$D35)/(dwg!$E35-dwg!$D35)</f>
        <v>0.4933969186</v>
      </c>
      <c r="Q35" s="107">
        <f> (dwg!R35-dwg!$D35)/(dwg!$E35-dwg!$D35)</f>
        <v>0.5535583272</v>
      </c>
      <c r="R35" s="107">
        <f> (dwg!S35-dwg!$D35)/(dwg!$E35-dwg!$D35)</f>
        <v>0.5678650037</v>
      </c>
      <c r="S35" s="107">
        <f> (dwg!T35-dwg!$D35)/(dwg!$E35-dwg!$D35)</f>
        <v>0.5330154072</v>
      </c>
      <c r="T35" s="107">
        <f> (dwg!U35-dwg!$D35)/(dwg!$E35-dwg!$D35)</f>
        <v>0.4490095378</v>
      </c>
      <c r="U35" s="107">
        <f> (dwg!V35-dwg!$D35)/(dwg!$E35-dwg!$D35)</f>
        <v>0.3396918562</v>
      </c>
      <c r="V35" s="107">
        <f> (dwg!W35-dwg!$D35)/(dwg!$E35-dwg!$D35)</f>
        <v>0.280997799</v>
      </c>
      <c r="W35" s="107">
        <f> (dwg!X35-dwg!$D35)/(dwg!$E35-dwg!$D35)</f>
        <v>0.2879677183</v>
      </c>
      <c r="X35" s="107">
        <f> (dwg!Y35-dwg!$D35)/(dwg!$E35-dwg!$D35)</f>
        <v>0.2619222304</v>
      </c>
      <c r="Y35" s="107">
        <f> (dwg!Z35-dwg!$D35)/(dwg!$E35-dwg!$D35)</f>
        <v>0.2263389582</v>
      </c>
      <c r="Z35" s="107">
        <f> (dwg!AA35-dwg!$D35)/(dwg!$E35-dwg!$D35)</f>
        <v>0.2079970653</v>
      </c>
      <c r="AA35" s="107">
        <f> (dwg!AB35-dwg!$D35)/(dwg!$E35-dwg!$D35)</f>
        <v>0.188187821</v>
      </c>
      <c r="AB35" s="107">
        <f> (dwg!AC35-dwg!$D35)/(dwg!$E35-dwg!$D35)</f>
        <v>0.165077036</v>
      </c>
      <c r="AC35" s="107">
        <f> (dwg!AD35-dwg!$D35)/(dwg!$E35-dwg!$D35)</f>
        <v>0.1423330888</v>
      </c>
      <c r="AD35" s="107">
        <f> (dwg!AE35-dwg!$D35)/(dwg!$E35-dwg!$D35)</f>
        <v>0.1254585473</v>
      </c>
      <c r="AE35" s="107">
        <f> (dwg!AF35-dwg!$D35)/(dwg!$E35-dwg!$D35)</f>
        <v>0.09904622157</v>
      </c>
      <c r="AF35" s="107">
        <f> (dwg!AG35-dwg!$D35)/(dwg!$E35-dwg!$D35)</f>
        <v>0.08217168012</v>
      </c>
    </row>
    <row r="36" ht="12.75" customHeight="1">
      <c r="A36" s="97">
        <v>735.0</v>
      </c>
      <c r="B36" s="98" t="s">
        <v>163</v>
      </c>
      <c r="C36" s="101" t="s">
        <v>50</v>
      </c>
      <c r="D36" s="107">
        <f> (dwg!E36-dwg!$D36)/(dwg!$E36-dwg!$D36)</f>
        <v>1</v>
      </c>
      <c r="E36" s="107">
        <f> (dwg!F36-dwg!$D36)/(dwg!$E36-dwg!$D36)</f>
        <v>0.9786982249</v>
      </c>
      <c r="F36" s="107">
        <f> (dwg!G36-dwg!$D36)/(dwg!$E36-dwg!$D36)</f>
        <v>0.9570019724</v>
      </c>
      <c r="G36" s="107">
        <f> (dwg!H36-dwg!$D36)/(dwg!$E36-dwg!$D36)</f>
        <v>0.9147928994</v>
      </c>
      <c r="H36" s="107">
        <f> (dwg!I36-dwg!$D36)/(dwg!$E36-dwg!$D36)</f>
        <v>0.9072978304</v>
      </c>
      <c r="I36" s="107">
        <f> (dwg!J36-dwg!$D36)/(dwg!$E36-dwg!$D36)</f>
        <v>0.9025641026</v>
      </c>
      <c r="J36" s="107">
        <f> (dwg!K36-dwg!$D36)/(dwg!$E36-dwg!$D36)</f>
        <v>0.9096646943</v>
      </c>
      <c r="K36" s="107">
        <f> (dwg!L36-dwg!$D36)/(dwg!$E36-dwg!$D36)</f>
        <v>0.8785009862</v>
      </c>
      <c r="L36" s="107">
        <f> (dwg!M36-dwg!$D36)/(dwg!$E36-dwg!$D36)</f>
        <v>0.8378698225</v>
      </c>
      <c r="M36" s="107">
        <f> (dwg!N36-dwg!$D36)/(dwg!$E36-dwg!$D36)</f>
        <v>0.7944773176</v>
      </c>
      <c r="N36" s="107">
        <f> (dwg!O36-dwg!$D36)/(dwg!$E36-dwg!$D36)</f>
        <v>0.7790927022</v>
      </c>
      <c r="O36" s="107">
        <f> (dwg!P36-dwg!$D36)/(dwg!$E36-dwg!$D36)</f>
        <v>0.6568047337</v>
      </c>
      <c r="P36" s="107">
        <f> (dwg!Q36-dwg!$D36)/(dwg!$E36-dwg!$D36)</f>
        <v>0.6059171598</v>
      </c>
      <c r="Q36" s="107">
        <f> (dwg!R36-dwg!$D36)/(dwg!$E36-dwg!$D36)</f>
        <v>0.6284023669</v>
      </c>
      <c r="R36" s="107">
        <f> (dwg!S36-dwg!$D36)/(dwg!$E36-dwg!$D36)</f>
        <v>0.6130177515</v>
      </c>
      <c r="S36" s="107">
        <f> (dwg!T36-dwg!$D36)/(dwg!$E36-dwg!$D36)</f>
        <v>0.5790927022</v>
      </c>
      <c r="T36" s="107">
        <f> (dwg!U36-dwg!$D36)/(dwg!$E36-dwg!$D36)</f>
        <v>0.5278106509</v>
      </c>
      <c r="U36" s="107">
        <f> (dwg!V36-dwg!$D36)/(dwg!$E36-dwg!$D36)</f>
        <v>0.4469428008</v>
      </c>
      <c r="V36" s="107">
        <f> (dwg!W36-dwg!$D36)/(dwg!$E36-dwg!$D36)</f>
        <v>0.357790927</v>
      </c>
      <c r="W36" s="107">
        <f> (dwg!X36-dwg!$D36)/(dwg!$E36-dwg!$D36)</f>
        <v>0.3542406312</v>
      </c>
      <c r="X36" s="107">
        <f> (dwg!Y36-dwg!$D36)/(dwg!$E36-dwg!$D36)</f>
        <v>0.3333333333</v>
      </c>
      <c r="Y36" s="107">
        <f> (dwg!Z36-dwg!$D36)/(dwg!$E36-dwg!$D36)</f>
        <v>0.2990138067</v>
      </c>
      <c r="Z36" s="107">
        <f> (dwg!AA36-dwg!$D36)/(dwg!$E36-dwg!$D36)</f>
        <v>0.284418146</v>
      </c>
      <c r="AA36" s="107">
        <f> (dwg!AB36-dwg!$D36)/(dwg!$E36-dwg!$D36)</f>
        <v>0.2654832347</v>
      </c>
      <c r="AB36" s="107">
        <f> (dwg!AC36-dwg!$D36)/(dwg!$E36-dwg!$D36)</f>
        <v>0.2351084813</v>
      </c>
      <c r="AC36" s="107">
        <f> (dwg!AD36-dwg!$D36)/(dwg!$E36-dwg!$D36)</f>
        <v>0.208678501</v>
      </c>
      <c r="AD36" s="107">
        <f> (dwg!AE36-dwg!$D36)/(dwg!$E36-dwg!$D36)</f>
        <v>0.1905325444</v>
      </c>
      <c r="AE36" s="107">
        <f> (dwg!AF36-dwg!$D36)/(dwg!$E36-dwg!$D36)</f>
        <v>0.1412228797</v>
      </c>
      <c r="AF36" s="107">
        <f> (dwg!AG36-dwg!$D36)/(dwg!$E36-dwg!$D36)</f>
        <v>0.1069033531</v>
      </c>
    </row>
    <row r="37" ht="12.75" customHeight="1">
      <c r="A37" s="97">
        <v>736.0</v>
      </c>
      <c r="B37" s="98" t="s">
        <v>163</v>
      </c>
      <c r="C37" s="101" t="s">
        <v>50</v>
      </c>
      <c r="D37" s="107">
        <f> (dwg!E37-dwg!$D37)/(dwg!$E37-dwg!$D37)</f>
        <v>1</v>
      </c>
      <c r="E37" s="107">
        <f> (dwg!F37-dwg!$D37)/(dwg!$E37-dwg!$D37)</f>
        <v>0.955858748</v>
      </c>
      <c r="F37" s="107">
        <f> (dwg!G37-dwg!$D37)/(dwg!$E37-dwg!$D37)</f>
        <v>0.911717496</v>
      </c>
      <c r="G37" s="107">
        <f> (dwg!H37-dwg!$D37)/(dwg!$E37-dwg!$D37)</f>
        <v>0.8338683788</v>
      </c>
      <c r="H37" s="107">
        <f> (dwg!I37-dwg!$D37)/(dwg!$E37-dwg!$D37)</f>
        <v>0.8808186196</v>
      </c>
      <c r="I37" s="107">
        <f> (dwg!J37-dwg!$D37)/(dwg!$E37-dwg!$D37)</f>
        <v>0.8908507223</v>
      </c>
      <c r="J37" s="107">
        <f> (dwg!K37-dwg!$D37)/(dwg!$E37-dwg!$D37)</f>
        <v>0.8956661316</v>
      </c>
      <c r="K37" s="107">
        <f> (dwg!L37-dwg!$D37)/(dwg!$E37-dwg!$D37)</f>
        <v>0.827046549</v>
      </c>
      <c r="L37" s="107">
        <f> (dwg!M37-dwg!$D37)/(dwg!$E37-dwg!$D37)</f>
        <v>0.7712680578</v>
      </c>
      <c r="M37" s="107">
        <f> (dwg!N37-dwg!$D37)/(dwg!$E37-dwg!$D37)</f>
        <v>0.7174959872</v>
      </c>
      <c r="N37" s="107">
        <f> (dwg!O37-dwg!$D37)/(dwg!$E37-dwg!$D37)</f>
        <v>0.735152488</v>
      </c>
      <c r="O37" s="107">
        <f> (dwg!P37-dwg!$D37)/(dwg!$E37-dwg!$D37)</f>
        <v>0.5272873194</v>
      </c>
      <c r="P37" s="107">
        <f> (dwg!Q37-dwg!$D37)/(dwg!$E37-dwg!$D37)</f>
        <v>0.4995987159</v>
      </c>
      <c r="Q37" s="107">
        <f> (dwg!R37-dwg!$D37)/(dwg!$E37-dwg!$D37)</f>
        <v>0.536918138</v>
      </c>
      <c r="R37" s="107">
        <f> (dwg!S37-dwg!$D37)/(dwg!$E37-dwg!$D37)</f>
        <v>0.5389245586</v>
      </c>
      <c r="S37" s="107">
        <f> (dwg!T37-dwg!$D37)/(dwg!$E37-dwg!$D37)</f>
        <v>0.5</v>
      </c>
      <c r="T37" s="107">
        <f> (dwg!U37-dwg!$D37)/(dwg!$E37-dwg!$D37)</f>
        <v>0.4097110754</v>
      </c>
      <c r="U37" s="107">
        <f> (dwg!V37-dwg!$D37)/(dwg!$E37-dwg!$D37)</f>
        <v>0.2989566613</v>
      </c>
      <c r="V37" s="107">
        <f> (dwg!W37-dwg!$D37)/(dwg!$E37-dwg!$D37)</f>
        <v>0.2235152488</v>
      </c>
      <c r="W37" s="107">
        <f> (dwg!X37-dwg!$D37)/(dwg!$E37-dwg!$D37)</f>
        <v>0.2339486356</v>
      </c>
      <c r="X37" s="107">
        <f> (dwg!Y37-dwg!$D37)/(dwg!$E37-dwg!$D37)</f>
        <v>0.2086677368</v>
      </c>
      <c r="Y37" s="107">
        <f> (dwg!Z37-dwg!$D37)/(dwg!$E37-dwg!$D37)</f>
        <v>0.1681380417</v>
      </c>
      <c r="Z37" s="107">
        <f> (dwg!AA37-dwg!$D37)/(dwg!$E37-dwg!$D37)</f>
        <v>0.1492776886</v>
      </c>
      <c r="AA37" s="107">
        <f> (dwg!AB37-dwg!$D37)/(dwg!$E37-dwg!$D37)</f>
        <v>0.1272070626</v>
      </c>
      <c r="AB37" s="107">
        <f> (dwg!AC37-dwg!$D37)/(dwg!$E37-dwg!$D37)</f>
        <v>0.1075441413</v>
      </c>
      <c r="AC37" s="107">
        <f> (dwg!AD37-dwg!$D37)/(dwg!$E37-dwg!$D37)</f>
        <v>0.08146067416</v>
      </c>
      <c r="AD37" s="107">
        <f> (dwg!AE37-dwg!$D37)/(dwg!$E37-dwg!$D37)</f>
        <v>0.06300160514</v>
      </c>
      <c r="AE37" s="107">
        <f> (dwg!AF37-dwg!$D37)/(dwg!$E37-dwg!$D37)</f>
        <v>0.03290529695</v>
      </c>
      <c r="AF37" s="107">
        <f> (dwg!AG37-dwg!$D37)/(dwg!$E37-dwg!$D37)</f>
        <v>0.01524879615</v>
      </c>
    </row>
    <row r="38" ht="12.75" customHeight="1">
      <c r="A38" s="97">
        <v>737.0</v>
      </c>
      <c r="B38" s="98" t="s">
        <v>163</v>
      </c>
      <c r="C38" s="101" t="s">
        <v>50</v>
      </c>
      <c r="D38" s="107">
        <f> (dwg!E38-dwg!$D38)/(dwg!$E38-dwg!$D38)</f>
        <v>1</v>
      </c>
      <c r="E38" s="107">
        <f> (dwg!F38-dwg!$D38)/(dwg!$E38-dwg!$D38)</f>
        <v>0.9625498008</v>
      </c>
      <c r="F38" s="107">
        <f> (dwg!G38-dwg!$D38)/(dwg!$E38-dwg!$D38)</f>
        <v>0.9227091633</v>
      </c>
      <c r="G38" s="107">
        <f> (dwg!H38-dwg!$D38)/(dwg!$E38-dwg!$D38)</f>
        <v>0.8394422311</v>
      </c>
      <c r="H38" s="107">
        <f> (dwg!I38-dwg!$D38)/(dwg!$E38-dwg!$D38)</f>
        <v>0.887250996</v>
      </c>
      <c r="I38" s="107">
        <f> (dwg!J38-dwg!$D38)/(dwg!$E38-dwg!$D38)</f>
        <v>0.8940239044</v>
      </c>
      <c r="J38" s="107">
        <f> (dwg!K38-dwg!$D38)/(dwg!$E38-dwg!$D38)</f>
        <v>0.8976095618</v>
      </c>
      <c r="K38" s="107">
        <f> (dwg!L38-dwg!$D38)/(dwg!$E38-dwg!$D38)</f>
        <v>0.8330677291</v>
      </c>
      <c r="L38" s="107">
        <f> (dwg!M38-dwg!$D38)/(dwg!$E38-dwg!$D38)</f>
        <v>0.7721115538</v>
      </c>
      <c r="M38" s="107">
        <f> (dwg!N38-dwg!$D38)/(dwg!$E38-dwg!$D38)</f>
        <v>0.7274900398</v>
      </c>
      <c r="N38" s="107">
        <f> (dwg!O38-dwg!$D38)/(dwg!$E38-dwg!$D38)</f>
        <v>0.7282868526</v>
      </c>
      <c r="O38" s="107">
        <f> (dwg!P38-dwg!$D38)/(dwg!$E38-dwg!$D38)</f>
        <v>0.4976095618</v>
      </c>
      <c r="P38" s="107">
        <f> (dwg!Q38-dwg!$D38)/(dwg!$E38-dwg!$D38)</f>
        <v>0.4593625498</v>
      </c>
      <c r="Q38" s="107">
        <f> (dwg!R38-dwg!$D38)/(dwg!$E38-dwg!$D38)</f>
        <v>0.5227091633</v>
      </c>
      <c r="R38" s="107">
        <f> (dwg!S38-dwg!$D38)/(dwg!$E38-dwg!$D38)</f>
        <v>0.53187251</v>
      </c>
      <c r="S38" s="107">
        <f> (dwg!T38-dwg!$D38)/(dwg!$E38-dwg!$D38)</f>
        <v>0.4852589641</v>
      </c>
      <c r="T38" s="107">
        <f> (dwg!U38-dwg!$D38)/(dwg!$E38-dwg!$D38)</f>
        <v>0.3960159363</v>
      </c>
      <c r="U38" s="107">
        <f> (dwg!V38-dwg!$D38)/(dwg!$E38-dwg!$D38)</f>
        <v>0.280876494</v>
      </c>
      <c r="V38" s="107">
        <f> (dwg!W38-dwg!$D38)/(dwg!$E38-dwg!$D38)</f>
        <v>0.2023904382</v>
      </c>
      <c r="W38" s="107">
        <f> (dwg!X38-dwg!$D38)/(dwg!$E38-dwg!$D38)</f>
        <v>0.2266932271</v>
      </c>
      <c r="X38" s="107">
        <f> (dwg!Y38-dwg!$D38)/(dwg!$E38-dwg!$D38)</f>
        <v>0.1944223108</v>
      </c>
      <c r="Y38" s="107">
        <f> (dwg!Z38-dwg!$D38)/(dwg!$E38-dwg!$D38)</f>
        <v>0.1513944223</v>
      </c>
      <c r="Z38" s="107">
        <f> (dwg!AA38-dwg!$D38)/(dwg!$E38-dwg!$D38)</f>
        <v>0.1310756972</v>
      </c>
      <c r="AA38" s="107">
        <f> (dwg!AB38-dwg!$D38)/(dwg!$E38-dwg!$D38)</f>
        <v>0.1107569721</v>
      </c>
      <c r="AB38" s="107">
        <f> (dwg!AC38-dwg!$D38)/(dwg!$E38-dwg!$D38)</f>
        <v>0.08645418327</v>
      </c>
      <c r="AC38" s="107">
        <f> (dwg!AD38-dwg!$D38)/(dwg!$E38-dwg!$D38)</f>
        <v>0.0609561753</v>
      </c>
      <c r="AD38" s="107">
        <f> (dwg!AE38-dwg!$D38)/(dwg!$E38-dwg!$D38)</f>
        <v>0.04621513944</v>
      </c>
      <c r="AE38" s="107">
        <f> (dwg!AF38-dwg!$D38)/(dwg!$E38-dwg!$D38)</f>
        <v>0.02231075697</v>
      </c>
      <c r="AF38" s="107">
        <f> (dwg!AG38-dwg!$D38)/(dwg!$E38-dwg!$D38)</f>
        <v>0.009960159363</v>
      </c>
    </row>
    <row r="39" ht="12.75" customHeight="1">
      <c r="A39" s="97">
        <v>738.0</v>
      </c>
      <c r="B39" s="98" t="s">
        <v>163</v>
      </c>
      <c r="C39" s="99" t="s">
        <v>151</v>
      </c>
      <c r="D39" s="107">
        <f> (dwg!E39-dwg!$D39)/(dwg!$E39-dwg!$D39)</f>
        <v>1</v>
      </c>
      <c r="E39" s="107">
        <f> (dwg!F39-dwg!$D39)/(dwg!$E39-dwg!$D39)</f>
        <v>0.9745428469</v>
      </c>
      <c r="F39" s="107">
        <f> (dwg!G39-dwg!$D39)/(dwg!$E39-dwg!$D39)</f>
        <v>0.9483685909</v>
      </c>
      <c r="G39" s="107">
        <f> (dwg!H39-dwg!$D39)/(dwg!$E39-dwg!$D39)</f>
        <v>0.8945858731</v>
      </c>
      <c r="H39" s="107">
        <f> (dwg!I39-dwg!$D39)/(dwg!$E39-dwg!$D39)</f>
        <v>0.9074937253</v>
      </c>
      <c r="I39" s="107">
        <f> (dwg!J39-dwg!$D39)/(dwg!$E39-dwg!$D39)</f>
        <v>0.9100035855</v>
      </c>
      <c r="J39" s="107">
        <f> (dwg!K39-dwg!$D39)/(dwg!$E39-dwg!$D39)</f>
        <v>0.9125134457</v>
      </c>
      <c r="K39" s="107">
        <f> (dwg!L39-dwg!$D39)/(dwg!$E39-dwg!$D39)</f>
        <v>0.8831122266</v>
      </c>
      <c r="L39" s="107">
        <f> (dwg!M39-dwg!$D39)/(dwg!$E39-dwg!$D39)</f>
        <v>0.8777339548</v>
      </c>
      <c r="M39" s="107">
        <f> (dwg!N39-dwg!$D39)/(dwg!$E39-dwg!$D39)</f>
        <v>0.8669774113</v>
      </c>
      <c r="N39" s="107">
        <f> (dwg!O39-dwg!$D39)/(dwg!$E39-dwg!$D39)</f>
        <v>0.8996055934</v>
      </c>
      <c r="O39" s="107">
        <f> (dwg!P39-dwg!$D39)/(dwg!$E39-dwg!$D39)</f>
        <v>0.8056651129</v>
      </c>
      <c r="P39" s="107">
        <f> (dwg!Q39-dwg!$D39)/(dwg!$E39-dwg!$D39)</f>
        <v>0.8196486196</v>
      </c>
      <c r="Q39" s="107">
        <f> (dwg!R39-dwg!$D39)/(dwg!$E39-dwg!$D39)</f>
        <v>0.858013625</v>
      </c>
      <c r="R39" s="107">
        <f> (dwg!S39-dwg!$D39)/(dwg!$E39-dwg!$D39)</f>
        <v>0.8777339548</v>
      </c>
      <c r="S39" s="107">
        <f> (dwg!T39-dwg!$D39)/(dwg!$E39-dwg!$D39)</f>
        <v>0.8727142345</v>
      </c>
      <c r="T39" s="107">
        <f> (dwg!U39-dwg!$D39)/(dwg!$E39-dwg!$D39)</f>
        <v>0.8512011474</v>
      </c>
      <c r="U39" s="107">
        <f> (dwg!V39-dwg!$D39)/(dwg!$E39-dwg!$D39)</f>
        <v>0.7934743636</v>
      </c>
      <c r="V39" s="107">
        <f> (dwg!W39-dwg!$D39)/(dwg!$E39-dwg!$D39)</f>
        <v>0.7683757619</v>
      </c>
      <c r="W39" s="107">
        <f> (dwg!X39-dwg!$D39)/(dwg!$E39-dwg!$D39)</f>
        <v>0.8770168519</v>
      </c>
      <c r="X39" s="107">
        <f> (dwg!Y39-dwg!$D39)/(dwg!$E39-dwg!$D39)</f>
        <v>0.8892076013</v>
      </c>
      <c r="Y39" s="107">
        <f> (dwg!Z39-dwg!$D39)/(dwg!$E39-dwg!$D39)</f>
        <v>0.8522768017</v>
      </c>
      <c r="Z39" s="107">
        <f> (dwg!AA39-dwg!$D39)/(dwg!$E39-dwg!$D39)</f>
        <v>0.8881319469</v>
      </c>
      <c r="AA39" s="107">
        <f> (dwg!AB39-dwg!$D39)/(dwg!$E39-dwg!$D39)</f>
        <v>0.8970957332</v>
      </c>
      <c r="AB39" s="107">
        <f> (dwg!AC39-dwg!$D39)/(dwg!$E39-dwg!$D39)</f>
        <v>0.8709214772</v>
      </c>
      <c r="AC39" s="107">
        <f> (dwg!AD39-dwg!$D39)/(dwg!$E39-dwg!$D39)</f>
        <v>0.8623162424</v>
      </c>
      <c r="AD39" s="107">
        <f> (dwg!AE39-dwg!$D39)/(dwg!$E39-dwg!$D39)</f>
        <v>0.8866977411</v>
      </c>
      <c r="AE39" s="107">
        <f> (dwg!AF39-dwg!$D39)/(dwg!$E39-dwg!$D39)</f>
        <v>0.778773754</v>
      </c>
      <c r="AF39" s="107">
        <f> (dwg!AG39-dwg!$D39)/(dwg!$E39-dwg!$D39)</f>
        <v>0.8555037648</v>
      </c>
    </row>
    <row r="40" ht="12.75" customHeight="1">
      <c r="A40" s="97">
        <v>739.0</v>
      </c>
      <c r="B40" s="98" t="s">
        <v>163</v>
      </c>
      <c r="C40" s="99" t="s">
        <v>151</v>
      </c>
      <c r="D40" s="107">
        <f> (dwg!E40-dwg!$D40)/(dwg!$E40-dwg!$D40)</f>
        <v>1</v>
      </c>
      <c r="E40" s="107">
        <f> (dwg!F40-dwg!$D40)/(dwg!$E40-dwg!$D40)</f>
        <v>0.9649819495</v>
      </c>
      <c r="F40" s="107">
        <f> (dwg!G40-dwg!$D40)/(dwg!$E40-dwg!$D40)</f>
        <v>0.9238267148</v>
      </c>
      <c r="G40" s="107">
        <f> (dwg!H40-dwg!$D40)/(dwg!$E40-dwg!$D40)</f>
        <v>0.8602888087</v>
      </c>
      <c r="H40" s="107">
        <f> (dwg!I40-dwg!$D40)/(dwg!$E40-dwg!$D40)</f>
        <v>0.9003610108</v>
      </c>
      <c r="I40" s="107">
        <f> (dwg!J40-dwg!$D40)/(dwg!$E40-dwg!$D40)</f>
        <v>0.9018050542</v>
      </c>
      <c r="J40" s="107">
        <f> (dwg!K40-dwg!$D40)/(dwg!$E40-dwg!$D40)</f>
        <v>0.9079422383</v>
      </c>
      <c r="K40" s="107">
        <f> (dwg!L40-dwg!$D40)/(dwg!$E40-dwg!$D40)</f>
        <v>0.8671480144</v>
      </c>
      <c r="L40" s="107">
        <f> (dwg!M40-dwg!$D40)/(dwg!$E40-dwg!$D40)</f>
        <v>0.8407942238</v>
      </c>
      <c r="M40" s="107">
        <f> (dwg!N40-dwg!$D40)/(dwg!$E40-dwg!$D40)</f>
        <v>0.8346570397</v>
      </c>
      <c r="N40" s="107">
        <f> (dwg!O40-dwg!$D40)/(dwg!$E40-dwg!$D40)</f>
        <v>0.8855595668</v>
      </c>
      <c r="O40" s="107">
        <f> (dwg!P40-dwg!$D40)/(dwg!$E40-dwg!$D40)</f>
        <v>0.6866425993</v>
      </c>
      <c r="P40" s="107">
        <f> (dwg!Q40-dwg!$D40)/(dwg!$E40-dwg!$D40)</f>
        <v>0.6628158845</v>
      </c>
      <c r="Q40" s="107">
        <f> (dwg!R40-dwg!$D40)/(dwg!$E40-dwg!$D40)</f>
        <v>0.7974729242</v>
      </c>
      <c r="R40" s="107">
        <f> (dwg!S40-dwg!$D40)/(dwg!$E40-dwg!$D40)</f>
        <v>0.8252707581</v>
      </c>
      <c r="S40" s="107">
        <f> (dwg!T40-dwg!$D40)/(dwg!$E40-dwg!$D40)</f>
        <v>0.8277978339</v>
      </c>
      <c r="T40" s="107">
        <f> (dwg!U40-dwg!$D40)/(dwg!$E40-dwg!$D40)</f>
        <v>0.7960288809</v>
      </c>
      <c r="U40" s="107">
        <f> (dwg!V40-dwg!$D40)/(dwg!$E40-dwg!$D40)</f>
        <v>0.7014440433</v>
      </c>
      <c r="V40" s="107">
        <f> (dwg!W40-dwg!$D40)/(dwg!$E40-dwg!$D40)</f>
        <v>0.6570397112</v>
      </c>
      <c r="W40" s="107">
        <f> (dwg!X40-dwg!$D40)/(dwg!$E40-dwg!$D40)</f>
        <v>0.8548736462</v>
      </c>
      <c r="X40" s="107">
        <f> (dwg!Y40-dwg!$D40)/(dwg!$E40-dwg!$D40)</f>
        <v>0.8848375451</v>
      </c>
      <c r="Y40" s="107">
        <f> (dwg!Z40-dwg!$D40)/(dwg!$E40-dwg!$D40)</f>
        <v>0.8166064982</v>
      </c>
      <c r="Z40" s="107">
        <f> (dwg!AA40-dwg!$D40)/(dwg!$E40-dwg!$D40)</f>
        <v>0.8862815884</v>
      </c>
      <c r="AA40" s="107">
        <f> (dwg!AB40-dwg!$D40)/(dwg!$E40-dwg!$D40)</f>
        <v>0.8761732852</v>
      </c>
      <c r="AB40" s="107">
        <f> (dwg!AC40-dwg!$D40)/(dwg!$E40-dwg!$D40)</f>
        <v>0.8559566787</v>
      </c>
      <c r="AC40" s="107">
        <f> (dwg!AD40-dwg!$D40)/(dwg!$E40-dwg!$D40)</f>
        <v>0.8389891697</v>
      </c>
      <c r="AD40" s="107">
        <f> (dwg!AE40-dwg!$D40)/(dwg!$E40-dwg!$D40)</f>
        <v>0.8581227437</v>
      </c>
      <c r="AE40" s="107">
        <f> (dwg!AF40-dwg!$D40)/(dwg!$E40-dwg!$D40)</f>
        <v>0.7498194946</v>
      </c>
      <c r="AF40" s="107">
        <f> (dwg!AG40-dwg!$D40)/(dwg!$E40-dwg!$D40)</f>
        <v>0.7935018051</v>
      </c>
    </row>
    <row r="41" ht="12.75" customHeight="1">
      <c r="A41" s="97">
        <v>740.0</v>
      </c>
      <c r="B41" s="98" t="s">
        <v>163</v>
      </c>
      <c r="C41" s="97" t="s">
        <v>419</v>
      </c>
      <c r="D41" s="107">
        <f> (dwg!E41-dwg!$D41)/(dwg!$E41-dwg!$D41)</f>
        <v>1</v>
      </c>
      <c r="E41" s="107">
        <f> (dwg!F41-dwg!$D41)/(dwg!$E41-dwg!$D41)</f>
        <v>0.9702336096</v>
      </c>
      <c r="F41" s="107">
        <f> (dwg!G41-dwg!$D41)/(dwg!$E41-dwg!$D41)</f>
        <v>0.934815373</v>
      </c>
      <c r="G41" s="107">
        <f> (dwg!H41-dwg!$D41)/(dwg!$E41-dwg!$D41)</f>
        <v>0.8526752072</v>
      </c>
      <c r="H41" s="107">
        <f> (dwg!I41-dwg!$D41)/(dwg!$E41-dwg!$D41)</f>
        <v>0.8899773926</v>
      </c>
      <c r="I41" s="107">
        <f> (dwg!J41-dwg!$D41)/(dwg!$E41-dwg!$D41)</f>
        <v>0.9027882442</v>
      </c>
      <c r="J41" s="107">
        <f> (dwg!K41-dwg!$D41)/(dwg!$E41-dwg!$D41)</f>
        <v>-0.7535795026</v>
      </c>
      <c r="K41" s="107">
        <f> (dwg!L41-dwg!$D41)/(dwg!$E41-dwg!$D41)</f>
        <v>-0.7535795026</v>
      </c>
      <c r="L41" s="107">
        <f> (dwg!M41-dwg!$D41)/(dwg!$E41-dwg!$D41)</f>
        <v>-0.7535795026</v>
      </c>
      <c r="M41" s="107">
        <f> (dwg!N41-dwg!$D41)/(dwg!$E41-dwg!$D41)</f>
        <v>-0.7535795026</v>
      </c>
      <c r="N41" s="107">
        <f> (dwg!O41-dwg!$D41)/(dwg!$E41-dwg!$D41)</f>
        <v>-0.7535795026</v>
      </c>
      <c r="O41" s="107">
        <f> (dwg!P41-dwg!$D41)/(dwg!$E41-dwg!$D41)</f>
        <v>-0.7535795026</v>
      </c>
      <c r="P41" s="107">
        <f> (dwg!Q41-dwg!$D41)/(dwg!$E41-dwg!$D41)</f>
        <v>-0.7535795026</v>
      </c>
      <c r="Q41" s="107">
        <f> (dwg!R41-dwg!$D41)/(dwg!$E41-dwg!$D41)</f>
        <v>-0.7535795026</v>
      </c>
      <c r="R41" s="107">
        <f> (dwg!S41-dwg!$D41)/(dwg!$E41-dwg!$D41)</f>
        <v>-0.7535795026</v>
      </c>
      <c r="S41" s="107">
        <f> (dwg!T41-dwg!$D41)/(dwg!$E41-dwg!$D41)</f>
        <v>-0.7535795026</v>
      </c>
      <c r="T41" s="107">
        <f> (dwg!U41-dwg!$D41)/(dwg!$E41-dwg!$D41)</f>
        <v>-0.7535795026</v>
      </c>
      <c r="U41" s="107">
        <f> (dwg!V41-dwg!$D41)/(dwg!$E41-dwg!$D41)</f>
        <v>-0.7535795026</v>
      </c>
      <c r="V41" s="107">
        <f> (dwg!W41-dwg!$D41)/(dwg!$E41-dwg!$D41)</f>
        <v>-0.7535795026</v>
      </c>
      <c r="W41" s="107">
        <f> (dwg!X41-dwg!$D41)/(dwg!$E41-dwg!$D41)</f>
        <v>-0.7535795026</v>
      </c>
      <c r="X41" s="107">
        <f> (dwg!Y41-dwg!$D41)/(dwg!$E41-dwg!$D41)</f>
        <v>-0.7535795026</v>
      </c>
      <c r="Y41" s="107">
        <f> (dwg!Z41-dwg!$D41)/(dwg!$E41-dwg!$D41)</f>
        <v>-0.7535795026</v>
      </c>
      <c r="Z41" s="107">
        <f> (dwg!AA41-dwg!$D41)/(dwg!$E41-dwg!$D41)</f>
        <v>-0.7535795026</v>
      </c>
      <c r="AA41" s="107">
        <f> (dwg!AB41-dwg!$D41)/(dwg!$E41-dwg!$D41)</f>
        <v>-0.7535795026</v>
      </c>
      <c r="AB41" s="107">
        <f> (dwg!AC41-dwg!$D41)/(dwg!$E41-dwg!$D41)</f>
        <v>-0.7535795026</v>
      </c>
      <c r="AC41" s="107">
        <f> (dwg!AD41-dwg!$D41)/(dwg!$E41-dwg!$D41)</f>
        <v>-0.7535795026</v>
      </c>
      <c r="AD41" s="107">
        <f> (dwg!AE41-dwg!$D41)/(dwg!$E41-dwg!$D41)</f>
        <v>-0.7535795026</v>
      </c>
      <c r="AE41" s="107">
        <f> (dwg!AF41-dwg!$D41)/(dwg!$E41-dwg!$D41)</f>
        <v>-0.7535795026</v>
      </c>
      <c r="AF41" s="107">
        <f> (dwg!AG41-dwg!$D41)/(dwg!$E41-dwg!$D41)</f>
        <v>-0.7535795026</v>
      </c>
    </row>
    <row r="42" ht="12.75" customHeight="1">
      <c r="A42" s="97">
        <v>741.0</v>
      </c>
      <c r="B42" s="98" t="s">
        <v>163</v>
      </c>
      <c r="C42" s="99" t="s">
        <v>151</v>
      </c>
      <c r="D42" s="107">
        <f> (dwg!E42-dwg!$D42)/(dwg!$E42-dwg!$D42)</f>
        <v>1</v>
      </c>
      <c r="E42" s="107">
        <f> (dwg!F42-dwg!$D42)/(dwg!$E42-dwg!$D42)</f>
        <v>0.9520841449</v>
      </c>
      <c r="F42" s="107">
        <f> (dwg!G42-dwg!$D42)/(dwg!$E42-dwg!$D42)</f>
        <v>0.8971562135</v>
      </c>
      <c r="G42" s="107">
        <f> (dwg!H42-dwg!$D42)/(dwg!$E42-dwg!$D42)</f>
        <v>0.8005453837</v>
      </c>
      <c r="H42" s="107">
        <f> (dwg!I42-dwg!$D42)/(dwg!$E42-dwg!$D42)</f>
        <v>0.8745617452</v>
      </c>
      <c r="I42" s="107">
        <f> (dwg!J42-dwg!$D42)/(dwg!$E42-dwg!$D42)</f>
        <v>0.8745617452</v>
      </c>
      <c r="J42" s="107">
        <f> (dwg!K42-dwg!$D42)/(dwg!$E42-dwg!$D42)</f>
        <v>0.8835216206</v>
      </c>
      <c r="K42" s="107">
        <f> (dwg!L42-dwg!$D42)/(dwg!$E42-dwg!$D42)</f>
        <v>0.8165173354</v>
      </c>
      <c r="L42" s="107">
        <f> (dwg!M42-dwg!$D42)/(dwg!$E42-dwg!$D42)</f>
        <v>0.786521231</v>
      </c>
      <c r="M42" s="107">
        <f> (dwg!N42-dwg!$D42)/(dwg!$E42-dwg!$D42)</f>
        <v>0.7611998442</v>
      </c>
      <c r="N42" s="107">
        <f> (dwg!O42-dwg!$D42)/(dwg!$E42-dwg!$D42)</f>
        <v>0.8476821192</v>
      </c>
      <c r="O42" s="107">
        <f> (dwg!P42-dwg!$D42)/(dwg!$E42-dwg!$D42)</f>
        <v>0.5917413323</v>
      </c>
      <c r="P42" s="107">
        <f> (dwg!Q42-dwg!$D42)/(dwg!$E42-dwg!$D42)</f>
        <v>0.603817686</v>
      </c>
      <c r="Q42" s="107">
        <f> (dwg!R42-dwg!$D42)/(dwg!$E42-dwg!$D42)</f>
        <v>0.7592520452</v>
      </c>
      <c r="R42" s="107">
        <f> (dwg!S42-dwg!$D42)/(dwg!$E42-dwg!$D42)</f>
        <v>0.7970393455</v>
      </c>
      <c r="S42" s="107">
        <f> (dwg!T42-dwg!$D42)/(dwg!$E42-dwg!$D42)</f>
        <v>0.8106739384</v>
      </c>
      <c r="T42" s="107">
        <f> (dwg!U42-dwg!$D42)/(dwg!$E42-dwg!$D42)</f>
        <v>0.7798987145</v>
      </c>
      <c r="U42" s="107">
        <f> (dwg!V42-dwg!$D42)/(dwg!$E42-dwg!$D42)</f>
        <v>0.6303077522</v>
      </c>
      <c r="V42" s="107">
        <f> (dwg!W42-dwg!$D42)/(dwg!$E42-dwg!$D42)</f>
        <v>0.6073237242</v>
      </c>
      <c r="W42" s="107">
        <f> (dwg!X42-dwg!$D42)/(dwg!$E42-dwg!$D42)</f>
        <v>0.8356057655</v>
      </c>
      <c r="X42" s="107">
        <f> (dwg!Y42-dwg!$D42)/(dwg!$E42-dwg!$D42)</f>
        <v>0.8648227503</v>
      </c>
      <c r="Y42" s="107">
        <f> (dwg!Z42-dwg!$D42)/(dwg!$E42-dwg!$D42)</f>
        <v>0.7908063888</v>
      </c>
      <c r="Z42" s="107">
        <f> (dwg!AA42-dwg!$D42)/(dwg!$E42-dwg!$D42)</f>
        <v>0.8702765875</v>
      </c>
      <c r="AA42" s="107">
        <f> (dwg!AB42-dwg!$D42)/(dwg!$E42-dwg!$D42)</f>
        <v>0.8648227503</v>
      </c>
      <c r="AB42" s="107">
        <f> (dwg!AC42-dwg!$D42)/(dwg!$E42-dwg!$D42)</f>
        <v>0.8383326841</v>
      </c>
      <c r="AC42" s="107">
        <f> (dwg!AD42-dwg!$D42)/(dwg!$E42-dwg!$D42)</f>
        <v>0.8243085314</v>
      </c>
      <c r="AD42" s="107">
        <f> (dwg!AE42-dwg!$D42)/(dwg!$E42-dwg!$D42)</f>
        <v>0.8636540709</v>
      </c>
      <c r="AE42" s="107">
        <f> (dwg!AF42-dwg!$D42)/(dwg!$E42-dwg!$D42)</f>
        <v>0.7117257499</v>
      </c>
      <c r="AF42" s="107">
        <f> (dwg!AG42-dwg!$D42)/(dwg!$E42-dwg!$D42)</f>
        <v>0.7908063888</v>
      </c>
    </row>
    <row r="43" ht="12.75" customHeight="1">
      <c r="A43" s="97">
        <v>742.0</v>
      </c>
      <c r="B43" s="98" t="s">
        <v>163</v>
      </c>
      <c r="C43" s="101" t="s">
        <v>50</v>
      </c>
      <c r="D43" s="107">
        <f> (dwg!E43-dwg!$D43)/(dwg!$E43-dwg!$D43)</f>
        <v>1</v>
      </c>
      <c r="E43" s="107">
        <f> (dwg!F43-dwg!$D43)/(dwg!$E43-dwg!$D43)</f>
        <v>0.9761634506</v>
      </c>
      <c r="F43" s="107">
        <f> (dwg!G43-dwg!$D43)/(dwg!$E43-dwg!$D43)</f>
        <v>0.9379493</v>
      </c>
      <c r="G43" s="107">
        <f> (dwg!H43-dwg!$D43)/(dwg!$E43-dwg!$D43)</f>
        <v>0.8766553159</v>
      </c>
      <c r="H43" s="107">
        <f> (dwg!I43-dwg!$D43)/(dwg!$E43-dwg!$D43)</f>
        <v>0.9046538025</v>
      </c>
      <c r="I43" s="107">
        <f> (dwg!J43-dwg!$D43)/(dwg!$E43-dwg!$D43)</f>
        <v>0.9050321604</v>
      </c>
      <c r="J43" s="107">
        <f> (dwg!K43-dwg!$D43)/(dwg!$E43-dwg!$D43)</f>
        <v>0.9061672342</v>
      </c>
      <c r="K43" s="107">
        <f> (dwg!L43-dwg!$D43)/(dwg!$E43-dwg!$D43)</f>
        <v>0.8577374196</v>
      </c>
      <c r="L43" s="107">
        <f> (dwg!M43-dwg!$D43)/(dwg!$E43-dwg!$D43)</f>
        <v>0.8111993946</v>
      </c>
      <c r="M43" s="107">
        <f> (dwg!N43-dwg!$D43)/(dwg!$E43-dwg!$D43)</f>
        <v>0.7710934544</v>
      </c>
      <c r="N43" s="107">
        <f> (dwg!O43-dwg!$D43)/(dwg!$E43-dwg!$D43)</f>
        <v>0.7665531593</v>
      </c>
      <c r="O43" s="107">
        <f> (dwg!P43-dwg!$D43)/(dwg!$E43-dwg!$D43)</f>
        <v>0.6602345819</v>
      </c>
      <c r="P43" s="107">
        <f> (dwg!Q43-dwg!$D43)/(dwg!$E43-dwg!$D43)</f>
        <v>0.6261823685</v>
      </c>
      <c r="Q43" s="107">
        <f> (dwg!R43-dwg!$D43)/(dwg!$E43-dwg!$D43)</f>
        <v>0.6223987893</v>
      </c>
      <c r="R43" s="107">
        <f> (dwg!S43-dwg!$D43)/(dwg!$E43-dwg!$D43)</f>
        <v>0.6242905789</v>
      </c>
      <c r="S43" s="107">
        <f> (dwg!T43-dwg!$D43)/(dwg!$E43-dwg!$D43)</f>
        <v>0.592886871</v>
      </c>
      <c r="T43" s="107">
        <f> (dwg!U43-dwg!$D43)/(dwg!$E43-dwg!$D43)</f>
        <v>0.5486189936</v>
      </c>
      <c r="U43" s="107">
        <f> (dwg!V43-dwg!$D43)/(dwg!$E43-dwg!$D43)</f>
        <v>0.4767309875</v>
      </c>
      <c r="V43" s="107">
        <f> (dwg!W43-dwg!$D43)/(dwg!$E43-dwg!$D43)</f>
        <v>0.4116534241</v>
      </c>
      <c r="W43" s="107">
        <f> (dwg!X43-dwg!$D43)/(dwg!$E43-dwg!$D43)</f>
        <v>0.3934922437</v>
      </c>
      <c r="X43" s="107">
        <f> (dwg!Y43-dwg!$D43)/(dwg!$E43-dwg!$D43)</f>
        <v>0.3828982217</v>
      </c>
      <c r="Y43" s="107">
        <f> (dwg!Z43-dwg!$D43)/(dwg!$E43-dwg!$D43)</f>
        <v>0.3514945138</v>
      </c>
      <c r="Z43" s="107">
        <f> (dwg!AA43-dwg!$D43)/(dwg!$E43-dwg!$D43)</f>
        <v>0.3409004919</v>
      </c>
      <c r="AA43" s="107">
        <f> (dwg!AB43-dwg!$D43)/(dwg!$E43-dwg!$D43)</f>
        <v>0.3242527431</v>
      </c>
      <c r="AB43" s="107">
        <f> (dwg!AC43-dwg!$D43)/(dwg!$E43-dwg!$D43)</f>
        <v>0.3083617102</v>
      </c>
      <c r="AC43" s="107">
        <f> (dwg!AD43-dwg!$D43)/(dwg!$E43-dwg!$D43)</f>
        <v>0.2811199395</v>
      </c>
      <c r="AD43" s="107">
        <f> (dwg!AE43-dwg!$D43)/(dwg!$E43-dwg!$D43)</f>
        <v>0.2640938328</v>
      </c>
      <c r="AE43" s="107">
        <f> (dwg!AF43-dwg!$D43)/(dwg!$E43-dwg!$D43)</f>
        <v>0.2186908816</v>
      </c>
      <c r="AF43" s="107">
        <f> (dwg!AG43-dwg!$D43)/(dwg!$E43-dwg!$D43)</f>
        <v>0.1948543322</v>
      </c>
    </row>
    <row r="44" ht="12.75" customHeight="1">
      <c r="A44" s="97">
        <v>743.0</v>
      </c>
      <c r="B44" s="98" t="s">
        <v>163</v>
      </c>
      <c r="C44" s="97" t="s">
        <v>419</v>
      </c>
      <c r="D44" s="107">
        <f> (dwg!E44-dwg!$D44)/(dwg!$E44-dwg!$D44)</f>
        <v>1</v>
      </c>
      <c r="E44" s="107">
        <f> (dwg!F44-dwg!$D44)/(dwg!$E44-dwg!$D44)</f>
        <v>0.9624862082</v>
      </c>
      <c r="F44" s="107">
        <f> (dwg!G44-dwg!$D44)/(dwg!$E44-dwg!$D44)</f>
        <v>0.9246046341</v>
      </c>
      <c r="G44" s="107">
        <f> (dwg!H44-dwg!$D44)/(dwg!$E44-dwg!$D44)</f>
        <v>0.8499448327</v>
      </c>
      <c r="H44" s="107">
        <f> (dwg!I44-dwg!$D44)/(dwg!$E44-dwg!$D44)</f>
        <v>0.900331004</v>
      </c>
      <c r="I44" s="107">
        <f> (dwg!J44-dwg!$D44)/(dwg!$E44-dwg!$D44)</f>
        <v>0.8977565281</v>
      </c>
      <c r="J44" s="107">
        <f> (dwg!K44-dwg!$D44)/(dwg!$E44-dwg!$D44)</f>
        <v>-0.7355645458</v>
      </c>
      <c r="K44" s="107">
        <f> (dwg!L44-dwg!$D44)/(dwg!$E44-dwg!$D44)</f>
        <v>-0.7355645458</v>
      </c>
      <c r="L44" s="107">
        <f> (dwg!M44-dwg!$D44)/(dwg!$E44-dwg!$D44)</f>
        <v>-0.7355645458</v>
      </c>
      <c r="M44" s="107">
        <f> (dwg!N44-dwg!$D44)/(dwg!$E44-dwg!$D44)</f>
        <v>-0.7355645458</v>
      </c>
      <c r="N44" s="107">
        <f> (dwg!O44-dwg!$D44)/(dwg!$E44-dwg!$D44)</f>
        <v>-0.7355645458</v>
      </c>
      <c r="O44" s="107">
        <f> (dwg!P44-dwg!$D44)/(dwg!$E44-dwg!$D44)</f>
        <v>-0.7355645458</v>
      </c>
      <c r="P44" s="107">
        <f> (dwg!Q44-dwg!$D44)/(dwg!$E44-dwg!$D44)</f>
        <v>-0.7355645458</v>
      </c>
      <c r="Q44" s="107">
        <f> (dwg!R44-dwg!$D44)/(dwg!$E44-dwg!$D44)</f>
        <v>-0.7355645458</v>
      </c>
      <c r="R44" s="107">
        <f> (dwg!S44-dwg!$D44)/(dwg!$E44-dwg!$D44)</f>
        <v>-0.7355645458</v>
      </c>
      <c r="S44" s="107">
        <f> (dwg!T44-dwg!$D44)/(dwg!$E44-dwg!$D44)</f>
        <v>-0.7355645458</v>
      </c>
      <c r="T44" s="107">
        <f> (dwg!U44-dwg!$D44)/(dwg!$E44-dwg!$D44)</f>
        <v>-0.7355645458</v>
      </c>
      <c r="U44" s="107">
        <f> (dwg!V44-dwg!$D44)/(dwg!$E44-dwg!$D44)</f>
        <v>-0.7355645458</v>
      </c>
      <c r="V44" s="107">
        <f> (dwg!W44-dwg!$D44)/(dwg!$E44-dwg!$D44)</f>
        <v>-0.7355645458</v>
      </c>
      <c r="W44" s="107">
        <f> (dwg!X44-dwg!$D44)/(dwg!$E44-dwg!$D44)</f>
        <v>-0.7355645458</v>
      </c>
      <c r="X44" s="107">
        <f> (dwg!Y44-dwg!$D44)/(dwg!$E44-dwg!$D44)</f>
        <v>-0.7355645458</v>
      </c>
      <c r="Y44" s="107">
        <f> (dwg!Z44-dwg!$D44)/(dwg!$E44-dwg!$D44)</f>
        <v>-0.7355645458</v>
      </c>
      <c r="Z44" s="107">
        <f> (dwg!AA44-dwg!$D44)/(dwg!$E44-dwg!$D44)</f>
        <v>-0.7355645458</v>
      </c>
      <c r="AA44" s="107">
        <f> (dwg!AB44-dwg!$D44)/(dwg!$E44-dwg!$D44)</f>
        <v>-0.7355645458</v>
      </c>
      <c r="AB44" s="107">
        <f> (dwg!AC44-dwg!$D44)/(dwg!$E44-dwg!$D44)</f>
        <v>-0.7355645458</v>
      </c>
      <c r="AC44" s="107">
        <f> (dwg!AD44-dwg!$D44)/(dwg!$E44-dwg!$D44)</f>
        <v>-0.7355645458</v>
      </c>
      <c r="AD44" s="107">
        <f> (dwg!AE44-dwg!$D44)/(dwg!$E44-dwg!$D44)</f>
        <v>-0.7355645458</v>
      </c>
      <c r="AE44" s="107">
        <f> (dwg!AF44-dwg!$D44)/(dwg!$E44-dwg!$D44)</f>
        <v>-0.7355645458</v>
      </c>
      <c r="AF44" s="107">
        <f> (dwg!AG44-dwg!$D44)/(dwg!$E44-dwg!$D44)</f>
        <v>-0.7355645458</v>
      </c>
    </row>
    <row r="45" ht="12.75" customHeight="1">
      <c r="A45" s="97">
        <v>744.0</v>
      </c>
      <c r="B45" s="98" t="s">
        <v>163</v>
      </c>
      <c r="C45" s="99" t="s">
        <v>151</v>
      </c>
      <c r="D45" s="107">
        <f> (dwg!E45-dwg!$D45)/(dwg!$E45-dwg!$D45)</f>
        <v>1</v>
      </c>
      <c r="E45" s="107">
        <f> (dwg!F45-dwg!$D45)/(dwg!$E45-dwg!$D45)</f>
        <v>0.9558767592</v>
      </c>
      <c r="F45" s="107">
        <f> (dwg!G45-dwg!$D45)/(dwg!$E45-dwg!$D45)</f>
        <v>0.9106124002</v>
      </c>
      <c r="G45" s="107">
        <f> (dwg!H45-dwg!$D45)/(dwg!$E45-dwg!$D45)</f>
        <v>0.8337771016</v>
      </c>
      <c r="H45" s="107">
        <f> (dwg!I45-dwg!$D45)/(dwg!$E45-dwg!$D45)</f>
        <v>0.8919741347</v>
      </c>
      <c r="I45" s="107">
        <f> (dwg!J45-dwg!$D45)/(dwg!$E45-dwg!$D45)</f>
        <v>0.8874096615</v>
      </c>
      <c r="J45" s="107">
        <f> (dwg!K45-dwg!$D45)/(dwg!$E45-dwg!$D45)</f>
        <v>0.8953974895</v>
      </c>
      <c r="K45" s="107">
        <f> (dwg!L45-dwg!$D45)/(dwg!$E45-dwg!$D45)</f>
        <v>0.8391023203</v>
      </c>
      <c r="L45" s="107">
        <f> (dwg!M45-dwg!$D45)/(dwg!$E45-dwg!$D45)</f>
        <v>0.826550019</v>
      </c>
      <c r="M45" s="107">
        <f> (dwg!N45-dwg!$D45)/(dwg!$E45-dwg!$D45)</f>
        <v>0.8139977178</v>
      </c>
      <c r="N45" s="107">
        <f> (dwg!O45-dwg!$D45)/(dwg!$E45-dwg!$D45)</f>
        <v>0.8721947509</v>
      </c>
      <c r="O45" s="107">
        <f> (dwg!P45-dwg!$D45)/(dwg!$E45-dwg!$D45)</f>
        <v>0.7276531</v>
      </c>
      <c r="P45" s="107">
        <f> (dwg!Q45-dwg!$D45)/(dwg!$E45-dwg!$D45)</f>
        <v>0.7074933435</v>
      </c>
      <c r="Q45" s="107">
        <f> (dwg!R45-dwg!$D45)/(dwg!$E45-dwg!$D45)</f>
        <v>0.7824267782</v>
      </c>
      <c r="R45" s="107">
        <f> (dwg!S45-dwg!$D45)/(dwg!$E45-dwg!$D45)</f>
        <v>0.8295930011</v>
      </c>
      <c r="S45" s="107">
        <f> (dwg!T45-dwg!$D45)/(dwg!$E45-dwg!$D45)</f>
        <v>0.8067706352</v>
      </c>
      <c r="T45" s="107">
        <f> (dwg!U45-dwg!$D45)/(dwg!$E45-dwg!$D45)</f>
        <v>0.7767211868</v>
      </c>
      <c r="U45" s="107">
        <f> (dwg!V45-dwg!$D45)/(dwg!$E45-dwg!$D45)</f>
        <v>0.7109166984</v>
      </c>
      <c r="V45" s="107">
        <f> (dwg!W45-dwg!$D45)/(dwg!$E45-dwg!$D45)</f>
        <v>0.7063522252</v>
      </c>
      <c r="W45" s="107">
        <f> (dwg!X45-dwg!$D45)/(dwg!$E45-dwg!$D45)</f>
        <v>0.8436667935</v>
      </c>
      <c r="X45" s="107">
        <f> (dwg!Y45-dwg!$D45)/(dwg!$E45-dwg!$D45)</f>
        <v>0.8600228224</v>
      </c>
      <c r="Y45" s="107">
        <f> (dwg!Z45-dwg!$D45)/(dwg!$E45-dwg!$D45)</f>
        <v>0.7976416889</v>
      </c>
      <c r="Z45" s="107">
        <f> (dwg!AA45-dwg!$D45)/(dwg!$E45-dwg!$D45)</f>
        <v>0.862305059</v>
      </c>
      <c r="AA45" s="107">
        <f> (dwg!AB45-dwg!$D45)/(dwg!$E45-dwg!$D45)</f>
        <v>0.8505135032</v>
      </c>
      <c r="AB45" s="107">
        <f> (dwg!AC45-dwg!$D45)/(dwg!$E45-dwg!$D45)</f>
        <v>0.8531761126</v>
      </c>
      <c r="AC45" s="107">
        <f> (dwg!AD45-dwg!$D45)/(dwg!$E45-dwg!$D45)</f>
        <v>0.8337771016</v>
      </c>
      <c r="AD45" s="107">
        <f> (dwg!AE45-dwg!$D45)/(dwg!$E45-dwg!$D45)</f>
        <v>0.8676302777</v>
      </c>
      <c r="AE45" s="107">
        <f> (dwg!AF45-dwg!$D45)/(dwg!$E45-dwg!$D45)</f>
        <v>0.7295549639</v>
      </c>
      <c r="AF45" s="107">
        <f> (dwg!AG45-dwg!$D45)/(dwg!$E45-dwg!$D45)</f>
        <v>0.8010650437</v>
      </c>
    </row>
    <row r="46" ht="12.75" customHeight="1">
      <c r="A46" s="97">
        <v>745.0</v>
      </c>
      <c r="B46" s="98" t="s">
        <v>163</v>
      </c>
      <c r="C46" s="97" t="s">
        <v>419</v>
      </c>
      <c r="D46" s="107">
        <f> (dwg!E46-dwg!$D46)/(dwg!$E46-dwg!$D46)</f>
        <v>1</v>
      </c>
      <c r="E46" s="107">
        <f> (dwg!F46-dwg!$D46)/(dwg!$E46-dwg!$D46)</f>
        <v>0.9570599613</v>
      </c>
      <c r="F46" s="107">
        <f> (dwg!G46-dwg!$D46)/(dwg!$E46-dwg!$D46)</f>
        <v>0.9094777563</v>
      </c>
      <c r="G46" s="107">
        <f> (dwg!H46-dwg!$D46)/(dwg!$E46-dwg!$D46)</f>
        <v>0.8228239845</v>
      </c>
      <c r="H46" s="107">
        <f> (dwg!I46-dwg!$D46)/(dwg!$E46-dwg!$D46)</f>
        <v>0.8866537718</v>
      </c>
      <c r="I46" s="107">
        <f> (dwg!J46-dwg!$D46)/(dwg!$E46-dwg!$D46)</f>
        <v>0.8893617021</v>
      </c>
      <c r="J46" s="107">
        <f> (dwg!K46-dwg!$D46)/(dwg!$E46-dwg!$D46)</f>
        <v>-0.7736943907</v>
      </c>
      <c r="K46" s="107">
        <f> (dwg!L46-dwg!$D46)/(dwg!$E46-dwg!$D46)</f>
        <v>-0.7736943907</v>
      </c>
      <c r="L46" s="107">
        <f> (dwg!M46-dwg!$D46)/(dwg!$E46-dwg!$D46)</f>
        <v>-0.7736943907</v>
      </c>
      <c r="M46" s="107">
        <f> (dwg!N46-dwg!$D46)/(dwg!$E46-dwg!$D46)</f>
        <v>-0.7736943907</v>
      </c>
      <c r="N46" s="107">
        <f> (dwg!O46-dwg!$D46)/(dwg!$E46-dwg!$D46)</f>
        <v>-0.7736943907</v>
      </c>
      <c r="O46" s="107">
        <f> (dwg!P46-dwg!$D46)/(dwg!$E46-dwg!$D46)</f>
        <v>-0.7736943907</v>
      </c>
      <c r="P46" s="107">
        <f> (dwg!Q46-dwg!$D46)/(dwg!$E46-dwg!$D46)</f>
        <v>-0.7736943907</v>
      </c>
      <c r="Q46" s="107">
        <f> (dwg!R46-dwg!$D46)/(dwg!$E46-dwg!$D46)</f>
        <v>-0.7736943907</v>
      </c>
      <c r="R46" s="107">
        <f> (dwg!S46-dwg!$D46)/(dwg!$E46-dwg!$D46)</f>
        <v>-0.7736943907</v>
      </c>
      <c r="S46" s="107">
        <f> (dwg!T46-dwg!$D46)/(dwg!$E46-dwg!$D46)</f>
        <v>-0.7736943907</v>
      </c>
      <c r="T46" s="107">
        <f> (dwg!U46-dwg!$D46)/(dwg!$E46-dwg!$D46)</f>
        <v>-0.7736943907</v>
      </c>
      <c r="U46" s="107">
        <f> (dwg!V46-dwg!$D46)/(dwg!$E46-dwg!$D46)</f>
        <v>-0.7736943907</v>
      </c>
      <c r="V46" s="107">
        <f> (dwg!W46-dwg!$D46)/(dwg!$E46-dwg!$D46)</f>
        <v>-0.7736943907</v>
      </c>
      <c r="W46" s="107">
        <f> (dwg!X46-dwg!$D46)/(dwg!$E46-dwg!$D46)</f>
        <v>-0.7736943907</v>
      </c>
      <c r="X46" s="107">
        <f> (dwg!Y46-dwg!$D46)/(dwg!$E46-dwg!$D46)</f>
        <v>-0.7736943907</v>
      </c>
      <c r="Y46" s="107">
        <f> (dwg!Z46-dwg!$D46)/(dwg!$E46-dwg!$D46)</f>
        <v>-0.7736943907</v>
      </c>
      <c r="Z46" s="107">
        <f> (dwg!AA46-dwg!$D46)/(dwg!$E46-dwg!$D46)</f>
        <v>-0.7736943907</v>
      </c>
      <c r="AA46" s="107">
        <f> (dwg!AB46-dwg!$D46)/(dwg!$E46-dwg!$D46)</f>
        <v>-0.7736943907</v>
      </c>
      <c r="AB46" s="107">
        <f> (dwg!AC46-dwg!$D46)/(dwg!$E46-dwg!$D46)</f>
        <v>-0.7736943907</v>
      </c>
      <c r="AC46" s="107">
        <f> (dwg!AD46-dwg!$D46)/(dwg!$E46-dwg!$D46)</f>
        <v>-0.7736943907</v>
      </c>
      <c r="AD46" s="107">
        <f> (dwg!AE46-dwg!$D46)/(dwg!$E46-dwg!$D46)</f>
        <v>-0.7736943907</v>
      </c>
      <c r="AE46" s="107">
        <f> (dwg!AF46-dwg!$D46)/(dwg!$E46-dwg!$D46)</f>
        <v>-0.7736943907</v>
      </c>
      <c r="AF46" s="107">
        <f> (dwg!AG46-dwg!$D46)/(dwg!$E46-dwg!$D46)</f>
        <v>-0.7736943907</v>
      </c>
    </row>
    <row r="47" ht="12.75" customHeight="1">
      <c r="A47" s="97">
        <v>746.0</v>
      </c>
      <c r="B47" s="98" t="s">
        <v>157</v>
      </c>
      <c r="C47" s="101" t="s">
        <v>50</v>
      </c>
      <c r="D47" s="107">
        <f> (dwg!E47-dwg!$D47)/(dwg!$E47-dwg!$D47)</f>
        <v>1</v>
      </c>
      <c r="E47" s="107">
        <f> (dwg!F47-dwg!$D47)/(dwg!$E47-dwg!$D47)</f>
        <v>0.9764111205</v>
      </c>
      <c r="F47" s="107">
        <f> (dwg!G47-dwg!$D47)/(dwg!$E47-dwg!$D47)</f>
        <v>0.948188711</v>
      </c>
      <c r="G47" s="107">
        <f> (dwg!H47-dwg!$D47)/(dwg!$E47-dwg!$D47)</f>
        <v>0.897641112</v>
      </c>
      <c r="H47" s="107">
        <f> (dwg!I47-dwg!$D47)/(dwg!$E47-dwg!$D47)</f>
        <v>0.8909014322</v>
      </c>
      <c r="I47" s="107">
        <f> (dwg!J47-dwg!$D47)/(dwg!$E47-dwg!$D47)</f>
        <v>0.8959561921</v>
      </c>
      <c r="J47" s="107">
        <f> (dwg!K47-dwg!$D47)/(dwg!$E47-dwg!$D47)</f>
        <v>0.901432182</v>
      </c>
      <c r="K47" s="107">
        <f> (dwg!L47-dwg!$D47)/(dwg!$E47-dwg!$D47)</f>
        <v>0.8656276327</v>
      </c>
      <c r="L47" s="107">
        <f> (dwg!M47-dwg!$D47)/(dwg!$E47-dwg!$D47)</f>
        <v>0.8264532435</v>
      </c>
      <c r="M47" s="107">
        <f> (dwg!N47-dwg!$D47)/(dwg!$E47-dwg!$D47)</f>
        <v>0.7649536647</v>
      </c>
      <c r="N47" s="107">
        <f> (dwg!O47-dwg!$D47)/(dwg!$E47-dwg!$D47)</f>
        <v>0.7531592249</v>
      </c>
      <c r="O47" s="107">
        <f> (dwg!P47-dwg!$D47)/(dwg!$E47-dwg!$D47)</f>
        <v>0.6036225779</v>
      </c>
      <c r="P47" s="107">
        <f> (dwg!Q47-dwg!$D47)/(dwg!$E47-dwg!$D47)</f>
        <v>0.5446503791</v>
      </c>
      <c r="Q47" s="107">
        <f> (dwg!R47-dwg!$D47)/(dwg!$E47-dwg!$D47)</f>
        <v>0.5724515586</v>
      </c>
      <c r="R47" s="107">
        <f> (dwg!S47-dwg!$D47)/(dwg!$E47-dwg!$D47)</f>
        <v>0.5543386689</v>
      </c>
      <c r="S47" s="107">
        <f> (dwg!T47-dwg!$D47)/(dwg!$E47-dwg!$D47)</f>
        <v>0.5046335299</v>
      </c>
      <c r="T47" s="107">
        <f> (dwg!U47-dwg!$D47)/(dwg!$E47-dwg!$D47)</f>
        <v>0.4094355518</v>
      </c>
      <c r="U47" s="107">
        <f> (dwg!V47-dwg!$D47)/(dwg!$E47-dwg!$D47)</f>
        <v>0.2893850042</v>
      </c>
      <c r="V47" s="107">
        <f> (dwg!W47-dwg!$D47)/(dwg!$E47-dwg!$D47)</f>
        <v>0.2055602359</v>
      </c>
      <c r="W47" s="107">
        <f> (dwg!X47-dwg!$D47)/(dwg!$E47-dwg!$D47)</f>
        <v>0.2186183656</v>
      </c>
      <c r="X47" s="107">
        <f> (dwg!Y47-dwg!$D47)/(dwg!$E47-dwg!$D47)</f>
        <v>0.1819713564</v>
      </c>
      <c r="Y47" s="107">
        <f> (dwg!Z47-dwg!$D47)/(dwg!$E47-dwg!$D47)</f>
        <v>0.1364785173</v>
      </c>
      <c r="Z47" s="107">
        <f> (dwg!AA47-dwg!$D47)/(dwg!$E47-dwg!$D47)</f>
        <v>0.1128896377</v>
      </c>
      <c r="AA47" s="107">
        <f> (dwg!AB47-dwg!$D47)/(dwg!$E47-dwg!$D47)</f>
        <v>0.08761583825</v>
      </c>
      <c r="AB47" s="107">
        <f> (dwg!AC47-dwg!$D47)/(dwg!$E47-dwg!$D47)</f>
        <v>0.0602358888</v>
      </c>
      <c r="AC47" s="107">
        <f> (dwg!AD47-dwg!$D47)/(dwg!$E47-dwg!$D47)</f>
        <v>0.03117101938</v>
      </c>
      <c r="AD47" s="107">
        <f> (dwg!AE47-dwg!$D47)/(dwg!$E47-dwg!$D47)</f>
        <v>0.01053074979</v>
      </c>
      <c r="AE47" s="107">
        <f> (dwg!AF47-dwg!$D47)/(dwg!$E47-dwg!$D47)</f>
        <v>-0.02401010952</v>
      </c>
      <c r="AF47" s="107">
        <f> (dwg!AG47-dwg!$D47)/(dwg!$E47-dwg!$D47)</f>
        <v>-0.0450716091</v>
      </c>
    </row>
    <row r="48" ht="12.75" customHeight="1">
      <c r="A48" s="97">
        <v>747.0</v>
      </c>
      <c r="B48" s="98" t="s">
        <v>157</v>
      </c>
      <c r="C48" s="101" t="s">
        <v>50</v>
      </c>
      <c r="D48" s="107">
        <f> (dwg!E48-dwg!$D48)/(dwg!$E48-dwg!$D48)</f>
        <v>1</v>
      </c>
      <c r="E48" s="107">
        <f> (dwg!F48-dwg!$D48)/(dwg!$E48-dwg!$D48)</f>
        <v>0.956569746</v>
      </c>
      <c r="F48" s="107">
        <f> (dwg!G48-dwg!$D48)/(dwg!$E48-dwg!$D48)</f>
        <v>0.9032020611</v>
      </c>
      <c r="G48" s="107">
        <f> (dwg!H48-dwg!$D48)/(dwg!$E48-dwg!$D48)</f>
        <v>0.8387927862</v>
      </c>
      <c r="H48" s="107">
        <f> (dwg!I48-dwg!$D48)/(dwg!$E48-dwg!$D48)</f>
        <v>0.8877438351</v>
      </c>
      <c r="I48" s="107">
        <f> (dwg!J48-dwg!$D48)/(dwg!$E48-dwg!$D48)</f>
        <v>0.8925285241</v>
      </c>
      <c r="J48" s="107">
        <f> (dwg!K48-dwg!$D48)/(dwg!$E48-dwg!$D48)</f>
        <v>0.8928965771</v>
      </c>
      <c r="K48" s="107">
        <f> (dwg!L48-dwg!$D48)/(dwg!$E48-dwg!$D48)</f>
        <v>0.8465218992</v>
      </c>
      <c r="L48" s="107">
        <f> (dwg!M48-dwg!$D48)/(dwg!$E48-dwg!$D48)</f>
        <v>0.8027235922</v>
      </c>
      <c r="M48" s="107">
        <f> (dwg!N48-dwg!$D48)/(dwg!$E48-dwg!$D48)</f>
        <v>0.7416267943</v>
      </c>
      <c r="N48" s="107">
        <f> (dwg!O48-dwg!$D48)/(dwg!$E48-dwg!$D48)</f>
        <v>0.7471475893</v>
      </c>
      <c r="O48" s="107">
        <f> (dwg!P48-dwg!$D48)/(dwg!$E48-dwg!$D48)</f>
        <v>0.6234817814</v>
      </c>
      <c r="P48" s="107">
        <f> (dwg!Q48-dwg!$D48)/(dwg!$E48-dwg!$D48)</f>
        <v>0.5704821494</v>
      </c>
      <c r="Q48" s="107">
        <f> (dwg!R48-dwg!$D48)/(dwg!$E48-dwg!$D48)</f>
        <v>0.5697460434</v>
      </c>
      <c r="R48" s="107">
        <f> (dwg!S48-dwg!$D48)/(dwg!$E48-dwg!$D48)</f>
        <v>0.5609127714</v>
      </c>
      <c r="S48" s="107">
        <f> (dwg!T48-dwg!$D48)/(dwg!$E48-dwg!$D48)</f>
        <v>0.5314685315</v>
      </c>
      <c r="T48" s="107">
        <f> (dwg!U48-dwg!$D48)/(dwg!$E48-dwg!$D48)</f>
        <v>0.4420316526</v>
      </c>
      <c r="U48" s="107">
        <f> (dwg!V48-dwg!$D48)/(dwg!$E48-dwg!$D48)</f>
        <v>0.3444976077</v>
      </c>
      <c r="V48" s="107">
        <f> (dwg!W48-dwg!$D48)/(dwg!$E48-dwg!$D48)</f>
        <v>0.2532204637</v>
      </c>
      <c r="W48" s="107">
        <f> (dwg!X48-dwg!$D48)/(dwg!$E48-dwg!$D48)</f>
        <v>0.2859771807</v>
      </c>
      <c r="X48" s="107">
        <f> (dwg!Y48-dwg!$D48)/(dwg!$E48-dwg!$D48)</f>
        <v>0.2502760397</v>
      </c>
      <c r="Y48" s="107">
        <f> (dwg!Z48-dwg!$D48)/(dwg!$E48-dwg!$D48)</f>
        <v>0.2020610968</v>
      </c>
      <c r="Z48" s="107">
        <f> (dwg!AA48-dwg!$D48)/(dwg!$E48-dwg!$D48)</f>
        <v>0.1840264998</v>
      </c>
      <c r="AA48" s="107">
        <f> (dwg!AB48-dwg!$D48)/(dwg!$E48-dwg!$D48)</f>
        <v>0.1608391608</v>
      </c>
      <c r="AB48" s="107">
        <f> (dwg!AC48-dwg!$D48)/(dwg!$E48-dwg!$D48)</f>
        <v>0.1332351859</v>
      </c>
      <c r="AC48" s="107">
        <f> (dwg!AD48-dwg!$D48)/(dwg!$E48-dwg!$D48)</f>
        <v>0.1074714759</v>
      </c>
      <c r="AD48" s="107">
        <f> (dwg!AE48-dwg!$D48)/(dwg!$E48-dwg!$D48)</f>
        <v>0.08538829591</v>
      </c>
      <c r="AE48" s="107">
        <f> (dwg!AF48-dwg!$D48)/(dwg!$E48-dwg!$D48)</f>
        <v>0.05226352595</v>
      </c>
      <c r="AF48" s="107">
        <f> (dwg!AG48-dwg!$D48)/(dwg!$E48-dwg!$D48)</f>
        <v>0.02870813397</v>
      </c>
    </row>
    <row r="49" ht="12.75" customHeight="1">
      <c r="A49" s="97">
        <v>748.0</v>
      </c>
      <c r="B49" s="98" t="s">
        <v>157</v>
      </c>
      <c r="C49" s="101" t="s">
        <v>50</v>
      </c>
      <c r="D49" s="107">
        <f> (dwg!E49-dwg!$D49)/(dwg!$E49-dwg!$D49)</f>
        <v>1</v>
      </c>
      <c r="E49" s="107">
        <f> (dwg!F49-dwg!$D49)/(dwg!$E49-dwg!$D49)</f>
        <v>0.9460674157</v>
      </c>
      <c r="F49" s="107">
        <f> (dwg!G49-dwg!$D49)/(dwg!$E49-dwg!$D49)</f>
        <v>0.8752808989</v>
      </c>
      <c r="G49" s="107">
        <f> (dwg!H49-dwg!$D49)/(dwg!$E49-dwg!$D49)</f>
        <v>0.8007490637</v>
      </c>
      <c r="H49" s="107">
        <f> (dwg!I49-dwg!$D49)/(dwg!$E49-dwg!$D49)</f>
        <v>0.9490636704</v>
      </c>
      <c r="I49" s="107">
        <f> (dwg!J49-dwg!$D49)/(dwg!$E49-dwg!$D49)</f>
        <v>0.908988764</v>
      </c>
      <c r="J49" s="107">
        <f> (dwg!K49-dwg!$D49)/(dwg!$E49-dwg!$D49)</f>
        <v>0.9003745318</v>
      </c>
      <c r="K49" s="107">
        <f> (dwg!L49-dwg!$D49)/(dwg!$E49-dwg!$D49)</f>
        <v>0.8280898876</v>
      </c>
      <c r="L49" s="107">
        <f> (dwg!M49-dwg!$D49)/(dwg!$E49-dwg!$D49)</f>
        <v>0.7689138577</v>
      </c>
      <c r="M49" s="107">
        <f> (dwg!N49-dwg!$D49)/(dwg!$E49-dwg!$D49)</f>
        <v>0.6895131086</v>
      </c>
      <c r="N49" s="107">
        <f> (dwg!O49-dwg!$D49)/(dwg!$E49-dwg!$D49)</f>
        <v>0.7146067416</v>
      </c>
      <c r="O49" s="107">
        <f> (dwg!P49-dwg!$D49)/(dwg!$E49-dwg!$D49)</f>
        <v>0.4808988764</v>
      </c>
      <c r="P49" s="107">
        <f> (dwg!Q49-dwg!$D49)/(dwg!$E49-dwg!$D49)</f>
        <v>0.4367041199</v>
      </c>
      <c r="Q49" s="107">
        <f> (dwg!R49-dwg!$D49)/(dwg!$E49-dwg!$D49)</f>
        <v>0.5146067416</v>
      </c>
      <c r="R49" s="107">
        <f> (dwg!S49-dwg!$D49)/(dwg!$E49-dwg!$D49)</f>
        <v>0.5224719101</v>
      </c>
      <c r="S49" s="107">
        <f> (dwg!T49-dwg!$D49)/(dwg!$E49-dwg!$D49)</f>
        <v>0.4831460674</v>
      </c>
      <c r="T49" s="107">
        <f> (dwg!U49-dwg!$D49)/(dwg!$E49-dwg!$D49)</f>
        <v>0.4</v>
      </c>
      <c r="U49" s="107">
        <f> (dwg!V49-dwg!$D49)/(dwg!$E49-dwg!$D49)</f>
        <v>0.2846441948</v>
      </c>
      <c r="V49" s="107">
        <f> (dwg!W49-dwg!$D49)/(dwg!$E49-dwg!$D49)</f>
        <v>0.2310861423</v>
      </c>
      <c r="W49" s="107">
        <f> (dwg!X49-dwg!$D49)/(dwg!$E49-dwg!$D49)</f>
        <v>0.2535580524</v>
      </c>
      <c r="X49" s="107">
        <f> (dwg!Y49-dwg!$D49)/(dwg!$E49-dwg!$D49)</f>
        <v>0.2194756554</v>
      </c>
      <c r="Y49" s="107">
        <f> (dwg!Z49-dwg!$D49)/(dwg!$E49-dwg!$D49)</f>
        <v>0.1722846442</v>
      </c>
      <c r="Z49" s="107">
        <f> (dwg!AA49-dwg!$D49)/(dwg!$E49-dwg!$D49)</f>
        <v>0.1494382022</v>
      </c>
      <c r="AA49" s="107">
        <f> (dwg!AB49-dwg!$D49)/(dwg!$E49-dwg!$D49)</f>
        <v>0.1243445693</v>
      </c>
      <c r="AB49" s="107">
        <f> (dwg!AC49-dwg!$D49)/(dwg!$E49-dwg!$D49)</f>
        <v>0.1011235955</v>
      </c>
      <c r="AC49" s="107">
        <f> (dwg!AD49-dwg!$D49)/(dwg!$E49-dwg!$D49)</f>
        <v>0.07303370787</v>
      </c>
      <c r="AD49" s="107">
        <f> (dwg!AE49-dwg!$D49)/(dwg!$E49-dwg!$D49)</f>
        <v>0.05393258427</v>
      </c>
      <c r="AE49" s="107">
        <f> (dwg!AF49-dwg!$D49)/(dwg!$E49-dwg!$D49)</f>
        <v>0.02097378277</v>
      </c>
      <c r="AF49" s="107">
        <f> (dwg!AG49-dwg!$D49)/(dwg!$E49-dwg!$D49)</f>
        <v>-0.0003745318352</v>
      </c>
    </row>
    <row r="50" ht="12.75" customHeight="1">
      <c r="A50" s="97">
        <v>749.0</v>
      </c>
      <c r="B50" s="98" t="s">
        <v>157</v>
      </c>
      <c r="C50" s="99" t="s">
        <v>151</v>
      </c>
      <c r="D50" s="107">
        <f> (dwg!E50-dwg!$D50)/(dwg!$E50-dwg!$D50)</f>
        <v>1</v>
      </c>
      <c r="E50" s="107">
        <f> (dwg!F50-dwg!$D50)/(dwg!$E50-dwg!$D50)</f>
        <v>0.9693441987</v>
      </c>
      <c r="F50" s="107">
        <f> (dwg!G50-dwg!$D50)/(dwg!$E50-dwg!$D50)</f>
        <v>0.9313154831</v>
      </c>
      <c r="G50" s="107">
        <f> (dwg!H50-dwg!$D50)/(dwg!$E50-dwg!$D50)</f>
        <v>0.8595265813</v>
      </c>
      <c r="H50" s="107">
        <f> (dwg!I50-dwg!$D50)/(dwg!$E50-dwg!$D50)</f>
        <v>0.8905704307</v>
      </c>
      <c r="I50" s="107">
        <f> (dwg!J50-dwg!$D50)/(dwg!$E50-dwg!$D50)</f>
        <v>0.89483896</v>
      </c>
      <c r="J50" s="107">
        <f> (dwg!K50-dwg!$D50)/(dwg!$E50-dwg!$D50)</f>
        <v>0.8956150563</v>
      </c>
      <c r="K50" s="107">
        <f> (dwg!L50-dwg!$D50)/(dwg!$E50-dwg!$D50)</f>
        <v>0.8727202173</v>
      </c>
      <c r="L50" s="107">
        <f> (dwg!M50-dwg!$D50)/(dwg!$E50-dwg!$D50)</f>
        <v>0.871556073</v>
      </c>
      <c r="M50" s="107">
        <f> (dwg!N50-dwg!$D50)/(dwg!$E50-dwg!$D50)</f>
        <v>0.8401241754</v>
      </c>
      <c r="N50" s="107">
        <f> (dwg!O50-dwg!$D50)/(dwg!$E50-dwg!$D50)</f>
        <v>0.8824214203</v>
      </c>
      <c r="O50" s="107">
        <f> (dwg!P50-dwg!$D50)/(dwg!$E50-dwg!$D50)</f>
        <v>0.7578579744</v>
      </c>
      <c r="P50" s="107">
        <f> (dwg!Q50-dwg!$D50)/(dwg!$E50-dwg!$D50)</f>
        <v>0.7694994179</v>
      </c>
      <c r="Q50" s="107">
        <f> (dwg!R50-dwg!$D50)/(dwg!$E50-dwg!$D50)</f>
        <v>0.8160651921</v>
      </c>
      <c r="R50" s="107">
        <f> (dwg!S50-dwg!$D50)/(dwg!$E50-dwg!$D50)</f>
        <v>0.845556849</v>
      </c>
      <c r="S50" s="107">
        <f> (dwg!T50-dwg!$D50)/(dwg!$E50-dwg!$D50)</f>
        <v>0.8463329453</v>
      </c>
      <c r="T50" s="107">
        <f> (dwg!U50-dwg!$D50)/(dwg!$E50-dwg!$D50)</f>
        <v>0.8098564222</v>
      </c>
      <c r="U50" s="107">
        <f> (dwg!V50-dwg!$D50)/(dwg!$E50-dwg!$D50)</f>
        <v>0.7446643384</v>
      </c>
      <c r="V50" s="107">
        <f> (dwg!W50-dwg!$D50)/(dwg!$E50-dwg!$D50)</f>
        <v>0.7213814513</v>
      </c>
      <c r="W50" s="107">
        <f> (dwg!X50-dwg!$D50)/(dwg!$E50-dwg!$D50)</f>
        <v>0.8234381063</v>
      </c>
      <c r="X50" s="107">
        <f> (dwg!Y50-dwg!$D50)/(dwg!$E50-dwg!$D50)</f>
        <v>0.8463329453</v>
      </c>
      <c r="Y50" s="107">
        <f> (dwg!Z50-dwg!$D50)/(dwg!$E50-dwg!$D50)</f>
        <v>0.8079161816</v>
      </c>
      <c r="Z50" s="107">
        <f> (dwg!AA50-dwg!$D50)/(dwg!$E50-dwg!$D50)</f>
        <v>0.8661233993</v>
      </c>
      <c r="AA50" s="107">
        <f> (dwg!AB50-dwg!$D50)/(dwg!$E50-dwg!$D50)</f>
        <v>0.8583624369</v>
      </c>
      <c r="AB50" s="107">
        <f> (dwg!AC50-dwg!$D50)/(dwg!$E50-dwg!$D50)</f>
        <v>0.8327512612</v>
      </c>
      <c r="AC50" s="107">
        <f> (dwg!AD50-dwg!$D50)/(dwg!$E50-dwg!$D50)</f>
        <v>0.8246022507</v>
      </c>
      <c r="AD50" s="107">
        <f> (dwg!AE50-dwg!$D50)/(dwg!$E50-dwg!$D50)</f>
        <v>0.8603026775</v>
      </c>
      <c r="AE50" s="107">
        <f> (dwg!AF50-dwg!$D50)/(dwg!$E50-dwg!$D50)</f>
        <v>0.7388436166</v>
      </c>
      <c r="AF50" s="107">
        <f> (dwg!AG50-dwg!$D50)/(dwg!$E50-dwg!$D50)</f>
        <v>0.8067520373</v>
      </c>
    </row>
    <row r="51" ht="12.75" customHeight="1">
      <c r="A51" s="97">
        <v>750.0</v>
      </c>
      <c r="B51" s="98" t="s">
        <v>157</v>
      </c>
      <c r="C51" s="97" t="s">
        <v>419</v>
      </c>
      <c r="D51" s="107">
        <f> (dwg!E51-dwg!$D51)/(dwg!$E51-dwg!$D51)</f>
        <v>1</v>
      </c>
      <c r="E51" s="107">
        <f> (dwg!F51-dwg!$D51)/(dwg!$E51-dwg!$D51)</f>
        <v>0.968774395</v>
      </c>
      <c r="F51" s="107">
        <f> (dwg!G51-dwg!$D51)/(dwg!$E51-dwg!$D51)</f>
        <v>0.9305230289</v>
      </c>
      <c r="G51" s="107">
        <f> (dwg!H51-dwg!$D51)/(dwg!$E51-dwg!$D51)</f>
        <v>0.8606557377</v>
      </c>
      <c r="H51" s="107">
        <f> (dwg!I51-dwg!$D51)/(dwg!$E51-dwg!$D51)</f>
        <v>0.8911007026</v>
      </c>
      <c r="I51" s="107">
        <f> (dwg!J51-dwg!$D51)/(dwg!$E51-dwg!$D51)</f>
        <v>0.8864168618</v>
      </c>
      <c r="J51" s="107">
        <f> (dwg!K51-dwg!$D51)/(dwg!$E51-dwg!$D51)</f>
        <v>-0.7806401249</v>
      </c>
      <c r="K51" s="107">
        <f> (dwg!L51-dwg!$D51)/(dwg!$E51-dwg!$D51)</f>
        <v>-0.7806401249</v>
      </c>
      <c r="L51" s="107">
        <f> (dwg!M51-dwg!$D51)/(dwg!$E51-dwg!$D51)</f>
        <v>-0.7806401249</v>
      </c>
      <c r="M51" s="107">
        <f> (dwg!N51-dwg!$D51)/(dwg!$E51-dwg!$D51)</f>
        <v>-0.7806401249</v>
      </c>
      <c r="N51" s="107">
        <f> (dwg!O51-dwg!$D51)/(dwg!$E51-dwg!$D51)</f>
        <v>-0.7806401249</v>
      </c>
      <c r="O51" s="107">
        <f> (dwg!P51-dwg!$D51)/(dwg!$E51-dwg!$D51)</f>
        <v>-0.7806401249</v>
      </c>
      <c r="P51" s="107">
        <f> (dwg!Q51-dwg!$D51)/(dwg!$E51-dwg!$D51)</f>
        <v>-0.7806401249</v>
      </c>
      <c r="Q51" s="107">
        <f> (dwg!R51-dwg!$D51)/(dwg!$E51-dwg!$D51)</f>
        <v>-0.7806401249</v>
      </c>
      <c r="R51" s="107">
        <f> (dwg!S51-dwg!$D51)/(dwg!$E51-dwg!$D51)</f>
        <v>-0.7806401249</v>
      </c>
      <c r="S51" s="107">
        <f> (dwg!T51-dwg!$D51)/(dwg!$E51-dwg!$D51)</f>
        <v>-0.7806401249</v>
      </c>
      <c r="T51" s="107">
        <f> (dwg!U51-dwg!$D51)/(dwg!$E51-dwg!$D51)</f>
        <v>-0.7806401249</v>
      </c>
      <c r="U51" s="107">
        <f> (dwg!V51-dwg!$D51)/(dwg!$E51-dwg!$D51)</f>
        <v>-0.7806401249</v>
      </c>
      <c r="V51" s="107">
        <f> (dwg!W51-dwg!$D51)/(dwg!$E51-dwg!$D51)</f>
        <v>-0.7806401249</v>
      </c>
      <c r="W51" s="107">
        <f> (dwg!X51-dwg!$D51)/(dwg!$E51-dwg!$D51)</f>
        <v>-0.7806401249</v>
      </c>
      <c r="X51" s="107">
        <f> (dwg!Y51-dwg!$D51)/(dwg!$E51-dwg!$D51)</f>
        <v>-0.7806401249</v>
      </c>
      <c r="Y51" s="107">
        <f> (dwg!Z51-dwg!$D51)/(dwg!$E51-dwg!$D51)</f>
        <v>-0.7806401249</v>
      </c>
      <c r="Z51" s="107">
        <f> (dwg!AA51-dwg!$D51)/(dwg!$E51-dwg!$D51)</f>
        <v>-0.7806401249</v>
      </c>
      <c r="AA51" s="107">
        <f> (dwg!AB51-dwg!$D51)/(dwg!$E51-dwg!$D51)</f>
        <v>-0.7806401249</v>
      </c>
      <c r="AB51" s="107">
        <f> (dwg!AC51-dwg!$D51)/(dwg!$E51-dwg!$D51)</f>
        <v>-0.7806401249</v>
      </c>
      <c r="AC51" s="107">
        <f> (dwg!AD51-dwg!$D51)/(dwg!$E51-dwg!$D51)</f>
        <v>-0.7806401249</v>
      </c>
      <c r="AD51" s="107">
        <f> (dwg!AE51-dwg!$D51)/(dwg!$E51-dwg!$D51)</f>
        <v>-0.7806401249</v>
      </c>
      <c r="AE51" s="107">
        <f> (dwg!AF51-dwg!$D51)/(dwg!$E51-dwg!$D51)</f>
        <v>-0.7806401249</v>
      </c>
      <c r="AF51" s="107">
        <f> (dwg!AG51-dwg!$D51)/(dwg!$E51-dwg!$D51)</f>
        <v>-0.7806401249</v>
      </c>
    </row>
    <row r="52" ht="12.75" customHeight="1">
      <c r="A52" s="97">
        <v>751.0</v>
      </c>
      <c r="B52" s="98" t="s">
        <v>157</v>
      </c>
      <c r="C52" s="97" t="s">
        <v>419</v>
      </c>
      <c r="D52" s="107">
        <f> (dwg!E52-dwg!$D52)/(dwg!$E52-dwg!$D52)</f>
        <v>1</v>
      </c>
      <c r="E52" s="107">
        <f> (dwg!F52-dwg!$D52)/(dwg!$E52-dwg!$D52)</f>
        <v>0.9544905356</v>
      </c>
      <c r="F52" s="107">
        <f> (dwg!G52-dwg!$D52)/(dwg!$E52-dwg!$D52)</f>
        <v>0.8892468788</v>
      </c>
      <c r="G52" s="107">
        <f> (dwg!H52-dwg!$D52)/(dwg!$E52-dwg!$D52)</f>
        <v>0.8207813129</v>
      </c>
      <c r="H52" s="107">
        <f> (dwg!I52-dwg!$D52)/(dwg!$E52-dwg!$D52)</f>
        <v>0.8759565042</v>
      </c>
      <c r="I52" s="107">
        <f> (dwg!J52-dwg!$D52)/(dwg!$E52-dwg!$D52)</f>
        <v>0.8803866291</v>
      </c>
      <c r="J52" s="107">
        <f> (dwg!K52-dwg!$D52)/(dwg!$E52-dwg!$D52)</f>
        <v>-0.8054772453</v>
      </c>
      <c r="K52" s="107">
        <f> (dwg!L52-dwg!$D52)/(dwg!$E52-dwg!$D52)</f>
        <v>-0.8054772453</v>
      </c>
      <c r="L52" s="107">
        <f> (dwg!M52-dwg!$D52)/(dwg!$E52-dwg!$D52)</f>
        <v>-0.8054772453</v>
      </c>
      <c r="M52" s="107">
        <f> (dwg!N52-dwg!$D52)/(dwg!$E52-dwg!$D52)</f>
        <v>-0.8054772453</v>
      </c>
      <c r="N52" s="107">
        <f> (dwg!O52-dwg!$D52)/(dwg!$E52-dwg!$D52)</f>
        <v>-0.8054772453</v>
      </c>
      <c r="O52" s="107">
        <f> (dwg!P52-dwg!$D52)/(dwg!$E52-dwg!$D52)</f>
        <v>-0.8054772453</v>
      </c>
      <c r="P52" s="107">
        <f> (dwg!Q52-dwg!$D52)/(dwg!$E52-dwg!$D52)</f>
        <v>-0.8054772453</v>
      </c>
      <c r="Q52" s="107">
        <f> (dwg!R52-dwg!$D52)/(dwg!$E52-dwg!$D52)</f>
        <v>-0.8054772453</v>
      </c>
      <c r="R52" s="107">
        <f> (dwg!S52-dwg!$D52)/(dwg!$E52-dwg!$D52)</f>
        <v>-0.8054772453</v>
      </c>
      <c r="S52" s="107">
        <f> (dwg!T52-dwg!$D52)/(dwg!$E52-dwg!$D52)</f>
        <v>-0.8054772453</v>
      </c>
      <c r="T52" s="107">
        <f> (dwg!U52-dwg!$D52)/(dwg!$E52-dwg!$D52)</f>
        <v>-0.8054772453</v>
      </c>
      <c r="U52" s="107">
        <f> (dwg!V52-dwg!$D52)/(dwg!$E52-dwg!$D52)</f>
        <v>-0.8054772453</v>
      </c>
      <c r="V52" s="107">
        <f> (dwg!W52-dwg!$D52)/(dwg!$E52-dwg!$D52)</f>
        <v>-0.8054772453</v>
      </c>
      <c r="W52" s="107">
        <f> (dwg!X52-dwg!$D52)/(dwg!$E52-dwg!$D52)</f>
        <v>-0.8054772453</v>
      </c>
      <c r="X52" s="107">
        <f> (dwg!Y52-dwg!$D52)/(dwg!$E52-dwg!$D52)</f>
        <v>-0.8054772453</v>
      </c>
      <c r="Y52" s="107">
        <f> (dwg!Z52-dwg!$D52)/(dwg!$E52-dwg!$D52)</f>
        <v>-0.8054772453</v>
      </c>
      <c r="Z52" s="107">
        <f> (dwg!AA52-dwg!$D52)/(dwg!$E52-dwg!$D52)</f>
        <v>-0.8054772453</v>
      </c>
      <c r="AA52" s="107">
        <f> (dwg!AB52-dwg!$D52)/(dwg!$E52-dwg!$D52)</f>
        <v>-0.8054772453</v>
      </c>
      <c r="AB52" s="107">
        <f> (dwg!AC52-dwg!$D52)/(dwg!$E52-dwg!$D52)</f>
        <v>-0.8054772453</v>
      </c>
      <c r="AC52" s="107">
        <f> (dwg!AD52-dwg!$D52)/(dwg!$E52-dwg!$D52)</f>
        <v>-0.8054772453</v>
      </c>
      <c r="AD52" s="107">
        <f> (dwg!AE52-dwg!$D52)/(dwg!$E52-dwg!$D52)</f>
        <v>-0.8054772453</v>
      </c>
      <c r="AE52" s="107">
        <f> (dwg!AF52-dwg!$D52)/(dwg!$E52-dwg!$D52)</f>
        <v>-0.8054772453</v>
      </c>
      <c r="AF52" s="107">
        <f> (dwg!AG52-dwg!$D52)/(dwg!$E52-dwg!$D52)</f>
        <v>-0.8054772453</v>
      </c>
    </row>
    <row r="53" ht="12.75" customHeight="1">
      <c r="A53" s="97">
        <v>752.0</v>
      </c>
      <c r="B53" s="98" t="s">
        <v>157</v>
      </c>
      <c r="C53" s="101" t="s">
        <v>50</v>
      </c>
      <c r="D53" s="107">
        <f> (dwg!E53-dwg!$D53)/(dwg!$E53-dwg!$D53)</f>
        <v>1</v>
      </c>
      <c r="E53" s="107">
        <f> (dwg!F53-dwg!$D53)/(dwg!$E53-dwg!$D53)</f>
        <v>0.951124903</v>
      </c>
      <c r="F53" s="107">
        <f> (dwg!G53-dwg!$D53)/(dwg!$E53-dwg!$D53)</f>
        <v>0.891776571</v>
      </c>
      <c r="G53" s="107">
        <f> (dwg!H53-dwg!$D53)/(dwg!$E53-dwg!$D53)</f>
        <v>0.8087664856</v>
      </c>
      <c r="H53" s="107">
        <f> (dwg!I53-dwg!$D53)/(dwg!$E53-dwg!$D53)</f>
        <v>0.871605896</v>
      </c>
      <c r="I53" s="107">
        <f> (dwg!J53-dwg!$D53)/(dwg!$E53-dwg!$D53)</f>
        <v>0.8708301009</v>
      </c>
      <c r="J53" s="107">
        <f> (dwg!K53-dwg!$D53)/(dwg!$E53-dwg!$D53)</f>
        <v>0.8758727696</v>
      </c>
      <c r="K53" s="107">
        <f> (dwg!L53-dwg!$D53)/(dwg!$E53-dwg!$D53)</f>
        <v>0.8010085337</v>
      </c>
      <c r="L53" s="107">
        <f> (dwg!M53-dwg!$D53)/(dwg!$E53-dwg!$D53)</f>
        <v>0.7552366175</v>
      </c>
      <c r="M53" s="107">
        <f> (dwg!N53-dwg!$D53)/(dwg!$E53-dwg!$D53)</f>
        <v>0.6675717611</v>
      </c>
      <c r="N53" s="107">
        <f> (dwg!O53-dwg!$D53)/(dwg!$E53-dwg!$D53)</f>
        <v>0.6997672614</v>
      </c>
      <c r="O53" s="107">
        <f> (dwg!P53-dwg!$D53)/(dwg!$E53-dwg!$D53)</f>
        <v>0.4806051202</v>
      </c>
      <c r="P53" s="107">
        <f> (dwg!Q53-dwg!$D53)/(dwg!$E53-dwg!$D53)</f>
        <v>0.4173778123</v>
      </c>
      <c r="Q53" s="107">
        <f> (dwg!R53-dwg!$D53)/(dwg!$E53-dwg!$D53)</f>
        <v>0.5089216447</v>
      </c>
      <c r="R53" s="107">
        <f> (dwg!S53-dwg!$D53)/(dwg!$E53-dwg!$D53)</f>
        <v>0.5085337471</v>
      </c>
      <c r="S53" s="107">
        <f> (dwg!T53-dwg!$D53)/(dwg!$E53-dwg!$D53)</f>
        <v>0.4701318852</v>
      </c>
      <c r="T53" s="107">
        <f> (dwg!U53-dwg!$D53)/(dwg!$E53-dwg!$D53)</f>
        <v>0.3739332816</v>
      </c>
      <c r="U53" s="107">
        <f> (dwg!V53-dwg!$D53)/(dwg!$E53-dwg!$D53)</f>
        <v>0.2606671839</v>
      </c>
      <c r="V53" s="107">
        <f> (dwg!W53-dwg!$D53)/(dwg!$E53-dwg!$D53)</f>
        <v>0.204034135</v>
      </c>
      <c r="W53" s="107">
        <f> (dwg!X53-dwg!$D53)/(dwg!$E53-dwg!$D53)</f>
        <v>0.2242048099</v>
      </c>
      <c r="X53" s="107">
        <f> (dwg!Y53-dwg!$D53)/(dwg!$E53-dwg!$D53)</f>
        <v>0.1900698216</v>
      </c>
      <c r="Y53" s="107">
        <f> (dwg!Z53-dwg!$D53)/(dwg!$E53-dwg!$D53)</f>
        <v>0.1481768813</v>
      </c>
      <c r="Z53" s="107">
        <f> (dwg!AA53-dwg!$D53)/(dwg!$E53-dwg!$D53)</f>
        <v>0.1276183088</v>
      </c>
      <c r="AA53" s="107">
        <f> (dwg!AB53-dwg!$D53)/(dwg!$E53-dwg!$D53)</f>
        <v>0.1051202483</v>
      </c>
      <c r="AB53" s="107">
        <f> (dwg!AC53-dwg!$D53)/(dwg!$E53-dwg!$D53)</f>
        <v>0.08107059736</v>
      </c>
      <c r="AC53" s="107">
        <f> (dwg!AD53-dwg!$D53)/(dwg!$E53-dwg!$D53)</f>
        <v>0.05624515128</v>
      </c>
      <c r="AD53" s="107">
        <f> (dwg!AE53-dwg!$D53)/(dwg!$E53-dwg!$D53)</f>
        <v>0.04266873545</v>
      </c>
      <c r="AE53" s="107">
        <f> (dwg!AF53-dwg!$D53)/(dwg!$E53-dwg!$D53)</f>
        <v>0.01435221102</v>
      </c>
      <c r="AF53" s="107">
        <f> (dwg!AG53-dwg!$D53)/(dwg!$E53-dwg!$D53)</f>
        <v>-0.001163692785</v>
      </c>
    </row>
    <row r="54" ht="12.75" customHeight="1">
      <c r="A54" s="97">
        <v>753.0</v>
      </c>
      <c r="B54" s="98" t="s">
        <v>157</v>
      </c>
      <c r="C54" s="99" t="s">
        <v>151</v>
      </c>
      <c r="D54" s="107">
        <f> (dwg!E54-dwg!$D54)/(dwg!$E54-dwg!$D54)</f>
        <v>1</v>
      </c>
      <c r="E54" s="107">
        <f> (dwg!F54-dwg!$D54)/(dwg!$E54-dwg!$D54)</f>
        <v>0.9547511312</v>
      </c>
      <c r="F54" s="107">
        <f> (dwg!G54-dwg!$D54)/(dwg!$E54-dwg!$D54)</f>
        <v>0.899321267</v>
      </c>
      <c r="G54" s="107">
        <f> (dwg!H54-dwg!$D54)/(dwg!$E54-dwg!$D54)</f>
        <v>0.8322021116</v>
      </c>
      <c r="H54" s="107">
        <f> (dwg!I54-dwg!$D54)/(dwg!$E54-dwg!$D54)</f>
        <v>0.8865007541</v>
      </c>
      <c r="I54" s="107">
        <f> (dwg!J54-dwg!$D54)/(dwg!$E54-dwg!$D54)</f>
        <v>0.8914027149</v>
      </c>
      <c r="J54" s="107">
        <f> (dwg!K54-dwg!$D54)/(dwg!$E54-dwg!$D54)</f>
        <v>0.895173454</v>
      </c>
      <c r="K54" s="107">
        <f> (dwg!L54-dwg!$D54)/(dwg!$E54-dwg!$D54)</f>
        <v>0.8653846154</v>
      </c>
      <c r="L54" s="107">
        <f> (dwg!M54-dwg!$D54)/(dwg!$E54-dwg!$D54)</f>
        <v>0.8563348416</v>
      </c>
      <c r="M54" s="107">
        <f> (dwg!N54-dwg!$D54)/(dwg!$E54-dwg!$D54)</f>
        <v>0.8239064857</v>
      </c>
      <c r="N54" s="107">
        <f> (dwg!O54-dwg!$D54)/(dwg!$E54-dwg!$D54)</f>
        <v>0.8725490196</v>
      </c>
      <c r="O54" s="107">
        <f> (dwg!P54-dwg!$D54)/(dwg!$E54-dwg!$D54)</f>
        <v>0.7111613876</v>
      </c>
      <c r="P54" s="107">
        <f> (dwg!Q54-dwg!$D54)/(dwg!$E54-dwg!$D54)</f>
        <v>0.6998491704</v>
      </c>
      <c r="Q54" s="107">
        <f> (dwg!R54-dwg!$D54)/(dwg!$E54-dwg!$D54)</f>
        <v>0.7888386124</v>
      </c>
      <c r="R54" s="107">
        <f> (dwg!S54-dwg!$D54)/(dwg!$E54-dwg!$D54)</f>
        <v>0.8159879336</v>
      </c>
      <c r="S54" s="107">
        <f> (dwg!T54-dwg!$D54)/(dwg!$E54-dwg!$D54)</f>
        <v>0.8201357466</v>
      </c>
      <c r="T54" s="107">
        <f> (dwg!U54-dwg!$D54)/(dwg!$E54-dwg!$D54)</f>
        <v>0.7805429864</v>
      </c>
      <c r="U54" s="107">
        <f> (dwg!V54-dwg!$D54)/(dwg!$E54-dwg!$D54)</f>
        <v>0.6674208145</v>
      </c>
      <c r="V54" s="107">
        <f> (dwg!W54-dwg!$D54)/(dwg!$E54-dwg!$D54)</f>
        <v>0.645173454</v>
      </c>
      <c r="W54" s="107">
        <f> (dwg!X54-dwg!$D54)/(dwg!$E54-dwg!$D54)</f>
        <v>0.8329562594</v>
      </c>
      <c r="X54" s="107">
        <f> (dwg!Y54-dwg!$D54)/(dwg!$E54-dwg!$D54)</f>
        <v>0.834841629</v>
      </c>
      <c r="Y54" s="107">
        <f> (dwg!Z54-dwg!$D54)/(dwg!$E54-dwg!$D54)</f>
        <v>0.7952488688</v>
      </c>
      <c r="Z54" s="107">
        <f> (dwg!AA54-dwg!$D54)/(dwg!$E54-dwg!$D54)</f>
        <v>0.8585972851</v>
      </c>
      <c r="AA54" s="107">
        <f> (dwg!AB54-dwg!$D54)/(dwg!$E54-dwg!$D54)</f>
        <v>0.8491704374</v>
      </c>
      <c r="AB54" s="107">
        <f> (dwg!AC54-dwg!$D54)/(dwg!$E54-dwg!$D54)</f>
        <v>0.8310708899</v>
      </c>
      <c r="AC54" s="107">
        <f> (dwg!AD54-dwg!$D54)/(dwg!$E54-dwg!$D54)</f>
        <v>0.8027903469</v>
      </c>
      <c r="AD54" s="107">
        <f> (dwg!AE54-dwg!$D54)/(dwg!$E54-dwg!$D54)</f>
        <v>0.8401206637</v>
      </c>
      <c r="AE54" s="107">
        <f> (dwg!AF54-dwg!$D54)/(dwg!$E54-dwg!$D54)</f>
        <v>0.7330316742</v>
      </c>
      <c r="AF54" s="107">
        <f> (dwg!AG54-dwg!$D54)/(dwg!$E54-dwg!$D54)</f>
        <v>0.7809200603</v>
      </c>
    </row>
    <row r="55" ht="12.75" customHeight="1">
      <c r="A55" s="97">
        <v>754.0</v>
      </c>
      <c r="B55" s="98" t="s">
        <v>157</v>
      </c>
      <c r="C55" s="99" t="s">
        <v>151</v>
      </c>
      <c r="D55" s="107">
        <f> (dwg!E55-dwg!$D55)/(dwg!$E55-dwg!$D55)</f>
        <v>1</v>
      </c>
      <c r="E55" s="107">
        <f> (dwg!F55-dwg!$D55)/(dwg!$E55-dwg!$D55)</f>
        <v>0.9620449264</v>
      </c>
      <c r="F55" s="107">
        <f> (dwg!G55-dwg!$D55)/(dwg!$E55-dwg!$D55)</f>
        <v>0.9163439194</v>
      </c>
      <c r="G55" s="107">
        <f> (dwg!H55-dwg!$D55)/(dwg!$E55-dwg!$D55)</f>
        <v>0.844306739</v>
      </c>
      <c r="H55" s="107">
        <f> (dwg!I55-dwg!$D55)/(dwg!$E55-dwg!$D55)</f>
        <v>0.8869093726</v>
      </c>
      <c r="I55" s="107">
        <f> (dwg!J55-dwg!$D55)/(dwg!$E55-dwg!$D55)</f>
        <v>0.8872966692</v>
      </c>
      <c r="J55" s="107">
        <f> (dwg!K55-dwg!$D55)/(dwg!$E55-dwg!$D55)</f>
        <v>0.893493416</v>
      </c>
      <c r="K55" s="107">
        <f> (dwg!L55-dwg!$D55)/(dwg!$E55-dwg!$D55)</f>
        <v>0.8632842758</v>
      </c>
      <c r="L55" s="107">
        <f> (dwg!M55-dwg!$D55)/(dwg!$E55-dwg!$D55)</f>
        <v>0.8597986057</v>
      </c>
      <c r="M55" s="107">
        <f> (dwg!N55-dwg!$D55)/(dwg!$E55-dwg!$D55)</f>
        <v>0.8222308288</v>
      </c>
      <c r="N55" s="107">
        <f> (dwg!O55-dwg!$D55)/(dwg!$E55-dwg!$D55)</f>
        <v>0.8764523625</v>
      </c>
      <c r="O55" s="107">
        <f> (dwg!P55-dwg!$D55)/(dwg!$E55-dwg!$D55)</f>
        <v>0.7176607281</v>
      </c>
      <c r="P55" s="107">
        <f> (dwg!Q55-dwg!$D55)/(dwg!$E55-dwg!$D55)</f>
        <v>0.7226955848</v>
      </c>
      <c r="Q55" s="107">
        <f> (dwg!R55-dwg!$D55)/(dwg!$E55-dwg!$D55)</f>
        <v>0.7738187452</v>
      </c>
      <c r="R55" s="107">
        <f> (dwg!S55-dwg!$D55)/(dwg!$E55-dwg!$D55)</f>
        <v>0.8051897754</v>
      </c>
      <c r="S55" s="107">
        <f> (dwg!T55-dwg!$D55)/(dwg!$E55-dwg!$D55)</f>
        <v>0.797443842</v>
      </c>
      <c r="T55" s="107">
        <f> (dwg!U55-dwg!$D55)/(dwg!$E55-dwg!$D55)</f>
        <v>0.7579395817</v>
      </c>
      <c r="U55" s="107">
        <f> (dwg!V55-dwg!$D55)/(dwg!$E55-dwg!$D55)</f>
        <v>0.6738962045</v>
      </c>
      <c r="V55" s="107">
        <f> (dwg!W55-dwg!$D55)/(dwg!$E55-dwg!$D55)</f>
        <v>0.6297443842</v>
      </c>
      <c r="W55" s="107">
        <f> (dwg!X55-dwg!$D55)/(dwg!$E55-dwg!$D55)</f>
        <v>0.8048024787</v>
      </c>
      <c r="X55" s="107">
        <f> (dwg!Y55-dwg!$D55)/(dwg!$E55-dwg!$D55)</f>
        <v>0.8226181255</v>
      </c>
      <c r="Y55" s="107">
        <f> (dwg!Z55-dwg!$D55)/(dwg!$E55-dwg!$D55)</f>
        <v>0.7610379551</v>
      </c>
      <c r="Z55" s="107">
        <f> (dwg!AA55-dwg!$D55)/(dwg!$E55-dwg!$D55)</f>
        <v>0.8706429125</v>
      </c>
      <c r="AA55" s="107">
        <f> (dwg!AB55-dwg!$D55)/(dwg!$E55-dwg!$D55)</f>
        <v>0.8346243222</v>
      </c>
      <c r="AB55" s="107">
        <f> (dwg!AC55-dwg!$D55)/(dwg!$E55-dwg!$D55)</f>
        <v>0.8257164988</v>
      </c>
      <c r="AC55" s="107">
        <f> (dwg!AD55-dwg!$D55)/(dwg!$E55-dwg!$D55)</f>
        <v>0.7846630519</v>
      </c>
      <c r="AD55" s="107">
        <f> (dwg!AE55-dwg!$D55)/(dwg!$E55-dwg!$D55)</f>
        <v>0.8230054222</v>
      </c>
      <c r="AE55" s="107">
        <f> (dwg!AF55-dwg!$D55)/(dwg!$E55-dwg!$D55)</f>
        <v>0.7029434547</v>
      </c>
      <c r="AF55" s="107">
        <f> (dwg!AG55-dwg!$D55)/(dwg!$E55-dwg!$D55)</f>
        <v>0.7838884586</v>
      </c>
    </row>
    <row r="56" ht="12.75" customHeight="1">
      <c r="A56" s="97">
        <v>755.0</v>
      </c>
      <c r="B56" s="98" t="s">
        <v>157</v>
      </c>
      <c r="C56" s="99" t="s">
        <v>151</v>
      </c>
      <c r="D56" s="107">
        <f> (dwg!E56-dwg!$D56)/(dwg!$E56-dwg!$D56)</f>
        <v>1</v>
      </c>
      <c r="E56" s="107">
        <f> (dwg!F56-dwg!$D56)/(dwg!$E56-dwg!$D56)</f>
        <v>0.9484860401</v>
      </c>
      <c r="F56" s="107">
        <f> (dwg!G56-dwg!$D56)/(dwg!$E56-dwg!$D56)</f>
        <v>0.8863546992</v>
      </c>
      <c r="G56" s="107">
        <f> (dwg!H56-dwg!$D56)/(dwg!$E56-dwg!$D56)</f>
        <v>0.8014156508</v>
      </c>
      <c r="H56" s="107">
        <f> (dwg!I56-dwg!$D56)/(dwg!$E56-dwg!$D56)</f>
        <v>0.8643334644</v>
      </c>
      <c r="I56" s="107">
        <f> (dwg!J56-dwg!$D56)/(dwg!$E56-dwg!$D56)</f>
        <v>0.8824223358</v>
      </c>
      <c r="J56" s="107">
        <f> (dwg!K56-dwg!$D56)/(dwg!$E56-dwg!$D56)</f>
        <v>0.8777034998</v>
      </c>
      <c r="K56" s="107">
        <f> (dwg!L56-dwg!$D56)/(dwg!$E56-dwg!$D56)</f>
        <v>0.8360204483</v>
      </c>
      <c r="L56" s="107">
        <f> (dwg!M56-dwg!$D56)/(dwg!$E56-dwg!$D56)</f>
        <v>0.8309083759</v>
      </c>
      <c r="M56" s="107">
        <f> (dwg!N56-dwg!$D56)/(dwg!$E56-dwg!$D56)</f>
        <v>0.7829335431</v>
      </c>
      <c r="N56" s="107">
        <f> (dwg!O56-dwg!$D56)/(dwg!$E56-dwg!$D56)</f>
        <v>0.848604011</v>
      </c>
      <c r="O56" s="107">
        <f> (dwg!P56-dwg!$D56)/(dwg!$E56-dwg!$D56)</f>
        <v>0.6413684624</v>
      </c>
      <c r="P56" s="107">
        <f> (dwg!Q56-dwg!$D56)/(dwg!$E56-dwg!$D56)</f>
        <v>0.6236728274</v>
      </c>
      <c r="Q56" s="107">
        <f> (dwg!R56-dwg!$D56)/(dwg!$E56-dwg!$D56)</f>
        <v>0.7483287456</v>
      </c>
      <c r="R56" s="107">
        <f> (dwg!S56-dwg!$D56)/(dwg!$E56-dwg!$D56)</f>
        <v>0.7864726701</v>
      </c>
      <c r="S56" s="107">
        <f> (dwg!T56-dwg!$D56)/(dwg!$E56-dwg!$D56)</f>
        <v>0.7959103421</v>
      </c>
      <c r="T56" s="107">
        <f> (dwg!U56-dwg!$D56)/(dwg!$E56-dwg!$D56)</f>
        <v>0.7542272906</v>
      </c>
      <c r="U56" s="107">
        <f> (dwg!V56-dwg!$D56)/(dwg!$E56-dwg!$D56)</f>
        <v>0.6110892646</v>
      </c>
      <c r="V56" s="107">
        <f> (dwg!W56-dwg!$D56)/(dwg!$E56-dwg!$D56)</f>
        <v>0.6787259143</v>
      </c>
      <c r="W56" s="107">
        <f> (dwg!X56-dwg!$D56)/(dwg!$E56-dwg!$D56)</f>
        <v>0.7994494691</v>
      </c>
      <c r="X56" s="107">
        <f> (dwg!Y56-dwg!$D56)/(dwg!$E56-dwg!$D56)</f>
        <v>0.8434919387</v>
      </c>
      <c r="Y56" s="107">
        <f> (dwg!Z56-dwg!$D56)/(dwg!$E56-dwg!$D56)</f>
        <v>0.7463625639</v>
      </c>
      <c r="Z56" s="107">
        <f> (dwg!AA56-dwg!$D56)/(dwg!$E56-dwg!$D56)</f>
        <v>0.8336610303</v>
      </c>
      <c r="AA56" s="107">
        <f> (dwg!AB56-dwg!$D56)/(dwg!$E56-dwg!$D56)</f>
        <v>0.8257963036</v>
      </c>
      <c r="AB56" s="107">
        <f> (dwg!AC56-dwg!$D56)/(dwg!$E56-dwg!$D56)</f>
        <v>0.8195045222</v>
      </c>
      <c r="AC56" s="107">
        <f> (dwg!AD56-dwg!$D56)/(dwg!$E56-dwg!$D56)</f>
        <v>0.8132127409</v>
      </c>
      <c r="AD56" s="107">
        <f> (dwg!AE56-dwg!$D56)/(dwg!$E56-dwg!$D56)</f>
        <v>0.836806921</v>
      </c>
      <c r="AE56" s="107">
        <f> (dwg!AF56-dwg!$D56)/(dwg!$E56-dwg!$D56)</f>
        <v>0.7062524577</v>
      </c>
      <c r="AF56" s="107">
        <f> (dwg!AG56-dwg!$D56)/(dwg!$E56-dwg!$D56)</f>
        <v>0.7876523791</v>
      </c>
    </row>
    <row r="57" ht="12.75" customHeight="1">
      <c r="A57" s="97">
        <v>756.0</v>
      </c>
      <c r="B57" s="98" t="s">
        <v>157</v>
      </c>
      <c r="C57" s="97" t="s">
        <v>419</v>
      </c>
      <c r="D57" s="107">
        <f> (dwg!E57-dwg!$D57)/(dwg!$E57-dwg!$D57)</f>
        <v>1</v>
      </c>
      <c r="E57" s="107">
        <f> (dwg!F57-dwg!$D57)/(dwg!$E57-dwg!$D57)</f>
        <v>0.9841080652</v>
      </c>
      <c r="F57" s="107">
        <f> (dwg!G57-dwg!$D57)/(dwg!$E57-dwg!$D57)</f>
        <v>0.9658323401</v>
      </c>
      <c r="G57" s="107">
        <f> (dwg!H57-dwg!$D57)/(dwg!$E57-dwg!$D57)</f>
        <v>0.9316646802</v>
      </c>
      <c r="H57" s="107">
        <f> (dwg!I57-dwg!$D57)/(dwg!$E57-dwg!$D57)</f>
        <v>0.9181565356</v>
      </c>
      <c r="I57" s="107">
        <f> (dwg!J57-dwg!$D57)/(dwg!$E57-dwg!$D57)</f>
        <v>0.9102105681</v>
      </c>
      <c r="J57" s="107">
        <f> (dwg!K57-dwg!$D57)/(dwg!$E57-dwg!$D57)</f>
        <v>-0.7945967422</v>
      </c>
      <c r="K57" s="107">
        <f> (dwg!L57-dwg!$D57)/(dwg!$E57-dwg!$D57)</f>
        <v>-0.7945967422</v>
      </c>
      <c r="L57" s="107">
        <f> (dwg!M57-dwg!$D57)/(dwg!$E57-dwg!$D57)</f>
        <v>-0.7945967422</v>
      </c>
      <c r="M57" s="107">
        <f> (dwg!N57-dwg!$D57)/(dwg!$E57-dwg!$D57)</f>
        <v>-0.7945967422</v>
      </c>
      <c r="N57" s="107">
        <f> (dwg!O57-dwg!$D57)/(dwg!$E57-dwg!$D57)</f>
        <v>-0.7945967422</v>
      </c>
      <c r="O57" s="107">
        <f> (dwg!P57-dwg!$D57)/(dwg!$E57-dwg!$D57)</f>
        <v>-0.7945967422</v>
      </c>
      <c r="P57" s="107">
        <f> (dwg!Q57-dwg!$D57)/(dwg!$E57-dwg!$D57)</f>
        <v>-0.7945967422</v>
      </c>
      <c r="Q57" s="107">
        <f> (dwg!R57-dwg!$D57)/(dwg!$E57-dwg!$D57)</f>
        <v>-0.7945967422</v>
      </c>
      <c r="R57" s="107">
        <f> (dwg!S57-dwg!$D57)/(dwg!$E57-dwg!$D57)</f>
        <v>-0.7945967422</v>
      </c>
      <c r="S57" s="107">
        <f> (dwg!T57-dwg!$D57)/(dwg!$E57-dwg!$D57)</f>
        <v>-0.7945967422</v>
      </c>
      <c r="T57" s="107">
        <f> (dwg!U57-dwg!$D57)/(dwg!$E57-dwg!$D57)</f>
        <v>-0.7945967422</v>
      </c>
      <c r="U57" s="107">
        <f> (dwg!V57-dwg!$D57)/(dwg!$E57-dwg!$D57)</f>
        <v>-0.7945967422</v>
      </c>
      <c r="V57" s="107">
        <f> (dwg!W57-dwg!$D57)/(dwg!$E57-dwg!$D57)</f>
        <v>-0.7945967422</v>
      </c>
      <c r="W57" s="107">
        <f> (dwg!X57-dwg!$D57)/(dwg!$E57-dwg!$D57)</f>
        <v>-0.7945967422</v>
      </c>
      <c r="X57" s="107">
        <f> (dwg!Y57-dwg!$D57)/(dwg!$E57-dwg!$D57)</f>
        <v>-0.7945967422</v>
      </c>
      <c r="Y57" s="107">
        <f> (dwg!Z57-dwg!$D57)/(dwg!$E57-dwg!$D57)</f>
        <v>-0.7945967422</v>
      </c>
      <c r="Z57" s="107">
        <f> (dwg!AA57-dwg!$D57)/(dwg!$E57-dwg!$D57)</f>
        <v>-0.7945967422</v>
      </c>
      <c r="AA57" s="107">
        <f> (dwg!AB57-dwg!$D57)/(dwg!$E57-dwg!$D57)</f>
        <v>-0.7945967422</v>
      </c>
      <c r="AB57" s="107">
        <f> (dwg!AC57-dwg!$D57)/(dwg!$E57-dwg!$D57)</f>
        <v>-0.7945967422</v>
      </c>
      <c r="AC57" s="107">
        <f> (dwg!AD57-dwg!$D57)/(dwg!$E57-dwg!$D57)</f>
        <v>-0.7945967422</v>
      </c>
      <c r="AD57" s="107">
        <f> (dwg!AE57-dwg!$D57)/(dwg!$E57-dwg!$D57)</f>
        <v>-0.7945967422</v>
      </c>
      <c r="AE57" s="107">
        <f> (dwg!AF57-dwg!$D57)/(dwg!$E57-dwg!$D57)</f>
        <v>-0.7945967422</v>
      </c>
      <c r="AF57" s="107">
        <f> (dwg!AG57-dwg!$D57)/(dwg!$E57-dwg!$D57)</f>
        <v>-0.7945967422</v>
      </c>
    </row>
    <row r="58" ht="12.75" customHeight="1">
      <c r="A58" s="97">
        <v>757.0</v>
      </c>
      <c r="B58" s="98" t="s">
        <v>157</v>
      </c>
      <c r="C58" s="101" t="s">
        <v>50</v>
      </c>
      <c r="D58" s="107">
        <f> (dwg!E58-dwg!$D58)/(dwg!$E58-dwg!$D58)</f>
        <v>1</v>
      </c>
      <c r="E58" s="107">
        <f> (dwg!F58-dwg!$D58)/(dwg!$E58-dwg!$D58)</f>
        <v>0.9635007849</v>
      </c>
      <c r="F58" s="107">
        <f> (dwg!G58-dwg!$D58)/(dwg!$E58-dwg!$D58)</f>
        <v>0.9179748823</v>
      </c>
      <c r="G58" s="107">
        <f> (dwg!H58-dwg!$D58)/(dwg!$E58-dwg!$D58)</f>
        <v>0.8430141287</v>
      </c>
      <c r="H58" s="107">
        <f> (dwg!I58-dwg!$D58)/(dwg!$E58-dwg!$D58)</f>
        <v>0.8830455259</v>
      </c>
      <c r="I58" s="107">
        <f> (dwg!J58-dwg!$D58)/(dwg!$E58-dwg!$D58)</f>
        <v>0.8881475667</v>
      </c>
      <c r="J58" s="107">
        <f> (dwg!K58-dwg!$D58)/(dwg!$E58-dwg!$D58)</f>
        <v>0.8979591837</v>
      </c>
      <c r="K58" s="107">
        <f> (dwg!L58-dwg!$D58)/(dwg!$E58-dwg!$D58)</f>
        <v>0.8559654631</v>
      </c>
      <c r="L58" s="107">
        <f> (dwg!M58-dwg!$D58)/(dwg!$E58-dwg!$D58)</f>
        <v>0.8088697017</v>
      </c>
      <c r="M58" s="107">
        <f> (dwg!N58-dwg!$D58)/(dwg!$E58-dwg!$D58)</f>
        <v>0.7409733124</v>
      </c>
      <c r="N58" s="107">
        <f> (dwg!O58-dwg!$D58)/(dwg!$E58-dwg!$D58)</f>
        <v>0.739010989</v>
      </c>
      <c r="O58" s="107">
        <f> (dwg!P58-dwg!$D58)/(dwg!$E58-dwg!$D58)</f>
        <v>0.6130298273</v>
      </c>
      <c r="P58" s="107">
        <f> (dwg!Q58-dwg!$D58)/(dwg!$E58-dwg!$D58)</f>
        <v>0.556122449</v>
      </c>
      <c r="Q58" s="107">
        <f> (dwg!R58-dwg!$D58)/(dwg!$E58-dwg!$D58)</f>
        <v>0.556122449</v>
      </c>
      <c r="R58" s="107">
        <f> (dwg!S58-dwg!$D58)/(dwg!$E58-dwg!$D58)</f>
        <v>0.5502354788</v>
      </c>
      <c r="S58" s="107">
        <f> (dwg!T58-dwg!$D58)/(dwg!$E58-dwg!$D58)</f>
        <v>0.5039246468</v>
      </c>
      <c r="T58" s="107">
        <f> (dwg!U58-dwg!$D58)/(dwg!$E58-dwg!$D58)</f>
        <v>0.4281789639</v>
      </c>
      <c r="U58" s="107">
        <f> (dwg!V58-dwg!$D58)/(dwg!$E58-dwg!$D58)</f>
        <v>0.318288854</v>
      </c>
      <c r="V58" s="107">
        <f> (dwg!W58-dwg!$D58)/(dwg!$E58-dwg!$D58)</f>
        <v>0.2425431711</v>
      </c>
      <c r="W58" s="107">
        <f> (dwg!X58-dwg!$D58)/(dwg!$E58-dwg!$D58)</f>
        <v>0.2382260597</v>
      </c>
      <c r="X58" s="107">
        <f> (dwg!Y58-dwg!$D58)/(dwg!$E58-dwg!$D58)</f>
        <v>0.2142857143</v>
      </c>
      <c r="Y58" s="107">
        <f> (dwg!Z58-dwg!$D58)/(dwg!$E58-dwg!$D58)</f>
        <v>0.1660125589</v>
      </c>
      <c r="Z58" s="107">
        <f> (dwg!AA58-dwg!$D58)/(dwg!$E58-dwg!$D58)</f>
        <v>0.1448194662</v>
      </c>
      <c r="AA58" s="107">
        <f> (dwg!AB58-dwg!$D58)/(dwg!$E58-dwg!$D58)</f>
        <v>0.1204866562</v>
      </c>
      <c r="AB58" s="107">
        <f> (dwg!AC58-dwg!$D58)/(dwg!$E58-dwg!$D58)</f>
        <v>0.09850863422</v>
      </c>
      <c r="AC58" s="107">
        <f> (dwg!AD58-dwg!$D58)/(dwg!$E58-dwg!$D58)</f>
        <v>0.07260596546</v>
      </c>
      <c r="AD58" s="107">
        <f> (dwg!AE58-dwg!$D58)/(dwg!$E58-dwg!$D58)</f>
        <v>0.05416012559</v>
      </c>
      <c r="AE58" s="107">
        <f> (dwg!AF58-dwg!$D58)/(dwg!$E58-dwg!$D58)</f>
        <v>0.02119309262</v>
      </c>
      <c r="AF58" s="107">
        <f> (dwg!AG58-dwg!$D58)/(dwg!$E58-dwg!$D58)</f>
        <v>0.0007849293564</v>
      </c>
    </row>
    <row r="59" ht="12.75" customHeight="1">
      <c r="A59" s="97">
        <v>758.0</v>
      </c>
      <c r="B59" s="98" t="s">
        <v>157</v>
      </c>
      <c r="C59" s="97" t="s">
        <v>419</v>
      </c>
      <c r="D59" s="107">
        <f> (dwg!E59-dwg!$D59)/(dwg!$E59-dwg!$D59)</f>
        <v>1</v>
      </c>
      <c r="E59" s="107">
        <f> (dwg!F59-dwg!$D59)/(dwg!$E59-dwg!$D59)</f>
        <v>0.9439252336</v>
      </c>
      <c r="F59" s="107">
        <f> (dwg!G59-dwg!$D59)/(dwg!$E59-dwg!$D59)</f>
        <v>0.8803738318</v>
      </c>
      <c r="G59" s="107">
        <f> (dwg!H59-dwg!$D59)/(dwg!$E59-dwg!$D59)</f>
        <v>0.7973831776</v>
      </c>
      <c r="H59" s="107">
        <f> (dwg!I59-dwg!$D59)/(dwg!$E59-dwg!$D59)</f>
        <v>0.8691588785</v>
      </c>
      <c r="I59" s="107">
        <f> (dwg!J59-dwg!$D59)/(dwg!$E59-dwg!$D59)</f>
        <v>0.873271028</v>
      </c>
      <c r="J59" s="107">
        <f> (dwg!K59-dwg!$D59)/(dwg!$E59-dwg!$D59)</f>
        <v>-0.7476635514</v>
      </c>
      <c r="K59" s="107">
        <f> (dwg!L59-dwg!$D59)/(dwg!$E59-dwg!$D59)</f>
        <v>-0.7476635514</v>
      </c>
      <c r="L59" s="107">
        <f> (dwg!M59-dwg!$D59)/(dwg!$E59-dwg!$D59)</f>
        <v>-0.7476635514</v>
      </c>
      <c r="M59" s="107">
        <f> (dwg!N59-dwg!$D59)/(dwg!$E59-dwg!$D59)</f>
        <v>-0.7476635514</v>
      </c>
      <c r="N59" s="107">
        <f> (dwg!O59-dwg!$D59)/(dwg!$E59-dwg!$D59)</f>
        <v>-0.7476635514</v>
      </c>
      <c r="O59" s="107">
        <f> (dwg!P59-dwg!$D59)/(dwg!$E59-dwg!$D59)</f>
        <v>-0.7476635514</v>
      </c>
      <c r="P59" s="107">
        <f> (dwg!Q59-dwg!$D59)/(dwg!$E59-dwg!$D59)</f>
        <v>-0.7476635514</v>
      </c>
      <c r="Q59" s="107">
        <f> (dwg!R59-dwg!$D59)/(dwg!$E59-dwg!$D59)</f>
        <v>-0.7476635514</v>
      </c>
      <c r="R59" s="107">
        <f> (dwg!S59-dwg!$D59)/(dwg!$E59-dwg!$D59)</f>
        <v>-0.7476635514</v>
      </c>
      <c r="S59" s="107">
        <f> (dwg!T59-dwg!$D59)/(dwg!$E59-dwg!$D59)</f>
        <v>-0.7476635514</v>
      </c>
      <c r="T59" s="107">
        <f> (dwg!U59-dwg!$D59)/(dwg!$E59-dwg!$D59)</f>
        <v>-0.7476635514</v>
      </c>
      <c r="U59" s="107">
        <f> (dwg!V59-dwg!$D59)/(dwg!$E59-dwg!$D59)</f>
        <v>-0.7476635514</v>
      </c>
      <c r="V59" s="107">
        <f> (dwg!W59-dwg!$D59)/(dwg!$E59-dwg!$D59)</f>
        <v>-0.7476635514</v>
      </c>
      <c r="W59" s="107">
        <f> (dwg!X59-dwg!$D59)/(dwg!$E59-dwg!$D59)</f>
        <v>-0.7476635514</v>
      </c>
      <c r="X59" s="107">
        <f> (dwg!Y59-dwg!$D59)/(dwg!$E59-dwg!$D59)</f>
        <v>-0.7476635514</v>
      </c>
      <c r="Y59" s="107">
        <f> (dwg!Z59-dwg!$D59)/(dwg!$E59-dwg!$D59)</f>
        <v>-0.7476635514</v>
      </c>
      <c r="Z59" s="107">
        <f> (dwg!AA59-dwg!$D59)/(dwg!$E59-dwg!$D59)</f>
        <v>-0.7476635514</v>
      </c>
      <c r="AA59" s="107">
        <f> (dwg!AB59-dwg!$D59)/(dwg!$E59-dwg!$D59)</f>
        <v>-0.7476635514</v>
      </c>
      <c r="AB59" s="107">
        <f> (dwg!AC59-dwg!$D59)/(dwg!$E59-dwg!$D59)</f>
        <v>-0.7476635514</v>
      </c>
      <c r="AC59" s="107">
        <f> (dwg!AD59-dwg!$D59)/(dwg!$E59-dwg!$D59)</f>
        <v>-0.7476635514</v>
      </c>
      <c r="AD59" s="107">
        <f> (dwg!AE59-dwg!$D59)/(dwg!$E59-dwg!$D59)</f>
        <v>-0.7476635514</v>
      </c>
      <c r="AE59" s="107">
        <f> (dwg!AF59-dwg!$D59)/(dwg!$E59-dwg!$D59)</f>
        <v>-0.7476635514</v>
      </c>
      <c r="AF59" s="107">
        <f> (dwg!AG59-dwg!$D59)/(dwg!$E59-dwg!$D59)</f>
        <v>-0.7476635514</v>
      </c>
    </row>
    <row r="60" ht="12.75" customHeight="1">
      <c r="A60" s="97">
        <v>759.0</v>
      </c>
      <c r="B60" s="98" t="s">
        <v>157</v>
      </c>
      <c r="C60" s="97" t="s">
        <v>419</v>
      </c>
      <c r="D60" s="107">
        <f> (dwg!E60-dwg!$D60)/(dwg!$E60-dwg!$D60)</f>
        <v>1</v>
      </c>
      <c r="E60" s="107">
        <f> (dwg!F60-dwg!$D60)/(dwg!$E60-dwg!$D60)</f>
        <v>0.9595284872</v>
      </c>
      <c r="F60" s="107">
        <f> (dwg!G60-dwg!$D60)/(dwg!$E60-dwg!$D60)</f>
        <v>0.9151277014</v>
      </c>
      <c r="G60" s="107">
        <f> (dwg!H60-dwg!$D60)/(dwg!$E60-dwg!$D60)</f>
        <v>0.8392927308</v>
      </c>
      <c r="H60" s="107">
        <f> (dwg!I60-dwg!$D60)/(dwg!$E60-dwg!$D60)</f>
        <v>0.8856581532</v>
      </c>
      <c r="I60" s="107">
        <f> (dwg!J60-dwg!$D60)/(dwg!$E60-dwg!$D60)</f>
        <v>0.8888015717</v>
      </c>
      <c r="J60" s="107">
        <f> (dwg!K60-dwg!$D60)/(dwg!$E60-dwg!$D60)</f>
        <v>-0.7858546169</v>
      </c>
      <c r="K60" s="107">
        <f> (dwg!L60-dwg!$D60)/(dwg!$E60-dwg!$D60)</f>
        <v>-0.7858546169</v>
      </c>
      <c r="L60" s="107">
        <f> (dwg!M60-dwg!$D60)/(dwg!$E60-dwg!$D60)</f>
        <v>-0.7858546169</v>
      </c>
      <c r="M60" s="107">
        <f> (dwg!N60-dwg!$D60)/(dwg!$E60-dwg!$D60)</f>
        <v>-0.7858546169</v>
      </c>
      <c r="N60" s="107">
        <f> (dwg!O60-dwg!$D60)/(dwg!$E60-dwg!$D60)</f>
        <v>-0.7858546169</v>
      </c>
      <c r="O60" s="107">
        <f> (dwg!P60-dwg!$D60)/(dwg!$E60-dwg!$D60)</f>
        <v>-0.7858546169</v>
      </c>
      <c r="P60" s="107">
        <f> (dwg!Q60-dwg!$D60)/(dwg!$E60-dwg!$D60)</f>
        <v>-0.7858546169</v>
      </c>
      <c r="Q60" s="107">
        <f> (dwg!R60-dwg!$D60)/(dwg!$E60-dwg!$D60)</f>
        <v>-0.7858546169</v>
      </c>
      <c r="R60" s="107">
        <f> (dwg!S60-dwg!$D60)/(dwg!$E60-dwg!$D60)</f>
        <v>-0.7858546169</v>
      </c>
      <c r="S60" s="107">
        <f> (dwg!T60-dwg!$D60)/(dwg!$E60-dwg!$D60)</f>
        <v>-0.7858546169</v>
      </c>
      <c r="T60" s="107">
        <f> (dwg!U60-dwg!$D60)/(dwg!$E60-dwg!$D60)</f>
        <v>-0.7858546169</v>
      </c>
      <c r="U60" s="107">
        <f> (dwg!V60-dwg!$D60)/(dwg!$E60-dwg!$D60)</f>
        <v>-0.7858546169</v>
      </c>
      <c r="V60" s="107">
        <f> (dwg!W60-dwg!$D60)/(dwg!$E60-dwg!$D60)</f>
        <v>-0.7858546169</v>
      </c>
      <c r="W60" s="107">
        <f> (dwg!X60-dwg!$D60)/(dwg!$E60-dwg!$D60)</f>
        <v>-0.7858546169</v>
      </c>
      <c r="X60" s="107">
        <f> (dwg!Y60-dwg!$D60)/(dwg!$E60-dwg!$D60)</f>
        <v>-0.7858546169</v>
      </c>
      <c r="Y60" s="107">
        <f> (dwg!Z60-dwg!$D60)/(dwg!$E60-dwg!$D60)</f>
        <v>-0.7858546169</v>
      </c>
      <c r="Z60" s="107">
        <f> (dwg!AA60-dwg!$D60)/(dwg!$E60-dwg!$D60)</f>
        <v>-0.7858546169</v>
      </c>
      <c r="AA60" s="107">
        <f> (dwg!AB60-dwg!$D60)/(dwg!$E60-dwg!$D60)</f>
        <v>-0.7858546169</v>
      </c>
      <c r="AB60" s="107">
        <f> (dwg!AC60-dwg!$D60)/(dwg!$E60-dwg!$D60)</f>
        <v>-0.7858546169</v>
      </c>
      <c r="AC60" s="107">
        <f> (dwg!AD60-dwg!$D60)/(dwg!$E60-dwg!$D60)</f>
        <v>-0.7858546169</v>
      </c>
      <c r="AD60" s="107">
        <f> (dwg!AE60-dwg!$D60)/(dwg!$E60-dwg!$D60)</f>
        <v>-0.7858546169</v>
      </c>
      <c r="AE60" s="107">
        <f> (dwg!AF60-dwg!$D60)/(dwg!$E60-dwg!$D60)</f>
        <v>-0.7858546169</v>
      </c>
      <c r="AF60" s="107">
        <f> (dwg!AG60-dwg!$D60)/(dwg!$E60-dwg!$D60)</f>
        <v>-0.7858546169</v>
      </c>
    </row>
    <row r="61" ht="12.75" customHeight="1">
      <c r="A61" s="97">
        <v>760.0</v>
      </c>
      <c r="B61" s="98" t="s">
        <v>157</v>
      </c>
      <c r="C61" s="99" t="s">
        <v>151</v>
      </c>
      <c r="D61" s="107">
        <f> (dwg!E61-dwg!$D61)/(dwg!$E61-dwg!$D61)</f>
        <v>1</v>
      </c>
      <c r="E61" s="107">
        <f> (dwg!F61-dwg!$D61)/(dwg!$E61-dwg!$D61)</f>
        <v>0.9769749901</v>
      </c>
      <c r="F61" s="107">
        <f> (dwg!G61-dwg!$D61)/(dwg!$E61-dwg!$D61)</f>
        <v>0.949186185</v>
      </c>
      <c r="G61" s="107">
        <f> (dwg!H61-dwg!$D61)/(dwg!$E61-dwg!$D61)</f>
        <v>0.89837237</v>
      </c>
      <c r="H61" s="107">
        <f> (dwg!I61-dwg!$D61)/(dwg!$E61-dwg!$D61)</f>
        <v>0.892814609</v>
      </c>
      <c r="I61" s="107">
        <f> (dwg!J61-dwg!$D61)/(dwg!$E61-dwg!$D61)</f>
        <v>0.8916236602</v>
      </c>
      <c r="J61" s="107">
        <f> (dwg!K61-dwg!$D61)/(dwg!$E61-dwg!$D61)</f>
        <v>0.9015482334</v>
      </c>
      <c r="K61" s="107">
        <f> (dwg!L61-dwg!$D61)/(dwg!$E61-dwg!$D61)</f>
        <v>0.8745533942</v>
      </c>
      <c r="L61" s="107">
        <f> (dwg!M61-dwg!$D61)/(dwg!$E61-dwg!$D61)</f>
        <v>0.8745533942</v>
      </c>
      <c r="M61" s="107">
        <f> (dwg!N61-dwg!$D61)/(dwg!$E61-dwg!$D61)</f>
        <v>0.842000794</v>
      </c>
      <c r="N61" s="107">
        <f> (dwg!O61-dwg!$D61)/(dwg!$E61-dwg!$D61)</f>
        <v>0.903930131</v>
      </c>
      <c r="O61" s="107">
        <f> (dwg!P61-dwg!$D61)/(dwg!$E61-dwg!$D61)</f>
        <v>0.7804684399</v>
      </c>
      <c r="P61" s="107">
        <f> (dwg!Q61-dwg!$D61)/(dwg!$E61-dwg!$D61)</f>
        <v>0.7641921397</v>
      </c>
      <c r="Q61" s="107">
        <f> (dwg!R61-dwg!$D61)/(dwg!$E61-dwg!$D61)</f>
        <v>0.8098451767</v>
      </c>
      <c r="R61" s="107">
        <f> (dwg!S61-dwg!$D61)/(dwg!$E61-dwg!$D61)</f>
        <v>0.8503374355</v>
      </c>
      <c r="S61" s="107">
        <f> (dwg!T61-dwg!$D61)/(dwg!$E61-dwg!$D61)</f>
        <v>0.8380309647</v>
      </c>
      <c r="T61" s="107">
        <f> (dwg!U61-dwg!$D61)/(dwg!$E61-dwg!$D61)</f>
        <v>0.8098451767</v>
      </c>
      <c r="U61" s="107">
        <f> (dwg!V61-dwg!$D61)/(dwg!$E61-dwg!$D61)</f>
        <v>0.7483128225</v>
      </c>
      <c r="V61" s="107">
        <f> (dwg!W61-dwg!$D61)/(dwg!$E61-dwg!$D61)</f>
        <v>0.6919412465</v>
      </c>
      <c r="W61" s="107">
        <f> (dwg!X61-dwg!$D61)/(dwg!$E61-dwg!$D61)</f>
        <v>0.8213576816</v>
      </c>
      <c r="X61" s="107">
        <f> (dwg!Y61-dwg!$D61)/(dwg!$E61-dwg!$D61)</f>
        <v>0.8455736403</v>
      </c>
      <c r="Y61" s="107">
        <f> (dwg!Z61-dwg!$D61)/(dwg!$E61-dwg!$D61)</f>
        <v>0.7864231838</v>
      </c>
      <c r="Z61" s="107">
        <f> (dwg!AA61-dwg!$D61)/(dwg!$E61-dwg!$D61)</f>
        <v>0.8554982136</v>
      </c>
      <c r="AA61" s="107">
        <f> (dwg!AB61-dwg!$D61)/(dwg!$E61-dwg!$D61)</f>
        <v>0.8292973402</v>
      </c>
      <c r="AB61" s="107">
        <f> (dwg!AC61-dwg!$D61)/(dwg!$E61-dwg!$D61)</f>
        <v>0.8324732037</v>
      </c>
      <c r="AC61" s="107">
        <f> (dwg!AD61-dwg!$D61)/(dwg!$E61-dwg!$D61)</f>
        <v>0.8126240572</v>
      </c>
      <c r="AD61" s="107">
        <f> (dwg!AE61-dwg!$D61)/(dwg!$E61-dwg!$D61)</f>
        <v>0.8519253672</v>
      </c>
      <c r="AE61" s="107">
        <f> (dwg!AF61-dwg!$D61)/(dwg!$E61-dwg!$D61)</f>
        <v>0.6712981342</v>
      </c>
      <c r="AF61" s="107">
        <f> (dwg!AG61-dwg!$D61)/(dwg!$E61-dwg!$D61)</f>
        <v>0.7895990472</v>
      </c>
    </row>
    <row r="62" ht="12.75" customHeight="1">
      <c r="A62" s="97">
        <v>761.0</v>
      </c>
      <c r="B62" s="98" t="s">
        <v>158</v>
      </c>
      <c r="C62" s="97" t="s">
        <v>419</v>
      </c>
      <c r="D62" s="107">
        <f> (dwg!E62-dwg!$D62)/(dwg!$E62-dwg!$D62)</f>
        <v>1</v>
      </c>
      <c r="E62" s="107">
        <f> (dwg!F62-dwg!$D62)/(dwg!$E62-dwg!$D62)</f>
        <v>0.9427063701</v>
      </c>
      <c r="F62" s="107">
        <f> (dwg!G62-dwg!$D62)/(dwg!$E62-dwg!$D62)</f>
        <v>0.8801356954</v>
      </c>
      <c r="G62" s="107">
        <f> (dwg!H62-dwg!$D62)/(dwg!$E62-dwg!$D62)</f>
        <v>0.7983415002</v>
      </c>
      <c r="H62" s="107">
        <f> (dwg!I62-dwg!$D62)/(dwg!$E62-dwg!$D62)</f>
        <v>0.8737278553</v>
      </c>
      <c r="I62" s="107">
        <f> (dwg!J62-dwg!$D62)/(dwg!$E62-dwg!$D62)</f>
        <v>0.8786279683</v>
      </c>
      <c r="J62" s="107">
        <f> (dwg!K62-dwg!$D62)/(dwg!$E62-dwg!$D62)</f>
        <v>-0.7538635507</v>
      </c>
      <c r="K62" s="107">
        <f> (dwg!L62-dwg!$D62)/(dwg!$E62-dwg!$D62)</f>
        <v>-0.7538635507</v>
      </c>
      <c r="L62" s="107">
        <f> (dwg!M62-dwg!$D62)/(dwg!$E62-dwg!$D62)</f>
        <v>-0.7538635507</v>
      </c>
      <c r="M62" s="107">
        <f> (dwg!N62-dwg!$D62)/(dwg!$E62-dwg!$D62)</f>
        <v>-0.7538635507</v>
      </c>
      <c r="N62" s="107">
        <f> (dwg!O62-dwg!$D62)/(dwg!$E62-dwg!$D62)</f>
        <v>-0.7538635507</v>
      </c>
      <c r="O62" s="107">
        <f> (dwg!P62-dwg!$D62)/(dwg!$E62-dwg!$D62)</f>
        <v>-0.7538635507</v>
      </c>
      <c r="P62" s="107">
        <f> (dwg!Q62-dwg!$D62)/(dwg!$E62-dwg!$D62)</f>
        <v>-0.7538635507</v>
      </c>
      <c r="Q62" s="107">
        <f> (dwg!R62-dwg!$D62)/(dwg!$E62-dwg!$D62)</f>
        <v>-0.7538635507</v>
      </c>
      <c r="R62" s="107">
        <f> (dwg!S62-dwg!$D62)/(dwg!$E62-dwg!$D62)</f>
        <v>-0.7538635507</v>
      </c>
      <c r="S62" s="107">
        <f> (dwg!T62-dwg!$D62)/(dwg!$E62-dwg!$D62)</f>
        <v>-0.7538635507</v>
      </c>
      <c r="T62" s="107">
        <f> (dwg!U62-dwg!$D62)/(dwg!$E62-dwg!$D62)</f>
        <v>-0.7538635507</v>
      </c>
      <c r="U62" s="107">
        <f> (dwg!V62-dwg!$D62)/(dwg!$E62-dwg!$D62)</f>
        <v>-0.7538635507</v>
      </c>
      <c r="V62" s="107">
        <f> (dwg!W62-dwg!$D62)/(dwg!$E62-dwg!$D62)</f>
        <v>-0.7538635507</v>
      </c>
      <c r="W62" s="107">
        <f> (dwg!X62-dwg!$D62)/(dwg!$E62-dwg!$D62)</f>
        <v>-0.7538635507</v>
      </c>
      <c r="X62" s="107">
        <f> (dwg!Y62-dwg!$D62)/(dwg!$E62-dwg!$D62)</f>
        <v>-0.7538635507</v>
      </c>
      <c r="Y62" s="107">
        <f> (dwg!Z62-dwg!$D62)/(dwg!$E62-dwg!$D62)</f>
        <v>-0.7538635507</v>
      </c>
      <c r="Z62" s="107">
        <f> (dwg!AA62-dwg!$D62)/(dwg!$E62-dwg!$D62)</f>
        <v>-0.7538635507</v>
      </c>
      <c r="AA62" s="107">
        <f> (dwg!AB62-dwg!$D62)/(dwg!$E62-dwg!$D62)</f>
        <v>-0.7538635507</v>
      </c>
      <c r="AB62" s="107">
        <f> (dwg!AC62-dwg!$D62)/(dwg!$E62-dwg!$D62)</f>
        <v>-0.7538635507</v>
      </c>
      <c r="AC62" s="107">
        <f> (dwg!AD62-dwg!$D62)/(dwg!$E62-dwg!$D62)</f>
        <v>-0.7538635507</v>
      </c>
      <c r="AD62" s="107">
        <f> (dwg!AE62-dwg!$D62)/(dwg!$E62-dwg!$D62)</f>
        <v>-0.7538635507</v>
      </c>
      <c r="AE62" s="107">
        <f> (dwg!AF62-dwg!$D62)/(dwg!$E62-dwg!$D62)</f>
        <v>-0.7538635507</v>
      </c>
      <c r="AF62" s="107">
        <f> (dwg!AG62-dwg!$D62)/(dwg!$E62-dwg!$D62)</f>
        <v>-0.7538635507</v>
      </c>
    </row>
    <row r="63" ht="12.75" customHeight="1">
      <c r="A63" s="97">
        <v>762.0</v>
      </c>
      <c r="B63" s="98" t="s">
        <v>158</v>
      </c>
      <c r="C63" s="97" t="s">
        <v>419</v>
      </c>
      <c r="D63" s="107">
        <f> (dwg!E63-dwg!$D63)/(dwg!$E63-dwg!$D63)</f>
        <v>1</v>
      </c>
      <c r="E63" s="107">
        <f> (dwg!F63-dwg!$D63)/(dwg!$E63-dwg!$D63)</f>
        <v>0.9460076046</v>
      </c>
      <c r="F63" s="107">
        <f> (dwg!G63-dwg!$D63)/(dwg!$E63-dwg!$D63)</f>
        <v>0.8901140684</v>
      </c>
      <c r="G63" s="107">
        <f> (dwg!H63-dwg!$D63)/(dwg!$E63-dwg!$D63)</f>
        <v>0.8247148289</v>
      </c>
      <c r="H63" s="107">
        <f> (dwg!I63-dwg!$D63)/(dwg!$E63-dwg!$D63)</f>
        <v>0.880608365</v>
      </c>
      <c r="I63" s="107">
        <f> (dwg!J63-dwg!$D63)/(dwg!$E63-dwg!$D63)</f>
        <v>0.8828897338</v>
      </c>
      <c r="J63" s="107">
        <f> (dwg!K63-dwg!$D63)/(dwg!$E63-dwg!$D63)</f>
        <v>-0.7604562738</v>
      </c>
      <c r="K63" s="107">
        <f> (dwg!L63-dwg!$D63)/(dwg!$E63-dwg!$D63)</f>
        <v>-0.7604562738</v>
      </c>
      <c r="L63" s="107">
        <f> (dwg!M63-dwg!$D63)/(dwg!$E63-dwg!$D63)</f>
        <v>-0.7604562738</v>
      </c>
      <c r="M63" s="107">
        <f> (dwg!N63-dwg!$D63)/(dwg!$E63-dwg!$D63)</f>
        <v>-0.7604562738</v>
      </c>
      <c r="N63" s="107">
        <f> (dwg!O63-dwg!$D63)/(dwg!$E63-dwg!$D63)</f>
        <v>-0.7604562738</v>
      </c>
      <c r="O63" s="107">
        <f> (dwg!P63-dwg!$D63)/(dwg!$E63-dwg!$D63)</f>
        <v>-0.7604562738</v>
      </c>
      <c r="P63" s="107">
        <f> (dwg!Q63-dwg!$D63)/(dwg!$E63-dwg!$D63)</f>
        <v>-0.7604562738</v>
      </c>
      <c r="Q63" s="107">
        <f> (dwg!R63-dwg!$D63)/(dwg!$E63-dwg!$D63)</f>
        <v>-0.7604562738</v>
      </c>
      <c r="R63" s="107">
        <f> (dwg!S63-dwg!$D63)/(dwg!$E63-dwg!$D63)</f>
        <v>-0.7604562738</v>
      </c>
      <c r="S63" s="107">
        <f> (dwg!T63-dwg!$D63)/(dwg!$E63-dwg!$D63)</f>
        <v>-0.7604562738</v>
      </c>
      <c r="T63" s="107">
        <f> (dwg!U63-dwg!$D63)/(dwg!$E63-dwg!$D63)</f>
        <v>-0.7604562738</v>
      </c>
      <c r="U63" s="107">
        <f> (dwg!V63-dwg!$D63)/(dwg!$E63-dwg!$D63)</f>
        <v>-0.7604562738</v>
      </c>
      <c r="V63" s="107">
        <f> (dwg!W63-dwg!$D63)/(dwg!$E63-dwg!$D63)</f>
        <v>-0.7604562738</v>
      </c>
      <c r="W63" s="107">
        <f> (dwg!X63-dwg!$D63)/(dwg!$E63-dwg!$D63)</f>
        <v>-0.7604562738</v>
      </c>
      <c r="X63" s="107">
        <f> (dwg!Y63-dwg!$D63)/(dwg!$E63-dwg!$D63)</f>
        <v>-0.7604562738</v>
      </c>
      <c r="Y63" s="107">
        <f> (dwg!Z63-dwg!$D63)/(dwg!$E63-dwg!$D63)</f>
        <v>-0.7604562738</v>
      </c>
      <c r="Z63" s="107">
        <f> (dwg!AA63-dwg!$D63)/(dwg!$E63-dwg!$D63)</f>
        <v>-0.7604562738</v>
      </c>
      <c r="AA63" s="107">
        <f> (dwg!AB63-dwg!$D63)/(dwg!$E63-dwg!$D63)</f>
        <v>-0.7604562738</v>
      </c>
      <c r="AB63" s="107">
        <f> (dwg!AC63-dwg!$D63)/(dwg!$E63-dwg!$D63)</f>
        <v>-0.7604562738</v>
      </c>
      <c r="AC63" s="107">
        <f> (dwg!AD63-dwg!$D63)/(dwg!$E63-dwg!$D63)</f>
        <v>-0.7604562738</v>
      </c>
      <c r="AD63" s="107">
        <f> (dwg!AE63-dwg!$D63)/(dwg!$E63-dwg!$D63)</f>
        <v>-0.7604562738</v>
      </c>
      <c r="AE63" s="107">
        <f> (dwg!AF63-dwg!$D63)/(dwg!$E63-dwg!$D63)</f>
        <v>-0.7604562738</v>
      </c>
      <c r="AF63" s="107">
        <f> (dwg!AG63-dwg!$D63)/(dwg!$E63-dwg!$D63)</f>
        <v>-0.7604562738</v>
      </c>
    </row>
    <row r="64" ht="12.75" customHeight="1">
      <c r="A64" s="97">
        <v>763.0</v>
      </c>
      <c r="B64" s="98" t="s">
        <v>158</v>
      </c>
      <c r="C64" s="101" t="s">
        <v>50</v>
      </c>
      <c r="D64" s="107">
        <f> (dwg!E64-dwg!$D64)/(dwg!$E64-dwg!$D64)</f>
        <v>1</v>
      </c>
      <c r="E64" s="107">
        <f> (dwg!F64-dwg!$D64)/(dwg!$E64-dwg!$D64)</f>
        <v>0.9334085779</v>
      </c>
      <c r="F64" s="107">
        <f> (dwg!G64-dwg!$D64)/(dwg!$E64-dwg!$D64)</f>
        <v>0.863807374</v>
      </c>
      <c r="G64" s="107">
        <f> (dwg!H64-dwg!$D64)/(dwg!$E64-dwg!$D64)</f>
        <v>0.8058690745</v>
      </c>
      <c r="H64" s="107">
        <f> (dwg!I64-dwg!$D64)/(dwg!$E64-dwg!$D64)</f>
        <v>0.8818660647</v>
      </c>
      <c r="I64" s="107">
        <f> (dwg!J64-dwg!$D64)/(dwg!$E64-dwg!$D64)</f>
        <v>0.8739653875</v>
      </c>
      <c r="J64" s="107">
        <f> (dwg!K64-dwg!$D64)/(dwg!$E64-dwg!$D64)</f>
        <v>0.8871331828</v>
      </c>
      <c r="K64" s="107">
        <f> (dwg!L64-dwg!$D64)/(dwg!$E64-dwg!$D64)</f>
        <v>0.7994732882</v>
      </c>
      <c r="L64" s="107">
        <f> (dwg!M64-dwg!$D64)/(dwg!$E64-dwg!$D64)</f>
        <v>0.754702784</v>
      </c>
      <c r="M64" s="107">
        <f> (dwg!N64-dwg!$D64)/(dwg!$E64-dwg!$D64)</f>
        <v>0.6862302483</v>
      </c>
      <c r="N64" s="107">
        <f> (dwg!O64-dwg!$D64)/(dwg!$E64-dwg!$D64)</f>
        <v>0.7114371708</v>
      </c>
      <c r="O64" s="107">
        <f> (dwg!P64-dwg!$D64)/(dwg!$E64-dwg!$D64)</f>
        <v>0.4623777276</v>
      </c>
      <c r="P64" s="107">
        <f> (dwg!Q64-dwg!$D64)/(dwg!$E64-dwg!$D64)</f>
        <v>0.4191121144</v>
      </c>
      <c r="Q64" s="107">
        <f> (dwg!R64-dwg!$D64)/(dwg!$E64-dwg!$D64)</f>
        <v>0.5169300226</v>
      </c>
      <c r="R64" s="107">
        <f> (dwg!S64-dwg!$D64)/(dwg!$E64-dwg!$D64)</f>
        <v>0.510910459</v>
      </c>
      <c r="S64" s="107">
        <f> (dwg!T64-dwg!$D64)/(dwg!$E64-dwg!$D64)</f>
        <v>0.4706546275</v>
      </c>
      <c r="T64" s="107">
        <f> (dwg!U64-dwg!$D64)/(dwg!$E64-dwg!$D64)</f>
        <v>0.3886380737</v>
      </c>
      <c r="U64" s="107">
        <f> (dwg!V64-dwg!$D64)/(dwg!$E64-dwg!$D64)</f>
        <v>0.2716328066</v>
      </c>
      <c r="V64" s="107">
        <f> (dwg!W64-dwg!$D64)/(dwg!$E64-dwg!$D64)</f>
        <v>0.2061700527</v>
      </c>
      <c r="W64" s="107">
        <f> (dwg!X64-dwg!$D64)/(dwg!$E64-dwg!$D64)</f>
        <v>0.2407825433</v>
      </c>
      <c r="X64" s="107">
        <f> (dwg!Y64-dwg!$D64)/(dwg!$E64-dwg!$D64)</f>
        <v>0.2005267118</v>
      </c>
      <c r="Y64" s="107">
        <f> (dwg!Z64-dwg!$D64)/(dwg!$E64-dwg!$D64)</f>
        <v>0.1523702032</v>
      </c>
      <c r="Z64" s="107">
        <f> (dwg!AA64-dwg!$D64)/(dwg!$E64-dwg!$D64)</f>
        <v>0.1297968397</v>
      </c>
      <c r="AA64" s="107">
        <f> (dwg!AB64-dwg!$D64)/(dwg!$E64-dwg!$D64)</f>
        <v>0.1057185854</v>
      </c>
      <c r="AB64" s="107">
        <f> (dwg!AC64-dwg!$D64)/(dwg!$E64-dwg!$D64)</f>
        <v>0.07750188111</v>
      </c>
      <c r="AC64" s="107">
        <f> (dwg!AD64-dwg!$D64)/(dwg!$E64-dwg!$D64)</f>
        <v>0.05154251317</v>
      </c>
      <c r="AD64" s="107">
        <f> (dwg!AE64-dwg!$D64)/(dwg!$E64-dwg!$D64)</f>
        <v>0.03235515425</v>
      </c>
      <c r="AE64" s="107">
        <f> (dwg!AF64-dwg!$D64)/(dwg!$E64-dwg!$D64)</f>
        <v>-0.001504890895</v>
      </c>
      <c r="AF64" s="107">
        <f> (dwg!AG64-dwg!$D64)/(dwg!$E64-dwg!$D64)</f>
        <v>-0.01956358164</v>
      </c>
    </row>
    <row r="65" ht="12.75" customHeight="1">
      <c r="A65" s="97">
        <v>764.0</v>
      </c>
      <c r="B65" s="98" t="s">
        <v>158</v>
      </c>
      <c r="C65" s="97" t="s">
        <v>419</v>
      </c>
      <c r="D65" s="107">
        <f> (dwg!E65-dwg!$D65)/(dwg!$E65-dwg!$D65)</f>
        <v>1</v>
      </c>
      <c r="E65" s="107">
        <f> (dwg!F65-dwg!$D65)/(dwg!$E65-dwg!$D65)</f>
        <v>0.9604037267</v>
      </c>
      <c r="F65" s="107">
        <f> (dwg!G65-dwg!$D65)/(dwg!$E65-dwg!$D65)</f>
        <v>0.9184782609</v>
      </c>
      <c r="G65" s="107">
        <f> (dwg!H65-dwg!$D65)/(dwg!$E65-dwg!$D65)</f>
        <v>0.8520962733</v>
      </c>
      <c r="H65" s="107">
        <f> (dwg!I65-dwg!$D65)/(dwg!$E65-dwg!$D65)</f>
        <v>0.9002329193</v>
      </c>
      <c r="I65" s="107">
        <f> (dwg!J65-dwg!$D65)/(dwg!$E65-dwg!$D65)</f>
        <v>0.9002329193</v>
      </c>
      <c r="J65" s="107">
        <f> (dwg!K65-dwg!$D65)/(dwg!$E65-dwg!$D65)</f>
        <v>-0.7763975155</v>
      </c>
      <c r="K65" s="107">
        <f> (dwg!L65-dwg!$D65)/(dwg!$E65-dwg!$D65)</f>
        <v>-0.7763975155</v>
      </c>
      <c r="L65" s="107">
        <f> (dwg!M65-dwg!$D65)/(dwg!$E65-dwg!$D65)</f>
        <v>-0.7763975155</v>
      </c>
      <c r="M65" s="107">
        <f> (dwg!N65-dwg!$D65)/(dwg!$E65-dwg!$D65)</f>
        <v>-0.7763975155</v>
      </c>
      <c r="N65" s="107">
        <f> (dwg!O65-dwg!$D65)/(dwg!$E65-dwg!$D65)</f>
        <v>-0.7763975155</v>
      </c>
      <c r="O65" s="107">
        <f> (dwg!P65-dwg!$D65)/(dwg!$E65-dwg!$D65)</f>
        <v>-0.7763975155</v>
      </c>
      <c r="P65" s="107">
        <f> (dwg!Q65-dwg!$D65)/(dwg!$E65-dwg!$D65)</f>
        <v>-0.7763975155</v>
      </c>
      <c r="Q65" s="107">
        <f> (dwg!R65-dwg!$D65)/(dwg!$E65-dwg!$D65)</f>
        <v>-0.7763975155</v>
      </c>
      <c r="R65" s="107">
        <f> (dwg!S65-dwg!$D65)/(dwg!$E65-dwg!$D65)</f>
        <v>-0.7763975155</v>
      </c>
      <c r="S65" s="107">
        <f> (dwg!T65-dwg!$D65)/(dwg!$E65-dwg!$D65)</f>
        <v>-0.7763975155</v>
      </c>
      <c r="T65" s="107">
        <f> (dwg!U65-dwg!$D65)/(dwg!$E65-dwg!$D65)</f>
        <v>-0.7763975155</v>
      </c>
      <c r="U65" s="107">
        <f> (dwg!V65-dwg!$D65)/(dwg!$E65-dwg!$D65)</f>
        <v>-0.7763975155</v>
      </c>
      <c r="V65" s="107">
        <f> (dwg!W65-dwg!$D65)/(dwg!$E65-dwg!$D65)</f>
        <v>-0.7763975155</v>
      </c>
      <c r="W65" s="107">
        <f> (dwg!X65-dwg!$D65)/(dwg!$E65-dwg!$D65)</f>
        <v>-0.7763975155</v>
      </c>
      <c r="X65" s="107">
        <f> (dwg!Y65-dwg!$D65)/(dwg!$E65-dwg!$D65)</f>
        <v>-0.7763975155</v>
      </c>
      <c r="Y65" s="107">
        <f> (dwg!Z65-dwg!$D65)/(dwg!$E65-dwg!$D65)</f>
        <v>-0.7763975155</v>
      </c>
      <c r="Z65" s="107">
        <f> (dwg!AA65-dwg!$D65)/(dwg!$E65-dwg!$D65)</f>
        <v>-0.7763975155</v>
      </c>
      <c r="AA65" s="107">
        <f> (dwg!AB65-dwg!$D65)/(dwg!$E65-dwg!$D65)</f>
        <v>-0.7763975155</v>
      </c>
      <c r="AB65" s="107">
        <f> (dwg!AC65-dwg!$D65)/(dwg!$E65-dwg!$D65)</f>
        <v>-0.7763975155</v>
      </c>
      <c r="AC65" s="107">
        <f> (dwg!AD65-dwg!$D65)/(dwg!$E65-dwg!$D65)</f>
        <v>-0.7763975155</v>
      </c>
      <c r="AD65" s="107">
        <f> (dwg!AE65-dwg!$D65)/(dwg!$E65-dwg!$D65)</f>
        <v>-0.7763975155</v>
      </c>
      <c r="AE65" s="107">
        <f> (dwg!AF65-dwg!$D65)/(dwg!$E65-dwg!$D65)</f>
        <v>-0.7763975155</v>
      </c>
      <c r="AF65" s="107">
        <f> (dwg!AG65-dwg!$D65)/(dwg!$E65-dwg!$D65)</f>
        <v>-0.7763975155</v>
      </c>
    </row>
    <row r="66" ht="12.75" customHeight="1">
      <c r="A66" s="97">
        <v>765.0</v>
      </c>
      <c r="B66" s="98" t="s">
        <v>158</v>
      </c>
      <c r="C66" s="99" t="s">
        <v>151</v>
      </c>
      <c r="D66" s="107">
        <f> (dwg!E66-dwg!$D66)/(dwg!$E66-dwg!$D66)</f>
        <v>1</v>
      </c>
      <c r="E66" s="107">
        <f> (dwg!F66-dwg!$D66)/(dwg!$E66-dwg!$D66)</f>
        <v>0.9369556201</v>
      </c>
      <c r="F66" s="107">
        <f> (dwg!G66-dwg!$D66)/(dwg!$E66-dwg!$D66)</f>
        <v>0.8726669432</v>
      </c>
      <c r="G66" s="107">
        <f> (dwg!H66-dwg!$D66)/(dwg!$E66-dwg!$D66)</f>
        <v>0.8104520946</v>
      </c>
      <c r="H66" s="107">
        <f> (dwg!I66-dwg!$D66)/(dwg!$E66-dwg!$D66)</f>
        <v>0.8747407715</v>
      </c>
      <c r="I66" s="107">
        <f> (dwg!J66-dwg!$D66)/(dwg!$E66-dwg!$D66)</f>
        <v>0.8780588967</v>
      </c>
      <c r="J66" s="107">
        <f> (dwg!K66-dwg!$D66)/(dwg!$E66-dwg!$D66)</f>
        <v>0.8780588967</v>
      </c>
      <c r="K66" s="107">
        <f> (dwg!L66-dwg!$D66)/(dwg!$E66-dwg!$D66)</f>
        <v>0.8477810037</v>
      </c>
      <c r="L66" s="107">
        <f> (dwg!M66-dwg!$D66)/(dwg!$E66-dwg!$D66)</f>
        <v>0.8374118623</v>
      </c>
      <c r="M66" s="107">
        <f> (dwg!N66-dwg!$D66)/(dwg!$E66-dwg!$D66)</f>
        <v>0.8108668602</v>
      </c>
      <c r="N66" s="107">
        <f> (dwg!O66-dwg!$D66)/(dwg!$E66-dwg!$D66)</f>
        <v>0.8685192866</v>
      </c>
      <c r="O66" s="107">
        <f> (dwg!P66-dwg!$D66)/(dwg!$E66-dwg!$D66)</f>
        <v>0.7013687267</v>
      </c>
      <c r="P66" s="107">
        <f> (dwg!Q66-dwg!$D66)/(dwg!$E66-dwg!$D66)</f>
        <v>0.6914143509</v>
      </c>
      <c r="Q66" s="107">
        <f> (dwg!R66-dwg!$D66)/(dwg!$E66-dwg!$D66)</f>
        <v>0.7843218582</v>
      </c>
      <c r="R66" s="107">
        <f> (dwg!S66-dwg!$D66)/(dwg!$E66-dwg!$D66)</f>
        <v>0.8332642057</v>
      </c>
      <c r="S66" s="107">
        <f> (dwg!T66-dwg!$D66)/(dwg!$E66-dwg!$D66)</f>
        <v>0.8204064703</v>
      </c>
      <c r="T66" s="107">
        <f> (dwg!U66-dwg!$D66)/(dwg!$E66-dwg!$D66)</f>
        <v>0.7768560763</v>
      </c>
      <c r="U66" s="107">
        <f> (dwg!V66-dwg!$D66)/(dwg!$E66-dwg!$D66)</f>
        <v>0.702198258</v>
      </c>
      <c r="V66" s="107">
        <f> (dwg!W66-dwg!$D66)/(dwg!$E66-dwg!$D66)</f>
        <v>0.6665284114</v>
      </c>
      <c r="W66" s="107">
        <f> (dwg!X66-dwg!$D66)/(dwg!$E66-dwg!$D66)</f>
        <v>0.8262131895</v>
      </c>
      <c r="X66" s="107">
        <f> (dwg!Y66-dwg!$D66)/(dwg!$E66-dwg!$D66)</f>
        <v>0.822065533</v>
      </c>
      <c r="Y66" s="107">
        <f> (dwg!Z66-dwg!$D66)/(dwg!$E66-dwg!$D66)</f>
        <v>0.7660721692</v>
      </c>
      <c r="Z66" s="107">
        <f> (dwg!AA66-dwg!$D66)/(dwg!$E66-dwg!$D66)</f>
        <v>0.8361675653</v>
      </c>
      <c r="AA66" s="107">
        <f> (dwg!AB66-dwg!$D66)/(dwg!$E66-dwg!$D66)</f>
        <v>0.8394856906</v>
      </c>
      <c r="AB66" s="107">
        <f> (dwg!AC66-dwg!$D66)/(dwg!$E66-dwg!$D66)</f>
        <v>0.8141849855</v>
      </c>
      <c r="AC66" s="107">
        <f> (dwg!AD66-dwg!$D66)/(dwg!$E66-dwg!$D66)</f>
        <v>0.7635835753</v>
      </c>
      <c r="AD66" s="107">
        <f> (dwg!AE66-dwg!$D66)/(dwg!$E66-dwg!$D66)</f>
        <v>0.8287017835</v>
      </c>
      <c r="AE66" s="107">
        <f> (dwg!AF66-dwg!$D66)/(dwg!$E66-dwg!$D66)</f>
        <v>0.6267109083</v>
      </c>
      <c r="AF66" s="107">
        <f> (dwg!AG66-dwg!$D66)/(dwg!$E66-dwg!$D66)</f>
        <v>0.7710493571</v>
      </c>
    </row>
    <row r="67" ht="12.75" customHeight="1">
      <c r="A67" s="97">
        <v>766.0</v>
      </c>
      <c r="B67" s="98" t="s">
        <v>158</v>
      </c>
      <c r="C67" s="97" t="s">
        <v>419</v>
      </c>
      <c r="D67" s="107">
        <f> (dwg!E67-dwg!$D67)/(dwg!$E67-dwg!$D67)</f>
        <v>1</v>
      </c>
      <c r="E67" s="107">
        <f> (dwg!F67-dwg!$D67)/(dwg!$E67-dwg!$D67)</f>
        <v>0.9490272374</v>
      </c>
      <c r="F67" s="107">
        <f> (dwg!G67-dwg!$D67)/(dwg!$E67-dwg!$D67)</f>
        <v>0.8976653696</v>
      </c>
      <c r="G67" s="107">
        <f> (dwg!H67-dwg!$D67)/(dwg!$E67-dwg!$D67)</f>
        <v>0.8474708171</v>
      </c>
      <c r="H67" s="107">
        <f> (dwg!I67-dwg!$D67)/(dwg!$E67-dwg!$D67)</f>
        <v>0.8918287938</v>
      </c>
      <c r="I67" s="107">
        <f> (dwg!J67-dwg!$D67)/(dwg!$E67-dwg!$D67)</f>
        <v>0.8945525292</v>
      </c>
      <c r="J67" s="107">
        <f> (dwg!K67-dwg!$D67)/(dwg!$E67-dwg!$D67)</f>
        <v>-0.7782101167</v>
      </c>
      <c r="K67" s="107">
        <f> (dwg!L67-dwg!$D67)/(dwg!$E67-dwg!$D67)</f>
        <v>-0.7782101167</v>
      </c>
      <c r="L67" s="107">
        <f> (dwg!M67-dwg!$D67)/(dwg!$E67-dwg!$D67)</f>
        <v>-0.7782101167</v>
      </c>
      <c r="M67" s="107">
        <f> (dwg!N67-dwg!$D67)/(dwg!$E67-dwg!$D67)</f>
        <v>-0.7782101167</v>
      </c>
      <c r="N67" s="107">
        <f> (dwg!O67-dwg!$D67)/(dwg!$E67-dwg!$D67)</f>
        <v>-0.7782101167</v>
      </c>
      <c r="O67" s="107">
        <f> (dwg!P67-dwg!$D67)/(dwg!$E67-dwg!$D67)</f>
        <v>-0.7782101167</v>
      </c>
      <c r="P67" s="107">
        <f> (dwg!Q67-dwg!$D67)/(dwg!$E67-dwg!$D67)</f>
        <v>-0.7782101167</v>
      </c>
      <c r="Q67" s="107">
        <f> (dwg!R67-dwg!$D67)/(dwg!$E67-dwg!$D67)</f>
        <v>-0.7782101167</v>
      </c>
      <c r="R67" s="107">
        <f> (dwg!S67-dwg!$D67)/(dwg!$E67-dwg!$D67)</f>
        <v>-0.7782101167</v>
      </c>
      <c r="S67" s="107">
        <f> (dwg!T67-dwg!$D67)/(dwg!$E67-dwg!$D67)</f>
        <v>-0.7782101167</v>
      </c>
      <c r="T67" s="107">
        <f> (dwg!U67-dwg!$D67)/(dwg!$E67-dwg!$D67)</f>
        <v>-0.7782101167</v>
      </c>
      <c r="U67" s="107">
        <f> (dwg!V67-dwg!$D67)/(dwg!$E67-dwg!$D67)</f>
        <v>-0.7782101167</v>
      </c>
      <c r="V67" s="107">
        <f> (dwg!W67-dwg!$D67)/(dwg!$E67-dwg!$D67)</f>
        <v>-0.7782101167</v>
      </c>
      <c r="W67" s="107">
        <f> (dwg!X67-dwg!$D67)/(dwg!$E67-dwg!$D67)</f>
        <v>-0.7782101167</v>
      </c>
      <c r="X67" s="107">
        <f> (dwg!Y67-dwg!$D67)/(dwg!$E67-dwg!$D67)</f>
        <v>-0.7782101167</v>
      </c>
      <c r="Y67" s="107">
        <f> (dwg!Z67-dwg!$D67)/(dwg!$E67-dwg!$D67)</f>
        <v>-0.7782101167</v>
      </c>
      <c r="Z67" s="107">
        <f> (dwg!AA67-dwg!$D67)/(dwg!$E67-dwg!$D67)</f>
        <v>-0.7782101167</v>
      </c>
      <c r="AA67" s="107">
        <f> (dwg!AB67-dwg!$D67)/(dwg!$E67-dwg!$D67)</f>
        <v>-0.7782101167</v>
      </c>
      <c r="AB67" s="107">
        <f> (dwg!AC67-dwg!$D67)/(dwg!$E67-dwg!$D67)</f>
        <v>-0.7782101167</v>
      </c>
      <c r="AC67" s="107">
        <f> (dwg!AD67-dwg!$D67)/(dwg!$E67-dwg!$D67)</f>
        <v>-0.7782101167</v>
      </c>
      <c r="AD67" s="107">
        <f> (dwg!AE67-dwg!$D67)/(dwg!$E67-dwg!$D67)</f>
        <v>-0.7782101167</v>
      </c>
      <c r="AE67" s="107">
        <f> (dwg!AF67-dwg!$D67)/(dwg!$E67-dwg!$D67)</f>
        <v>-0.7782101167</v>
      </c>
      <c r="AF67" s="107">
        <f> (dwg!AG67-dwg!$D67)/(dwg!$E67-dwg!$D67)</f>
        <v>-0.7782101167</v>
      </c>
    </row>
    <row r="68" ht="12.75" customHeight="1">
      <c r="A68" s="97">
        <v>767.0</v>
      </c>
      <c r="B68" s="98" t="s">
        <v>158</v>
      </c>
      <c r="C68" s="101" t="s">
        <v>50</v>
      </c>
      <c r="D68" s="107">
        <f> (dwg!E68-dwg!$D68)/(dwg!$E68-dwg!$D68)</f>
        <v>1</v>
      </c>
      <c r="E68" s="107">
        <f> (dwg!F68-dwg!$D68)/(dwg!$E68-dwg!$D68)</f>
        <v>0.9350547731</v>
      </c>
      <c r="F68" s="107">
        <f> (dwg!G68-dwg!$D68)/(dwg!$E68-dwg!$D68)</f>
        <v>0.8685446009</v>
      </c>
      <c r="G68" s="107">
        <f> (dwg!H68-dwg!$D68)/(dwg!$E68-dwg!$D68)</f>
        <v>0.8204225352</v>
      </c>
      <c r="H68" s="107">
        <f> (dwg!I68-dwg!$D68)/(dwg!$E68-dwg!$D68)</f>
        <v>0.8814553991</v>
      </c>
      <c r="I68" s="107">
        <f> (dwg!J68-dwg!$D68)/(dwg!$E68-dwg!$D68)</f>
        <v>0.8794992175</v>
      </c>
      <c r="J68" s="107">
        <f> (dwg!K68-dwg!$D68)/(dwg!$E68-dwg!$D68)</f>
        <v>0.8881064163</v>
      </c>
      <c r="K68" s="107">
        <f> (dwg!L68-dwg!$D68)/(dwg!$E68-dwg!$D68)</f>
        <v>0.8079029734</v>
      </c>
      <c r="L68" s="107">
        <f> (dwg!M68-dwg!$D68)/(dwg!$E68-dwg!$D68)</f>
        <v>0.7750391236</v>
      </c>
      <c r="M68" s="107">
        <f> (dwg!N68-dwg!$D68)/(dwg!$E68-dwg!$D68)</f>
        <v>0.7034428795</v>
      </c>
      <c r="N68" s="107">
        <f> (dwg!O68-dwg!$D68)/(dwg!$E68-dwg!$D68)</f>
        <v>0.7187010955</v>
      </c>
      <c r="O68" s="107">
        <f> (dwg!P68-dwg!$D68)/(dwg!$E68-dwg!$D68)</f>
        <v>0.5125195618</v>
      </c>
      <c r="P68" s="107">
        <f> (dwg!Q68-dwg!$D68)/(dwg!$E68-dwg!$D68)</f>
        <v>0.4698748044</v>
      </c>
      <c r="Q68" s="107">
        <f> (dwg!R68-dwg!$D68)/(dwg!$E68-dwg!$D68)</f>
        <v>0.5039123631</v>
      </c>
      <c r="R68" s="107">
        <f> (dwg!S68-dwg!$D68)/(dwg!$E68-dwg!$D68)</f>
        <v>0.5062597809</v>
      </c>
      <c r="S68" s="107">
        <f> (dwg!T68-dwg!$D68)/(dwg!$E68-dwg!$D68)</f>
        <v>0.4780907668</v>
      </c>
      <c r="T68" s="107">
        <f> (dwg!U68-dwg!$D68)/(dwg!$E68-dwg!$D68)</f>
        <v>0.367370892</v>
      </c>
      <c r="U68" s="107">
        <f> (dwg!V68-dwg!$D68)/(dwg!$E68-dwg!$D68)</f>
        <v>0.2679968701</v>
      </c>
      <c r="V68" s="107">
        <f> (dwg!W68-dwg!$D68)/(dwg!$E68-dwg!$D68)</f>
        <v>0.1791862285</v>
      </c>
      <c r="W68" s="107">
        <f> (dwg!X68-dwg!$D68)/(dwg!$E68-dwg!$D68)</f>
        <v>0.2120500782</v>
      </c>
      <c r="X68" s="107">
        <f> (dwg!Y68-dwg!$D68)/(dwg!$E68-dwg!$D68)</f>
        <v>0.1651017214</v>
      </c>
      <c r="Y68" s="107">
        <f> (dwg!Z68-dwg!$D68)/(dwg!$E68-dwg!$D68)</f>
        <v>0.1087636933</v>
      </c>
      <c r="Z68" s="107">
        <f> (dwg!AA68-dwg!$D68)/(dwg!$E68-dwg!$D68)</f>
        <v>0.07942097027</v>
      </c>
      <c r="AA68" s="107">
        <f> (dwg!AB68-dwg!$D68)/(dwg!$E68-dwg!$D68)</f>
        <v>0.06064162754</v>
      </c>
      <c r="AB68" s="107">
        <f> (dwg!AC68-dwg!$D68)/(dwg!$E68-dwg!$D68)</f>
        <v>0.02856025039</v>
      </c>
      <c r="AC68" s="107">
        <f> (dwg!AD68-dwg!$D68)/(dwg!$E68-dwg!$D68)</f>
        <v>0.009389671362</v>
      </c>
      <c r="AD68" s="107">
        <f> (dwg!AE68-dwg!$D68)/(dwg!$E68-dwg!$D68)</f>
        <v>-0.008998435055</v>
      </c>
      <c r="AE68" s="107">
        <f> (dwg!AF68-dwg!$D68)/(dwg!$E68-dwg!$D68)</f>
        <v>-0.04420970266</v>
      </c>
      <c r="AF68" s="107">
        <f> (dwg!AG68-dwg!$D68)/(dwg!$E68-dwg!$D68)</f>
        <v>-0.05281690141</v>
      </c>
    </row>
    <row r="69" ht="12.75" customHeight="1">
      <c r="A69" s="97">
        <v>768.0</v>
      </c>
      <c r="B69" s="98" t="s">
        <v>158</v>
      </c>
      <c r="C69" s="101" t="s">
        <v>50</v>
      </c>
      <c r="D69" s="107">
        <f> (dwg!E69-dwg!$D69)/(dwg!$E69-dwg!$D69)</f>
        <v>1</v>
      </c>
      <c r="E69" s="107">
        <f> (dwg!F69-dwg!$D69)/(dwg!$E69-dwg!$D69)</f>
        <v>0.9575059571</v>
      </c>
      <c r="F69" s="107">
        <f> (dwg!G69-dwg!$D69)/(dwg!$E69-dwg!$D69)</f>
        <v>0.914217633</v>
      </c>
      <c r="G69" s="107">
        <f> (dwg!H69-dwg!$D69)/(dwg!$E69-dwg!$D69)</f>
        <v>0.8471008737</v>
      </c>
      <c r="H69" s="107">
        <f> (dwg!I69-dwg!$D69)/(dwg!$E69-dwg!$D69)</f>
        <v>0.8951548848</v>
      </c>
      <c r="I69" s="107">
        <f> (dwg!J69-dwg!$D69)/(dwg!$E69-dwg!$D69)</f>
        <v>0.8999205719</v>
      </c>
      <c r="J69" s="107">
        <f> (dwg!K69-dwg!$D69)/(dwg!$E69-dwg!$D69)</f>
        <v>0.8987291501</v>
      </c>
      <c r="K69" s="107">
        <f> (dwg!L69-dwg!$D69)/(dwg!$E69-dwg!$D69)</f>
        <v>0.8558379666</v>
      </c>
      <c r="L69" s="107">
        <f> (dwg!M69-dwg!$D69)/(dwg!$E69-dwg!$D69)</f>
        <v>0.818903892</v>
      </c>
      <c r="M69" s="107">
        <f> (dwg!N69-dwg!$D69)/(dwg!$E69-dwg!$D69)</f>
        <v>0.7597299444</v>
      </c>
      <c r="N69" s="107">
        <f> (dwg!O69-dwg!$D69)/(dwg!$E69-dwg!$D69)</f>
        <v>0.7482128674</v>
      </c>
      <c r="O69" s="107">
        <f> (dwg!P69-dwg!$D69)/(dwg!$E69-dwg!$D69)</f>
        <v>0.6473391581</v>
      </c>
      <c r="P69" s="107">
        <f> (dwg!Q69-dwg!$D69)/(dwg!$E69-dwg!$D69)</f>
        <v>0.5949166005</v>
      </c>
      <c r="Q69" s="107">
        <f> (dwg!R69-dwg!$D69)/(dwg!$E69-dwg!$D69)</f>
        <v>0.5961080222</v>
      </c>
      <c r="R69" s="107">
        <f> (dwg!S69-dwg!$D69)/(dwg!$E69-dwg!$D69)</f>
        <v>0.5841938046</v>
      </c>
      <c r="S69" s="107">
        <f> (dwg!T69-dwg!$D69)/(dwg!$E69-dwg!$D69)</f>
        <v>0.54050834</v>
      </c>
      <c r="T69" s="107">
        <f> (dwg!U69-dwg!$D69)/(dwg!$E69-dwg!$D69)</f>
        <v>0.474980143</v>
      </c>
      <c r="U69" s="107">
        <f> (dwg!V69-dwg!$D69)/(dwg!$E69-dwg!$D69)</f>
        <v>0.3808578237</v>
      </c>
      <c r="V69" s="107">
        <f> (dwg!W69-dwg!$D69)/(dwg!$E69-dwg!$D69)</f>
        <v>0.287132645</v>
      </c>
      <c r="W69" s="107">
        <f> (dwg!X69-dwg!$D69)/(dwg!$E69-dwg!$D69)</f>
        <v>0.2867355044</v>
      </c>
      <c r="X69" s="107">
        <f> (dwg!Y69-dwg!$D69)/(dwg!$E69-dwg!$D69)</f>
        <v>0.2573471009</v>
      </c>
      <c r="Y69" s="107">
        <f> (dwg!Z69-dwg!$D69)/(dwg!$E69-dwg!$D69)</f>
        <v>0.2065131056</v>
      </c>
      <c r="Z69" s="107">
        <f> (dwg!AA69-dwg!$D69)/(dwg!$E69-dwg!$D69)</f>
        <v>0.1842732327</v>
      </c>
      <c r="AA69" s="107">
        <f> (dwg!AB69-dwg!$D69)/(dwg!$E69-dwg!$D69)</f>
        <v>0.1592533757</v>
      </c>
      <c r="AB69" s="107">
        <f> (dwg!AC69-dwg!$D69)/(dwg!$E69-dwg!$D69)</f>
        <v>0.1386020651</v>
      </c>
      <c r="AC69" s="107">
        <f> (dwg!AD69-dwg!$D69)/(dwg!$E69-dwg!$D69)</f>
        <v>0.1111993646</v>
      </c>
      <c r="AD69" s="107">
        <f> (dwg!AE69-dwg!$D69)/(dwg!$E69-dwg!$D69)</f>
        <v>0.0909451946</v>
      </c>
      <c r="AE69" s="107">
        <f> (dwg!AF69-dwg!$D69)/(dwg!$E69-dwg!$D69)</f>
        <v>0.05123113582</v>
      </c>
      <c r="AF69" s="107">
        <f> (dwg!AG69-dwg!$D69)/(dwg!$E69-dwg!$D69)</f>
        <v>0.02660841938</v>
      </c>
    </row>
    <row r="70" ht="12.75" customHeight="1">
      <c r="A70" s="97">
        <v>769.0</v>
      </c>
      <c r="B70" s="98" t="s">
        <v>158</v>
      </c>
      <c r="C70" s="99" t="s">
        <v>151</v>
      </c>
      <c r="D70" s="107">
        <f> (dwg!E70-dwg!$D70)/(dwg!$E70-dwg!$D70)</f>
        <v>1</v>
      </c>
      <c r="E70" s="107">
        <f> (dwg!F70-dwg!$D70)/(dwg!$E70-dwg!$D70)</f>
        <v>0.942074364</v>
      </c>
      <c r="F70" s="107">
        <f> (dwg!G70-dwg!$D70)/(dwg!$E70-dwg!$D70)</f>
        <v>0.881409002</v>
      </c>
      <c r="G70" s="107">
        <f> (dwg!H70-dwg!$D70)/(dwg!$E70-dwg!$D70)</f>
        <v>0.828962818</v>
      </c>
      <c r="H70" s="107">
        <f> (dwg!I70-dwg!$D70)/(dwg!$E70-dwg!$D70)</f>
        <v>0.8810176125</v>
      </c>
      <c r="I70" s="107">
        <f> (dwg!J70-dwg!$D70)/(dwg!$E70-dwg!$D70)</f>
        <v>0.8888454012</v>
      </c>
      <c r="J70" s="107">
        <f> (dwg!K70-dwg!$D70)/(dwg!$E70-dwg!$D70)</f>
        <v>0.8876712329</v>
      </c>
      <c r="K70" s="107">
        <f> (dwg!L70-dwg!$D70)/(dwg!$E70-dwg!$D70)</f>
        <v>0.8575342466</v>
      </c>
      <c r="L70" s="107">
        <f> (dwg!M70-dwg!$D70)/(dwg!$E70-dwg!$D70)</f>
        <v>0.8438356164</v>
      </c>
      <c r="M70" s="107">
        <f> (dwg!N70-dwg!$D70)/(dwg!$E70-dwg!$D70)</f>
        <v>0.8093933464</v>
      </c>
      <c r="N70" s="107">
        <f> (dwg!O70-dwg!$D70)/(dwg!$E70-dwg!$D70)</f>
        <v>0.8657534247</v>
      </c>
      <c r="O70" s="107">
        <f> (dwg!P70-dwg!$D70)/(dwg!$E70-dwg!$D70)</f>
        <v>0.6504892368</v>
      </c>
      <c r="P70" s="107">
        <f> (dwg!Q70-dwg!$D70)/(dwg!$E70-dwg!$D70)</f>
        <v>0.6215264188</v>
      </c>
      <c r="Q70" s="107">
        <f> (dwg!R70-dwg!$D70)/(dwg!$E70-dwg!$D70)</f>
        <v>0.7545988258</v>
      </c>
      <c r="R70" s="107">
        <f> (dwg!S70-dwg!$D70)/(dwg!$E70-dwg!$D70)</f>
        <v>0.7956947162</v>
      </c>
      <c r="S70" s="107">
        <f> (dwg!T70-dwg!$D70)/(dwg!$E70-dwg!$D70)</f>
        <v>0.8019569472</v>
      </c>
      <c r="T70" s="107">
        <f> (dwg!U70-dwg!$D70)/(dwg!$E70-dwg!$D70)</f>
        <v>0.7581213307</v>
      </c>
      <c r="U70" s="107">
        <f> (dwg!V70-dwg!$D70)/(dwg!$E70-dwg!$D70)</f>
        <v>0.6970645793</v>
      </c>
      <c r="V70" s="107">
        <f> (dwg!W70-dwg!$D70)/(dwg!$E70-dwg!$D70)</f>
        <v>0.6320939335</v>
      </c>
      <c r="W70" s="107">
        <f> (dwg!X70-dwg!$D70)/(dwg!$E70-dwg!$D70)</f>
        <v>0.8129158513</v>
      </c>
      <c r="X70" s="107">
        <f> (dwg!Y70-dwg!$D70)/(dwg!$E70-dwg!$D70)</f>
        <v>0.8363992172</v>
      </c>
      <c r="Y70" s="107">
        <f> (dwg!Z70-dwg!$D70)/(dwg!$E70-dwg!$D70)</f>
        <v>0.7608610568</v>
      </c>
      <c r="Z70" s="107">
        <f> (dwg!AA70-dwg!$D70)/(dwg!$E70-dwg!$D70)</f>
        <v>0.8575342466</v>
      </c>
      <c r="AA70" s="107">
        <f> (dwg!AB70-dwg!$D70)/(dwg!$E70-dwg!$D70)</f>
        <v>0.8285714286</v>
      </c>
      <c r="AB70" s="107">
        <f> (dwg!AC70-dwg!$D70)/(dwg!$E70-dwg!$D70)</f>
        <v>0.7941291585</v>
      </c>
      <c r="AC70" s="107">
        <f> (dwg!AD70-dwg!$D70)/(dwg!$E70-dwg!$D70)</f>
        <v>0.7913894325</v>
      </c>
      <c r="AD70" s="107">
        <f> (dwg!AE70-dwg!$D70)/(dwg!$E70-dwg!$D70)</f>
        <v>0.8125244618</v>
      </c>
      <c r="AE70" s="107">
        <f> (dwg!AF70-dwg!$D70)/(dwg!$E70-dwg!$D70)</f>
        <v>0.6375733855</v>
      </c>
      <c r="AF70" s="107">
        <f> (dwg!AG70-dwg!$D70)/(dwg!$E70-dwg!$D70)</f>
        <v>0.759295499</v>
      </c>
    </row>
    <row r="71" ht="12.75" customHeight="1">
      <c r="A71" s="97">
        <v>770.0</v>
      </c>
      <c r="B71" s="98" t="s">
        <v>158</v>
      </c>
      <c r="C71" s="99" t="s">
        <v>151</v>
      </c>
      <c r="D71" s="107">
        <f> (dwg!E71-dwg!$D71)/(dwg!$E71-dwg!$D71)</f>
        <v>1</v>
      </c>
      <c r="E71" s="107">
        <f> (dwg!F71-dwg!$D71)/(dwg!$E71-dwg!$D71)</f>
        <v>0.9534979424</v>
      </c>
      <c r="F71" s="107">
        <f> (dwg!G71-dwg!$D71)/(dwg!$E71-dwg!$D71)</f>
        <v>0.9074074074</v>
      </c>
      <c r="G71" s="107">
        <f> (dwg!H71-dwg!$D71)/(dwg!$E71-dwg!$D71)</f>
        <v>0.841563786</v>
      </c>
      <c r="H71" s="107">
        <f> (dwg!I71-dwg!$D71)/(dwg!$E71-dwg!$D71)</f>
        <v>0.8905349794</v>
      </c>
      <c r="I71" s="107">
        <f> (dwg!J71-dwg!$D71)/(dwg!$E71-dwg!$D71)</f>
        <v>0.8950617284</v>
      </c>
      <c r="J71" s="107">
        <f> (dwg!K71-dwg!$D71)/(dwg!$E71-dwg!$D71)</f>
        <v>0.8946502058</v>
      </c>
      <c r="K71" s="107">
        <f> (dwg!L71-dwg!$D71)/(dwg!$E71-dwg!$D71)</f>
        <v>0.878600823</v>
      </c>
      <c r="L71" s="107">
        <f> (dwg!M71-dwg!$D71)/(dwg!$E71-dwg!$D71)</f>
        <v>0.8716049383</v>
      </c>
      <c r="M71" s="107">
        <f> (dwg!N71-dwg!$D71)/(dwg!$E71-dwg!$D71)</f>
        <v>0.833744856</v>
      </c>
      <c r="N71" s="107">
        <f> (dwg!O71-dwg!$D71)/(dwg!$E71-dwg!$D71)</f>
        <v>0.8975308642</v>
      </c>
      <c r="O71" s="107">
        <f> (dwg!P71-dwg!$D71)/(dwg!$E71-dwg!$D71)</f>
        <v>0.7567901235</v>
      </c>
      <c r="P71" s="107">
        <f> (dwg!Q71-dwg!$D71)/(dwg!$E71-dwg!$D71)</f>
        <v>0.7271604938</v>
      </c>
      <c r="Q71" s="107">
        <f> (dwg!R71-dwg!$D71)/(dwg!$E71-dwg!$D71)</f>
        <v>0.7917695473</v>
      </c>
      <c r="R71" s="107">
        <f> (dwg!S71-dwg!$D71)/(dwg!$E71-dwg!$D71)</f>
        <v>0.8255144033</v>
      </c>
      <c r="S71" s="107">
        <f> (dwg!T71-dwg!$D71)/(dwg!$E71-dwg!$D71)</f>
        <v>0.8090534979</v>
      </c>
      <c r="T71" s="107">
        <f> (dwg!U71-dwg!$D71)/(dwg!$E71-dwg!$D71)</f>
        <v>0.7740740741</v>
      </c>
      <c r="U71" s="107">
        <f> (dwg!V71-dwg!$D71)/(dwg!$E71-dwg!$D71)</f>
        <v>0.7012345679</v>
      </c>
      <c r="V71" s="107">
        <f> (dwg!W71-dwg!$D71)/(dwg!$E71-dwg!$D71)</f>
        <v>0.6452674897</v>
      </c>
      <c r="W71" s="107">
        <f> (dwg!X71-dwg!$D71)/(dwg!$E71-dwg!$D71)</f>
        <v>0.8028806584</v>
      </c>
      <c r="X71" s="107">
        <f> (dwg!Y71-dwg!$D71)/(dwg!$E71-dwg!$D71)</f>
        <v>0.824691358</v>
      </c>
      <c r="Y71" s="107">
        <f> (dwg!Z71-dwg!$D71)/(dwg!$E71-dwg!$D71)</f>
        <v>0.7588477366</v>
      </c>
      <c r="Z71" s="107">
        <f> (dwg!AA71-dwg!$D71)/(dwg!$E71-dwg!$D71)</f>
        <v>0.8427983539</v>
      </c>
      <c r="AA71" s="107">
        <f> (dwg!AB71-dwg!$D71)/(dwg!$E71-dwg!$D71)</f>
        <v>0.8152263374</v>
      </c>
      <c r="AB71" s="107">
        <f> (dwg!AC71-dwg!$D71)/(dwg!$E71-dwg!$D71)</f>
        <v>0.7818930041</v>
      </c>
      <c r="AC71" s="107">
        <f> (dwg!AD71-dwg!$D71)/(dwg!$E71-dwg!$D71)</f>
        <v>0.7728395062</v>
      </c>
      <c r="AD71" s="107">
        <f> (dwg!AE71-dwg!$D71)/(dwg!$E71-dwg!$D71)</f>
        <v>0.8098765432</v>
      </c>
      <c r="AE71" s="107">
        <f> (dwg!AF71-dwg!$D71)/(dwg!$E71-dwg!$D71)</f>
        <v>0.6218106996</v>
      </c>
      <c r="AF71" s="107">
        <f> (dwg!AG71-dwg!$D71)/(dwg!$E71-dwg!$D71)</f>
        <v>0.7423868313</v>
      </c>
    </row>
    <row r="72" ht="12.75" customHeight="1">
      <c r="A72" s="97">
        <v>771.0</v>
      </c>
      <c r="B72" s="98" t="s">
        <v>158</v>
      </c>
      <c r="C72" s="99" t="s">
        <v>151</v>
      </c>
      <c r="D72" s="107">
        <f> (dwg!E72-dwg!$D72)/(dwg!$E72-dwg!$D72)</f>
        <v>1</v>
      </c>
      <c r="E72" s="107">
        <f> (dwg!F72-dwg!$D72)/(dwg!$E72-dwg!$D72)</f>
        <v>0.9408260524</v>
      </c>
      <c r="F72" s="107">
        <f> (dwg!G72-dwg!$D72)/(dwg!$E72-dwg!$D72)</f>
        <v>0.8780778396</v>
      </c>
      <c r="G72" s="107">
        <f> (dwg!H72-dwg!$D72)/(dwg!$E72-dwg!$D72)</f>
        <v>0.8073868149</v>
      </c>
      <c r="H72" s="107">
        <f> (dwg!I72-dwg!$D72)/(dwg!$E72-dwg!$D72)</f>
        <v>0.8780778396</v>
      </c>
      <c r="I72" s="107">
        <f> (dwg!J72-dwg!$D72)/(dwg!$E72-dwg!$D72)</f>
        <v>0.8764892772</v>
      </c>
      <c r="J72" s="107">
        <f> (dwg!K72-dwg!$D72)/(dwg!$E72-dwg!$D72)</f>
        <v>0.8848292295</v>
      </c>
      <c r="K72" s="107">
        <f> (dwg!L72-dwg!$D72)/(dwg!$E72-dwg!$D72)</f>
        <v>0.8471008737</v>
      </c>
      <c r="L72" s="107">
        <f> (dwg!M72-dwg!$D72)/(dwg!$E72-dwg!$D72)</f>
        <v>0.8375694996</v>
      </c>
      <c r="M72" s="107">
        <f> (dwg!N72-dwg!$D72)/(dwg!$E72-dwg!$D72)</f>
        <v>0.7978554408</v>
      </c>
      <c r="N72" s="107">
        <f> (dwg!O72-dwg!$D72)/(dwg!$E72-dwg!$D72)</f>
        <v>0.857426529</v>
      </c>
      <c r="O72" s="107">
        <f> (dwg!P72-dwg!$D72)/(dwg!$E72-dwg!$D72)</f>
        <v>0.6691818904</v>
      </c>
      <c r="P72" s="107">
        <f> (dwg!Q72-dwg!$D72)/(dwg!$E72-dwg!$D72)</f>
        <v>0.649324861</v>
      </c>
      <c r="Q72" s="107">
        <f> (dwg!R72-dwg!$D72)/(dwg!$E72-dwg!$D72)</f>
        <v>0.7621127879</v>
      </c>
      <c r="R72" s="107">
        <f> (dwg!S72-dwg!$D72)/(dwg!$E72-dwg!$D72)</f>
        <v>0.7855440826</v>
      </c>
      <c r="S72" s="107">
        <f> (dwg!T72-dwg!$D72)/(dwg!$E72-dwg!$D72)</f>
        <v>0.7855440826</v>
      </c>
      <c r="T72" s="107">
        <f> (dwg!U72-dwg!$D72)/(dwg!$E72-dwg!$D72)</f>
        <v>0.7410643368</v>
      </c>
      <c r="U72" s="107">
        <f> (dwg!V72-dwg!$D72)/(dwg!$E72-dwg!$D72)</f>
        <v>0.6270849881</v>
      </c>
      <c r="V72" s="107">
        <f> (dwg!W72-dwg!$D72)/(dwg!$E72-dwg!$D72)</f>
        <v>0.6441620334</v>
      </c>
      <c r="W72" s="107">
        <f> (dwg!X72-dwg!$D72)/(dwg!$E72-dwg!$D72)</f>
        <v>0.8097696585</v>
      </c>
      <c r="X72" s="107">
        <f> (dwg!Y72-dwg!$D72)/(dwg!$E72-dwg!$D72)</f>
        <v>0.8244638602</v>
      </c>
      <c r="Y72" s="107">
        <f> (dwg!Z72-dwg!$D72)/(dwg!$E72-dwg!$D72)</f>
        <v>0.753375695</v>
      </c>
      <c r="Z72" s="107">
        <f> (dwg!AA72-dwg!$D72)/(dwg!$E72-dwg!$D72)</f>
        <v>0.8375694996</v>
      </c>
      <c r="AA72" s="107">
        <f> (dwg!AB72-dwg!$D72)/(dwg!$E72-dwg!$D72)</f>
        <v>0.8109610802</v>
      </c>
      <c r="AB72" s="107">
        <f> (dwg!AC72-dwg!$D72)/(dwg!$E72-dwg!$D72)</f>
        <v>0.8093725179</v>
      </c>
      <c r="AC72" s="107">
        <f> (dwg!AD72-dwg!$D72)/(dwg!$E72-dwg!$D72)</f>
        <v>0.7744241461</v>
      </c>
      <c r="AD72" s="107">
        <f> (dwg!AE72-dwg!$D72)/(dwg!$E72-dwg!$D72)</f>
        <v>0.8232724384</v>
      </c>
      <c r="AE72" s="107">
        <f> (dwg!AF72-dwg!$D72)/(dwg!$E72-dwg!$D72)</f>
        <v>0.6771247021</v>
      </c>
      <c r="AF72" s="107">
        <f> (dwg!AG72-dwg!$D72)/(dwg!$E72-dwg!$D72)</f>
        <v>0.7795869738</v>
      </c>
    </row>
    <row r="73" ht="12.75" customHeight="1">
      <c r="A73" s="97">
        <v>772.0</v>
      </c>
      <c r="B73" s="98" t="s">
        <v>158</v>
      </c>
      <c r="C73" s="97" t="s">
        <v>419</v>
      </c>
      <c r="D73" s="107">
        <f> (dwg!E73-dwg!$D73)/(dwg!$E73-dwg!$D73)</f>
        <v>1</v>
      </c>
      <c r="E73" s="107">
        <f> (dwg!F73-dwg!$D73)/(dwg!$E73-dwg!$D73)</f>
        <v>0.9422032583</v>
      </c>
      <c r="F73" s="107">
        <f> (dwg!G73-dwg!$D73)/(dwg!$E73-dwg!$D73)</f>
        <v>0.8816912335</v>
      </c>
      <c r="G73" s="107">
        <f> (dwg!H73-dwg!$D73)/(dwg!$E73-dwg!$D73)</f>
        <v>0.8386346005</v>
      </c>
      <c r="H73" s="107">
        <f> (dwg!I73-dwg!$D73)/(dwg!$E73-dwg!$D73)</f>
        <v>0.8797517455</v>
      </c>
      <c r="I73" s="107">
        <f> (dwg!J73-dwg!$D73)/(dwg!$E73-dwg!$D73)</f>
        <v>0.8894491854</v>
      </c>
      <c r="J73" s="107">
        <f> (dwg!K73-dwg!$D73)/(dwg!$E73-dwg!$D73)</f>
        <v>-0.7757951901</v>
      </c>
      <c r="K73" s="107">
        <f> (dwg!L73-dwg!$D73)/(dwg!$E73-dwg!$D73)</f>
        <v>-0.7757951901</v>
      </c>
      <c r="L73" s="107">
        <f> (dwg!M73-dwg!$D73)/(dwg!$E73-dwg!$D73)</f>
        <v>-0.7757951901</v>
      </c>
      <c r="M73" s="107">
        <f> (dwg!N73-dwg!$D73)/(dwg!$E73-dwg!$D73)</f>
        <v>-0.7757951901</v>
      </c>
      <c r="N73" s="107">
        <f> (dwg!O73-dwg!$D73)/(dwg!$E73-dwg!$D73)</f>
        <v>-0.7757951901</v>
      </c>
      <c r="O73" s="107">
        <f> (dwg!P73-dwg!$D73)/(dwg!$E73-dwg!$D73)</f>
        <v>-0.7757951901</v>
      </c>
      <c r="P73" s="107">
        <f> (dwg!Q73-dwg!$D73)/(dwg!$E73-dwg!$D73)</f>
        <v>-0.7757951901</v>
      </c>
      <c r="Q73" s="107">
        <f> (dwg!R73-dwg!$D73)/(dwg!$E73-dwg!$D73)</f>
        <v>-0.7757951901</v>
      </c>
      <c r="R73" s="107">
        <f> (dwg!S73-dwg!$D73)/(dwg!$E73-dwg!$D73)</f>
        <v>-0.7757951901</v>
      </c>
      <c r="S73" s="107">
        <f> (dwg!T73-dwg!$D73)/(dwg!$E73-dwg!$D73)</f>
        <v>-0.7757951901</v>
      </c>
      <c r="T73" s="107">
        <f> (dwg!U73-dwg!$D73)/(dwg!$E73-dwg!$D73)</f>
        <v>-0.7757951901</v>
      </c>
      <c r="U73" s="107">
        <f> (dwg!V73-dwg!$D73)/(dwg!$E73-dwg!$D73)</f>
        <v>-0.7757951901</v>
      </c>
      <c r="V73" s="107">
        <f> (dwg!W73-dwg!$D73)/(dwg!$E73-dwg!$D73)</f>
        <v>-0.7757951901</v>
      </c>
      <c r="W73" s="107">
        <f> (dwg!X73-dwg!$D73)/(dwg!$E73-dwg!$D73)</f>
        <v>-0.7757951901</v>
      </c>
      <c r="X73" s="107">
        <f> (dwg!Y73-dwg!$D73)/(dwg!$E73-dwg!$D73)</f>
        <v>-0.7757951901</v>
      </c>
      <c r="Y73" s="107">
        <f> (dwg!Z73-dwg!$D73)/(dwg!$E73-dwg!$D73)</f>
        <v>-0.7757951901</v>
      </c>
      <c r="Z73" s="107">
        <f> (dwg!AA73-dwg!$D73)/(dwg!$E73-dwg!$D73)</f>
        <v>-0.7757951901</v>
      </c>
      <c r="AA73" s="107">
        <f> (dwg!AB73-dwg!$D73)/(dwg!$E73-dwg!$D73)</f>
        <v>-0.7757951901</v>
      </c>
      <c r="AB73" s="107">
        <f> (dwg!AC73-dwg!$D73)/(dwg!$E73-dwg!$D73)</f>
        <v>-0.7757951901</v>
      </c>
      <c r="AC73" s="107">
        <f> (dwg!AD73-dwg!$D73)/(dwg!$E73-dwg!$D73)</f>
        <v>-0.7757951901</v>
      </c>
      <c r="AD73" s="107">
        <f> (dwg!AE73-dwg!$D73)/(dwg!$E73-dwg!$D73)</f>
        <v>-0.7757951901</v>
      </c>
      <c r="AE73" s="107">
        <f> (dwg!AF73-dwg!$D73)/(dwg!$E73-dwg!$D73)</f>
        <v>-0.7757951901</v>
      </c>
      <c r="AF73" s="107">
        <f> (dwg!AG73-dwg!$D73)/(dwg!$E73-dwg!$D73)</f>
        <v>-0.7757951901</v>
      </c>
    </row>
    <row r="74" ht="12.75" customHeight="1">
      <c r="A74" s="97">
        <v>773.0</v>
      </c>
      <c r="B74" s="98" t="s">
        <v>158</v>
      </c>
      <c r="C74" s="101" t="s">
        <v>50</v>
      </c>
      <c r="D74" s="107">
        <f> (dwg!E74-dwg!$D74)/(dwg!$E74-dwg!$D74)</f>
        <v>1</v>
      </c>
      <c r="E74" s="107">
        <f> (dwg!F74-dwg!$D74)/(dwg!$E74-dwg!$D74)</f>
        <v>0.9470858896</v>
      </c>
      <c r="F74" s="107">
        <f> (dwg!G74-dwg!$D74)/(dwg!$E74-dwg!$D74)</f>
        <v>0.8895705521</v>
      </c>
      <c r="G74" s="107">
        <f> (dwg!H74-dwg!$D74)/(dwg!$E74-dwg!$D74)</f>
        <v>0.8209355828</v>
      </c>
      <c r="H74" s="107">
        <f> (dwg!I74-dwg!$D74)/(dwg!$E74-dwg!$D74)</f>
        <v>0.8857361963</v>
      </c>
      <c r="I74" s="107">
        <f> (dwg!J74-dwg!$D74)/(dwg!$E74-dwg!$D74)</f>
        <v>0.8895705521</v>
      </c>
      <c r="J74" s="107">
        <f> (dwg!K74-dwg!$D74)/(dwg!$E74-dwg!$D74)</f>
        <v>0.8914877301</v>
      </c>
      <c r="K74" s="107">
        <f> (dwg!L74-dwg!$D74)/(dwg!$E74-dwg!$D74)</f>
        <v>0.826303681</v>
      </c>
      <c r="L74" s="107">
        <f> (dwg!M74-dwg!$D74)/(dwg!$E74-dwg!$D74)</f>
        <v>0.7887269939</v>
      </c>
      <c r="M74" s="107">
        <f> (dwg!N74-dwg!$D74)/(dwg!$E74-dwg!$D74)</f>
        <v>0.724309816</v>
      </c>
      <c r="N74" s="107">
        <f> (dwg!O74-dwg!$D74)/(dwg!$E74-dwg!$D74)</f>
        <v>0.7327453988</v>
      </c>
      <c r="O74" s="107">
        <f> (dwg!P74-dwg!$D74)/(dwg!$E74-dwg!$D74)</f>
        <v>0.5628834356</v>
      </c>
      <c r="P74" s="107">
        <f> (dwg!Q74-dwg!$D74)/(dwg!$E74-dwg!$D74)</f>
        <v>0.5126533742</v>
      </c>
      <c r="Q74" s="107">
        <f> (dwg!R74-dwg!$D74)/(dwg!$E74-dwg!$D74)</f>
        <v>0.539493865</v>
      </c>
      <c r="R74" s="107">
        <f> (dwg!S74-dwg!$D74)/(dwg!$E74-dwg!$D74)</f>
        <v>0.544095092</v>
      </c>
      <c r="S74" s="107">
        <f> (dwg!T74-dwg!$D74)/(dwg!$E74-dwg!$D74)</f>
        <v>0.5103527607</v>
      </c>
      <c r="T74" s="107">
        <f> (dwg!U74-dwg!$D74)/(dwg!$E74-dwg!$D74)</f>
        <v>0.4202453988</v>
      </c>
      <c r="U74" s="107">
        <f> (dwg!V74-dwg!$D74)/(dwg!$E74-dwg!$D74)</f>
        <v>0.3186349693</v>
      </c>
      <c r="V74" s="107">
        <f> (dwg!W74-dwg!$D74)/(dwg!$E74-dwg!$D74)</f>
        <v>0.2519171779</v>
      </c>
      <c r="W74" s="107">
        <f> (dwg!X74-dwg!$D74)/(dwg!$E74-dwg!$D74)</f>
        <v>0.2457822086</v>
      </c>
      <c r="X74" s="107">
        <f> (dwg!Y74-dwg!$D74)/(dwg!$E74-dwg!$D74)</f>
        <v>0.217791411</v>
      </c>
      <c r="Y74" s="107">
        <f> (dwg!Z74-dwg!$D74)/(dwg!$E74-dwg!$D74)</f>
        <v>0.1805981595</v>
      </c>
      <c r="Z74" s="107">
        <f> (dwg!AA74-dwg!$D74)/(dwg!$E74-dwg!$D74)</f>
        <v>0.161809816</v>
      </c>
      <c r="AA74" s="107">
        <f> (dwg!AB74-dwg!$D74)/(dwg!$E74-dwg!$D74)</f>
        <v>0.1441717791</v>
      </c>
      <c r="AB74" s="107">
        <f> (dwg!AC74-dwg!$D74)/(dwg!$E74-dwg!$D74)</f>
        <v>0.1196319018</v>
      </c>
      <c r="AC74" s="107">
        <f> (dwg!AD74-dwg!$D74)/(dwg!$E74-dwg!$D74)</f>
        <v>0.09509202454</v>
      </c>
      <c r="AD74" s="107">
        <f> (dwg!AE74-dwg!$D74)/(dwg!$E74-dwg!$D74)</f>
        <v>0.07898773006</v>
      </c>
      <c r="AE74" s="107">
        <f> (dwg!AF74-dwg!$D74)/(dwg!$E74-dwg!$D74)</f>
        <v>0.04831288344</v>
      </c>
      <c r="AF74" s="107">
        <f> (dwg!AG74-dwg!$D74)/(dwg!$E74-dwg!$D74)</f>
        <v>0.03182515337</v>
      </c>
    </row>
    <row r="75" ht="12.75" customHeight="1">
      <c r="A75" s="97">
        <v>774.0</v>
      </c>
      <c r="B75" s="98" t="s">
        <v>158</v>
      </c>
      <c r="C75" s="101" t="s">
        <v>50</v>
      </c>
      <c r="D75" s="107">
        <f> (dwg!E75-dwg!$D75)/(dwg!$E75-dwg!$D75)</f>
        <v>1</v>
      </c>
      <c r="E75" s="107">
        <f> (dwg!F75-dwg!$D75)/(dwg!$E75-dwg!$D75)</f>
        <v>0.9469924812</v>
      </c>
      <c r="F75" s="107">
        <f> (dwg!G75-dwg!$D75)/(dwg!$E75-dwg!$D75)</f>
        <v>0.8962406015</v>
      </c>
      <c r="G75" s="107">
        <f> (dwg!H75-dwg!$D75)/(dwg!$E75-dwg!$D75)</f>
        <v>0.842481203</v>
      </c>
      <c r="H75" s="107">
        <f> (dwg!I75-dwg!$D75)/(dwg!$E75-dwg!$D75)</f>
        <v>0.8894736842</v>
      </c>
      <c r="I75" s="107">
        <f> (dwg!J75-dwg!$D75)/(dwg!$E75-dwg!$D75)</f>
        <v>0.8887218045</v>
      </c>
      <c r="J75" s="107">
        <f> (dwg!K75-dwg!$D75)/(dwg!$E75-dwg!$D75)</f>
        <v>0.9003759398</v>
      </c>
      <c r="K75" s="107">
        <f> (dwg!L75-dwg!$D75)/(dwg!$E75-dwg!$D75)</f>
        <v>0.8417293233</v>
      </c>
      <c r="L75" s="107">
        <f> (dwg!M75-dwg!$D75)/(dwg!$E75-dwg!$D75)</f>
        <v>0.8078947368</v>
      </c>
      <c r="M75" s="107">
        <f> (dwg!N75-dwg!$D75)/(dwg!$E75-dwg!$D75)</f>
        <v>0.7387218045</v>
      </c>
      <c r="N75" s="107">
        <f> (dwg!O75-dwg!$D75)/(dwg!$E75-dwg!$D75)</f>
        <v>0.7432330827</v>
      </c>
      <c r="O75" s="107">
        <f> (dwg!P75-dwg!$D75)/(dwg!$E75-dwg!$D75)</f>
        <v>0.5962406015</v>
      </c>
      <c r="P75" s="107">
        <f> (dwg!Q75-dwg!$D75)/(dwg!$E75-dwg!$D75)</f>
        <v>0.5398496241</v>
      </c>
      <c r="Q75" s="107">
        <f> (dwg!R75-dwg!$D75)/(dwg!$E75-dwg!$D75)</f>
        <v>0.5597744361</v>
      </c>
      <c r="R75" s="107">
        <f> (dwg!S75-dwg!$D75)/(dwg!$E75-dwg!$D75)</f>
        <v>0.5552631579</v>
      </c>
      <c r="S75" s="107">
        <f> (dwg!T75-dwg!$D75)/(dwg!$E75-dwg!$D75)</f>
        <v>0.5022556391</v>
      </c>
      <c r="T75" s="107">
        <f> (dwg!U75-dwg!$D75)/(dwg!$E75-dwg!$D75)</f>
        <v>0.4383458647</v>
      </c>
      <c r="U75" s="107">
        <f> (dwg!V75-dwg!$D75)/(dwg!$E75-dwg!$D75)</f>
        <v>0.3214285714</v>
      </c>
      <c r="V75" s="107">
        <f> (dwg!W75-dwg!$D75)/(dwg!$E75-dwg!$D75)</f>
        <v>0.2515037594</v>
      </c>
      <c r="W75" s="107">
        <f> (dwg!X75-dwg!$D75)/(dwg!$E75-dwg!$D75)</f>
        <v>0.2639097744</v>
      </c>
      <c r="X75" s="107">
        <f> (dwg!Y75-dwg!$D75)/(dwg!$E75-dwg!$D75)</f>
        <v>0.2372180451</v>
      </c>
      <c r="Y75" s="107">
        <f> (dwg!Z75-dwg!$D75)/(dwg!$E75-dwg!$D75)</f>
        <v>0.187593985</v>
      </c>
      <c r="Z75" s="107">
        <f> (dwg!AA75-dwg!$D75)/(dwg!$E75-dwg!$D75)</f>
        <v>0.1642857143</v>
      </c>
      <c r="AA75" s="107">
        <f> (dwg!AB75-dwg!$D75)/(dwg!$E75-dwg!$D75)</f>
        <v>0.1413533835</v>
      </c>
      <c r="AB75" s="107">
        <f> (dwg!AC75-dwg!$D75)/(dwg!$E75-dwg!$D75)</f>
        <v>0.1187969925</v>
      </c>
      <c r="AC75" s="107">
        <f> (dwg!AD75-dwg!$D75)/(dwg!$E75-dwg!$D75)</f>
        <v>0.09172932331</v>
      </c>
      <c r="AD75" s="107">
        <f> (dwg!AE75-dwg!$D75)/(dwg!$E75-dwg!$D75)</f>
        <v>0.07218045113</v>
      </c>
      <c r="AE75" s="107">
        <f> (dwg!AF75-dwg!$D75)/(dwg!$E75-dwg!$D75)</f>
        <v>0.03909774436</v>
      </c>
      <c r="AF75" s="107">
        <f> (dwg!AG75-dwg!$D75)/(dwg!$E75-dwg!$D75)</f>
        <v>0.01917293233</v>
      </c>
    </row>
    <row r="76" ht="12.75" customHeight="1">
      <c r="A76" s="97">
        <v>775.0</v>
      </c>
      <c r="B76" s="98" t="s">
        <v>158</v>
      </c>
      <c r="C76" s="99" t="s">
        <v>151</v>
      </c>
      <c r="D76" s="107">
        <f> (dwg!E76-dwg!$D76)/(dwg!$E76-dwg!$D76)</f>
        <v>1</v>
      </c>
      <c r="E76" s="107">
        <f> (dwg!F76-dwg!$D76)/(dwg!$E76-dwg!$D76)</f>
        <v>0.933154053</v>
      </c>
      <c r="F76" s="107">
        <f> (dwg!G76-dwg!$D76)/(dwg!$E76-dwg!$D76)</f>
        <v>0.8620822128</v>
      </c>
      <c r="G76" s="107">
        <f> (dwg!H76-dwg!$D76)/(dwg!$E76-dwg!$D76)</f>
        <v>0.7975412985</v>
      </c>
      <c r="H76" s="107">
        <f> (dwg!I76-dwg!$D76)/(dwg!$E76-dwg!$D76)</f>
        <v>0.8686131387</v>
      </c>
      <c r="I76" s="107">
        <f> (dwg!J76-dwg!$D76)/(dwg!$E76-dwg!$D76)</f>
        <v>0.8797541299</v>
      </c>
      <c r="J76" s="107">
        <f> (dwg!K76-dwg!$D76)/(dwg!$E76-dwg!$D76)</f>
        <v>0.8870533999</v>
      </c>
      <c r="K76" s="107">
        <f> (dwg!L76-dwg!$D76)/(dwg!$E76-dwg!$D76)</f>
        <v>0.8328851325</v>
      </c>
      <c r="L76" s="107">
        <f> (dwg!M76-dwg!$D76)/(dwg!$E76-dwg!$D76)</f>
        <v>0.8313484441</v>
      </c>
      <c r="M76" s="107">
        <f> (dwg!N76-dwg!$D76)/(dwg!$E76-dwg!$D76)</f>
        <v>0.7814060699</v>
      </c>
      <c r="N76" s="107">
        <f> (dwg!O76-dwg!$D76)/(dwg!$E76-dwg!$D76)</f>
        <v>0.8578563196</v>
      </c>
      <c r="O76" s="107">
        <f> (dwg!P76-dwg!$D76)/(dwg!$E76-dwg!$D76)</f>
        <v>0.6588551671</v>
      </c>
      <c r="P76" s="107">
        <f> (dwg!Q76-dwg!$D76)/(dwg!$E76-dwg!$D76)</f>
        <v>0.6692278141</v>
      </c>
      <c r="Q76" s="107">
        <f> (dwg!R76-dwg!$D76)/(dwg!$E76-dwg!$D76)</f>
        <v>0.7303111794</v>
      </c>
      <c r="R76" s="107">
        <f> (dwg!S76-dwg!$D76)/(dwg!$E76-dwg!$D76)</f>
        <v>0.8236650019</v>
      </c>
      <c r="S76" s="107">
        <f> (dwg!T76-dwg!$D76)/(dwg!$E76-dwg!$D76)</f>
        <v>0.8094506339</v>
      </c>
      <c r="T76" s="107">
        <f> (dwg!U76-dwg!$D76)/(dwg!$E76-dwg!$D76)</f>
        <v>0.760660776</v>
      </c>
      <c r="U76" s="107">
        <f> (dwg!V76-dwg!$D76)/(dwg!$E76-dwg!$D76)</f>
        <v>0.6876680753</v>
      </c>
      <c r="V76" s="107">
        <f> (dwg!W76-dwg!$D76)/(dwg!$E76-dwg!$D76)</f>
        <v>0.6350364964</v>
      </c>
      <c r="W76" s="107">
        <f> (dwg!X76-dwg!$D76)/(dwg!$E76-dwg!$D76)</f>
        <v>0.8271225509</v>
      </c>
      <c r="X76" s="107">
        <f> (dwg!Y76-dwg!$D76)/(dwg!$E76-dwg!$D76)</f>
        <v>0.8540145985</v>
      </c>
      <c r="Y76" s="107">
        <f> (dwg!Z76-dwg!$D76)/(dwg!$E76-dwg!$D76)</f>
        <v>0.7840952747</v>
      </c>
      <c r="Z76" s="107">
        <f> (dwg!AA76-dwg!$D76)/(dwg!$E76-dwg!$D76)</f>
        <v>0.8666922781</v>
      </c>
      <c r="AA76" s="107">
        <f> (dwg!AB76-dwg!$D76)/(dwg!$E76-dwg!$D76)</f>
        <v>0.8340376489</v>
      </c>
      <c r="AB76" s="107">
        <f> (dwg!AC76-dwg!$D76)/(dwg!$E76-dwg!$D76)</f>
        <v>0.8436419516</v>
      </c>
      <c r="AC76" s="107">
        <f> (dwg!AD76-dwg!$D76)/(dwg!$E76-dwg!$D76)</f>
        <v>0.7806377257</v>
      </c>
      <c r="AD76" s="107">
        <f> (dwg!AE76-dwg!$D76)/(dwg!$E76-dwg!$D76)</f>
        <v>0.8620822128</v>
      </c>
      <c r="AE76" s="107">
        <f> (dwg!AF76-dwg!$D76)/(dwg!$E76-dwg!$D76)</f>
        <v>0.6542451018</v>
      </c>
      <c r="AF76" s="107">
        <f> (dwg!AG76-dwg!$D76)/(dwg!$E76-dwg!$D76)</f>
        <v>0.774490972</v>
      </c>
    </row>
    <row r="77" ht="12.75" customHeight="1">
      <c r="A77" s="97">
        <v>776.0</v>
      </c>
      <c r="B77" s="98" t="s">
        <v>127</v>
      </c>
      <c r="C77" s="101" t="s">
        <v>50</v>
      </c>
      <c r="D77" s="107">
        <f> (dwg!E77-dwg!$D77)/(dwg!$E77-dwg!$D77)</f>
        <v>1</v>
      </c>
      <c r="E77" s="107">
        <f> (dwg!F77-dwg!$D77)/(dwg!$E77-dwg!$D77)</f>
        <v>0.9360189573</v>
      </c>
      <c r="F77" s="107">
        <f> (dwg!G77-dwg!$D77)/(dwg!$E77-dwg!$D77)</f>
        <v>0.8684834123</v>
      </c>
      <c r="G77" s="107">
        <f> (dwg!H77-dwg!$D77)/(dwg!$E77-dwg!$D77)</f>
        <v>0.7930489731</v>
      </c>
      <c r="H77" s="107">
        <f> (dwg!I77-dwg!$D77)/(dwg!$E77-dwg!$D77)</f>
        <v>0.8708530806</v>
      </c>
      <c r="I77" s="107">
        <f> (dwg!J77-dwg!$D77)/(dwg!$E77-dwg!$D77)</f>
        <v>0.8724328594</v>
      </c>
      <c r="J77" s="107">
        <f> (dwg!K77-dwg!$D77)/(dwg!$E77-dwg!$D77)</f>
        <v>0.8740126382</v>
      </c>
      <c r="K77" s="107">
        <f> (dwg!L77-dwg!$D77)/(dwg!$E77-dwg!$D77)</f>
        <v>0.7989731438</v>
      </c>
      <c r="L77" s="107">
        <f> (dwg!M77-dwg!$D77)/(dwg!$E77-dwg!$D77)</f>
        <v>0.759478673</v>
      </c>
      <c r="M77" s="107">
        <f> (dwg!N77-dwg!$D77)/(dwg!$E77-dwg!$D77)</f>
        <v>0.6844391785</v>
      </c>
      <c r="N77" s="107">
        <f> (dwg!O77-dwg!$D77)/(dwg!$E77-dwg!$D77)</f>
        <v>0.7089257504</v>
      </c>
      <c r="O77" s="107">
        <f> (dwg!P77-dwg!$D77)/(dwg!$E77-dwg!$D77)</f>
        <v>0.5236966825</v>
      </c>
      <c r="P77" s="107">
        <f> (dwg!Q77-dwg!$D77)/(dwg!$E77-dwg!$D77)</f>
        <v>0.4687993681</v>
      </c>
      <c r="Q77" s="107">
        <f> (dwg!R77-dwg!$D77)/(dwg!$E77-dwg!$D77)</f>
        <v>0.5098736177</v>
      </c>
      <c r="R77" s="107">
        <f> (dwg!S77-dwg!$D77)/(dwg!$E77-dwg!$D77)</f>
        <v>0.5114533965</v>
      </c>
      <c r="S77" s="107">
        <f> (dwg!T77-dwg!$D77)/(dwg!$E77-dwg!$D77)</f>
        <v>0.4778830964</v>
      </c>
      <c r="T77" s="107">
        <f> (dwg!U77-dwg!$D77)/(dwg!$E77-dwg!$D77)</f>
        <v>0.3977093207</v>
      </c>
      <c r="U77" s="107">
        <f> (dwg!V77-dwg!$D77)/(dwg!$E77-dwg!$D77)</f>
        <v>0.3001579779</v>
      </c>
      <c r="V77" s="107">
        <f> (dwg!W77-dwg!$D77)/(dwg!$E77-dwg!$D77)</f>
        <v>0.2278830964</v>
      </c>
      <c r="W77" s="107">
        <f> (dwg!X77-dwg!$D77)/(dwg!$E77-dwg!$D77)</f>
        <v>0.2251184834</v>
      </c>
      <c r="X77" s="107">
        <f> (dwg!Y77-dwg!$D77)/(dwg!$E77-dwg!$D77)</f>
        <v>0.195892575</v>
      </c>
      <c r="Y77" s="107">
        <f> (dwg!Z77-dwg!$D77)/(dwg!$E77-dwg!$D77)</f>
        <v>0.1611374408</v>
      </c>
      <c r="Z77" s="107">
        <f> (dwg!AA77-dwg!$D77)/(dwg!$E77-dwg!$D77)</f>
        <v>0.1433649289</v>
      </c>
      <c r="AA77" s="107">
        <f> (dwg!AB77-dwg!$D77)/(dwg!$E77-dwg!$D77)</f>
        <v>0.1200631912</v>
      </c>
      <c r="AB77" s="107">
        <f> (dwg!AC77-dwg!$D77)/(dwg!$E77-dwg!$D77)</f>
        <v>0.09636650869</v>
      </c>
      <c r="AC77" s="107">
        <f> (dwg!AD77-dwg!$D77)/(dwg!$E77-dwg!$D77)</f>
        <v>0.0766192733</v>
      </c>
      <c r="AD77" s="107">
        <f> (dwg!AE77-dwg!$D77)/(dwg!$E77-dwg!$D77)</f>
        <v>0.06319115324</v>
      </c>
      <c r="AE77" s="107">
        <f> (dwg!AF77-dwg!$D77)/(dwg!$E77-dwg!$D77)</f>
        <v>0.03633491311</v>
      </c>
      <c r="AF77" s="107">
        <f> (dwg!AG77-dwg!$D77)/(dwg!$E77-dwg!$D77)</f>
        <v>0.02093206951</v>
      </c>
    </row>
    <row r="78" ht="12.75" customHeight="1">
      <c r="A78" s="97">
        <v>777.0</v>
      </c>
      <c r="B78" s="98" t="s">
        <v>127</v>
      </c>
      <c r="C78" s="101" t="s">
        <v>50</v>
      </c>
      <c r="D78" s="107">
        <f> (dwg!E78-dwg!$D78)/(dwg!$E78-dwg!$D78)</f>
        <v>1</v>
      </c>
      <c r="E78" s="107">
        <f> (dwg!F78-dwg!$D78)/(dwg!$E78-dwg!$D78)</f>
        <v>0.9528337771</v>
      </c>
      <c r="F78" s="107">
        <f> (dwg!G78-dwg!$D78)/(dwg!$E78-dwg!$D78)</f>
        <v>0.9014834538</v>
      </c>
      <c r="G78" s="107">
        <f> (dwg!H78-dwg!$D78)/(dwg!$E78-dwg!$D78)</f>
        <v>0.8238874097</v>
      </c>
      <c r="H78" s="107">
        <f> (dwg!I78-dwg!$D78)/(dwg!$E78-dwg!$D78)</f>
        <v>0.8786610879</v>
      </c>
      <c r="I78" s="107">
        <f> (dwg!J78-dwg!$D78)/(dwg!$E78-dwg!$D78)</f>
        <v>0.8851274249</v>
      </c>
      <c r="J78" s="107">
        <f> (dwg!K78-dwg!$D78)/(dwg!$E78-dwg!$D78)</f>
        <v>0.8927348802</v>
      </c>
      <c r="K78" s="107">
        <f> (dwg!L78-dwg!$D78)/(dwg!$E78-dwg!$D78)</f>
        <v>0.8280715101</v>
      </c>
      <c r="L78" s="107">
        <f> (dwg!M78-dwg!$D78)/(dwg!$E78-dwg!$D78)</f>
        <v>0.7968809433</v>
      </c>
      <c r="M78" s="107">
        <f> (dwg!N78-dwg!$D78)/(dwg!$E78-dwg!$D78)</f>
        <v>0.7242297452</v>
      </c>
      <c r="N78" s="107">
        <f> (dwg!O78-dwg!$D78)/(dwg!$E78-dwg!$D78)</f>
        <v>0.7329783188</v>
      </c>
      <c r="O78" s="107">
        <f> (dwg!P78-dwg!$D78)/(dwg!$E78-dwg!$D78)</f>
        <v>0.5637124382</v>
      </c>
      <c r="P78" s="107">
        <f> (dwg!Q78-dwg!$D78)/(dwg!$E78-dwg!$D78)</f>
        <v>0.5264359072</v>
      </c>
      <c r="Q78" s="107">
        <f> (dwg!R78-dwg!$D78)/(dwg!$E78-dwg!$D78)</f>
        <v>0.5431723089</v>
      </c>
      <c r="R78" s="107">
        <f> (dwg!S78-dwg!$D78)/(dwg!$E78-dwg!$D78)</f>
        <v>0.5386078357</v>
      </c>
      <c r="S78" s="107">
        <f> (dwg!T78-dwg!$D78)/(dwg!$E78-dwg!$D78)</f>
        <v>0.4963864587</v>
      </c>
      <c r="T78" s="107">
        <f> (dwg!U78-dwg!$D78)/(dwg!$E78-dwg!$D78)</f>
        <v>0.4039558768</v>
      </c>
      <c r="U78" s="107">
        <f> (dwg!V78-dwg!$D78)/(dwg!$E78-dwg!$D78)</f>
        <v>0.3042982122</v>
      </c>
      <c r="V78" s="107">
        <f> (dwg!W78-dwg!$D78)/(dwg!$E78-dwg!$D78)</f>
        <v>0.2152909852</v>
      </c>
      <c r="W78" s="107">
        <f> (dwg!X78-dwg!$D78)/(dwg!$E78-dwg!$D78)</f>
        <v>0.2263217954</v>
      </c>
      <c r="X78" s="107">
        <f> (dwg!Y78-dwg!$D78)/(dwg!$E78-dwg!$D78)</f>
        <v>0.1905667554</v>
      </c>
      <c r="Y78" s="107">
        <f> (dwg!Z78-dwg!$D78)/(dwg!$E78-dwg!$D78)</f>
        <v>0.1445416508</v>
      </c>
      <c r="Z78" s="107">
        <f> (dwg!AA78-dwg!$D78)/(dwg!$E78-dwg!$D78)</f>
        <v>0.1228604032</v>
      </c>
      <c r="AA78" s="107">
        <f> (dwg!AB78-dwg!$D78)/(dwg!$E78-dwg!$D78)</f>
        <v>0.09623430962</v>
      </c>
      <c r="AB78" s="107">
        <f> (dwg!AC78-dwg!$D78)/(dwg!$E78-dwg!$D78)</f>
        <v>0.0658044884</v>
      </c>
      <c r="AC78" s="107">
        <f> (dwg!AD78-dwg!$D78)/(dwg!$E78-dwg!$D78)</f>
        <v>0.04564473184</v>
      </c>
      <c r="AD78" s="107">
        <f> (dwg!AE78-dwg!$D78)/(dwg!$E78-dwg!$D78)</f>
        <v>0.02776721187</v>
      </c>
      <c r="AE78" s="107">
        <f> (dwg!AF78-dwg!$D78)/(dwg!$E78-dwg!$D78)</f>
        <v>-0.0007607455306</v>
      </c>
      <c r="AF78" s="107">
        <f> (dwg!AG78-dwg!$D78)/(dwg!$E78-dwg!$D78)</f>
        <v>-0.01407379232</v>
      </c>
    </row>
    <row r="79" ht="12.75" customHeight="1">
      <c r="A79" s="97">
        <v>778.0</v>
      </c>
      <c r="B79" s="98" t="s">
        <v>127</v>
      </c>
      <c r="C79" s="99" t="s">
        <v>151</v>
      </c>
      <c r="D79" s="107">
        <f> (dwg!E79-dwg!$D79)/(dwg!$E79-dwg!$D79)</f>
        <v>1</v>
      </c>
      <c r="E79" s="107">
        <f> (dwg!F79-dwg!$D79)/(dwg!$E79-dwg!$D79)</f>
        <v>0.9477325135</v>
      </c>
      <c r="F79" s="107">
        <f> (dwg!G79-dwg!$D79)/(dwg!$E79-dwg!$D79)</f>
        <v>0.8904688701</v>
      </c>
      <c r="G79" s="107">
        <f> (dwg!H79-dwg!$D79)/(dwg!$E79-dwg!$D79)</f>
        <v>0.8235972329</v>
      </c>
      <c r="H79" s="107">
        <f> (dwg!I79-dwg!$D79)/(dwg!$E79-dwg!$D79)</f>
        <v>0.878170638</v>
      </c>
      <c r="I79" s="107">
        <f> (dwg!J79-dwg!$D79)/(dwg!$E79-dwg!$D79)</f>
        <v>0.8762490392</v>
      </c>
      <c r="J79" s="107">
        <f> (dwg!K79-dwg!$D79)/(dwg!$E79-dwg!$D79)</f>
        <v>0.8900845503</v>
      </c>
      <c r="K79" s="107">
        <f> (dwg!L79-dwg!$D79)/(dwg!$E79-dwg!$D79)</f>
        <v>0.8570330515</v>
      </c>
      <c r="L79" s="107">
        <f> (dwg!M79-dwg!$D79)/(dwg!$E79-dwg!$D79)</f>
        <v>0.8393543428</v>
      </c>
      <c r="M79" s="107">
        <f> (dwg!N79-dwg!$D79)/(dwg!$E79-dwg!$D79)</f>
        <v>0.8066871637</v>
      </c>
      <c r="N79" s="107">
        <f> (dwg!O79-dwg!$D79)/(dwg!$E79-dwg!$D79)</f>
        <v>0.8643351268</v>
      </c>
      <c r="O79" s="107">
        <f> (dwg!P79-dwg!$D79)/(dwg!$E79-dwg!$D79)</f>
        <v>0.693697156</v>
      </c>
      <c r="P79" s="107">
        <f> (dwg!Q79-dwg!$D79)/(dwg!$E79-dwg!$D79)</f>
        <v>0.6694850115</v>
      </c>
      <c r="Q79" s="107">
        <f> (dwg!R79-dwg!$D79)/(dwg!$E79-dwg!$D79)</f>
        <v>0.7728670254</v>
      </c>
      <c r="R79" s="107">
        <f> (dwg!S79-dwg!$D79)/(dwg!$E79-dwg!$D79)</f>
        <v>0.8178324366</v>
      </c>
      <c r="S79" s="107">
        <f> (dwg!T79-dwg!$D79)/(dwg!$E79-dwg!$D79)</f>
        <v>0.810914681</v>
      </c>
      <c r="T79" s="107">
        <f> (dwg!U79-dwg!$D79)/(dwg!$E79-dwg!$D79)</f>
        <v>0.7770945427</v>
      </c>
      <c r="U79" s="107">
        <f> (dwg!V79-dwg!$D79)/(dwg!$E79-dwg!$D79)</f>
        <v>0.7017678709</v>
      </c>
      <c r="V79" s="107">
        <f> (dwg!W79-dwg!$D79)/(dwg!$E79-dwg!$D79)</f>
        <v>0.6691006918</v>
      </c>
      <c r="W79" s="107">
        <f> (dwg!X79-dwg!$D79)/(dwg!$E79-dwg!$D79)</f>
        <v>0.8186010761</v>
      </c>
      <c r="X79" s="107">
        <f> (dwg!Y79-dwg!$D79)/(dwg!$E79-dwg!$D79)</f>
        <v>0.8235972329</v>
      </c>
      <c r="Y79" s="107">
        <f> (dwg!Z79-dwg!$D79)/(dwg!$E79-dwg!$D79)</f>
        <v>0.7955418909</v>
      </c>
      <c r="Z79" s="107">
        <f> (dwg!AA79-dwg!$D79)/(dwg!$E79-dwg!$D79)</f>
        <v>0.8643351268</v>
      </c>
      <c r="AA79" s="107">
        <f> (dwg!AB79-dwg!$D79)/(dwg!$E79-dwg!$D79)</f>
        <v>0.860876249</v>
      </c>
      <c r="AB79" s="107">
        <f> (dwg!AC79-dwg!$D79)/(dwg!$E79-dwg!$D79)</f>
        <v>0.8405073021</v>
      </c>
      <c r="AC79" s="107">
        <f> (dwg!AD79-dwg!$D79)/(dwg!$E79-dwg!$D79)</f>
        <v>0.8182167563</v>
      </c>
      <c r="AD79" s="107">
        <f> (dwg!AE79-dwg!$D79)/(dwg!$E79-dwg!$D79)</f>
        <v>0.8489623367</v>
      </c>
      <c r="AE79" s="107">
        <f> (dwg!AF79-dwg!$D79)/(dwg!$E79-dwg!$D79)</f>
        <v>0.7167563413</v>
      </c>
      <c r="AF79" s="107">
        <f> (dwg!AG79-dwg!$D79)/(dwg!$E79-dwg!$D79)</f>
        <v>0.8201383551</v>
      </c>
    </row>
    <row r="80" ht="12.75" customHeight="1">
      <c r="A80" s="97">
        <v>779.0</v>
      </c>
      <c r="B80" s="98" t="s">
        <v>127</v>
      </c>
      <c r="C80" s="97" t="s">
        <v>419</v>
      </c>
      <c r="D80" s="107">
        <f> (dwg!E80-dwg!$D80)/(dwg!$E80-dwg!$D80)</f>
        <v>1</v>
      </c>
      <c r="E80" s="107">
        <f> (dwg!F80-dwg!$D80)/(dwg!$E80-dwg!$D80)</f>
        <v>0.9472685888</v>
      </c>
      <c r="F80" s="107">
        <f> (dwg!G80-dwg!$D80)/(dwg!$E80-dwg!$D80)</f>
        <v>0.8983308042</v>
      </c>
      <c r="G80" s="107">
        <f> (dwg!H80-dwg!$D80)/(dwg!$E80-dwg!$D80)</f>
        <v>0.8262518968</v>
      </c>
      <c r="H80" s="107">
        <f> (dwg!I80-dwg!$D80)/(dwg!$E80-dwg!$D80)</f>
        <v>0.8880880121</v>
      </c>
      <c r="I80" s="107">
        <f> (dwg!J80-dwg!$D80)/(dwg!$E80-dwg!$D80)</f>
        <v>0.8915022762</v>
      </c>
      <c r="J80" s="107">
        <f> (dwg!K80-dwg!$D80)/(dwg!$E80-dwg!$D80)</f>
        <v>-0.7587253414</v>
      </c>
      <c r="K80" s="107">
        <f> (dwg!L80-dwg!$D80)/(dwg!$E80-dwg!$D80)</f>
        <v>-0.7587253414</v>
      </c>
      <c r="L80" s="107">
        <f> (dwg!M80-dwg!$D80)/(dwg!$E80-dwg!$D80)</f>
        <v>-0.7587253414</v>
      </c>
      <c r="M80" s="107">
        <f> (dwg!N80-dwg!$D80)/(dwg!$E80-dwg!$D80)</f>
        <v>-0.7587253414</v>
      </c>
      <c r="N80" s="107">
        <f> (dwg!O80-dwg!$D80)/(dwg!$E80-dwg!$D80)</f>
        <v>-0.7587253414</v>
      </c>
      <c r="O80" s="107">
        <f> (dwg!P80-dwg!$D80)/(dwg!$E80-dwg!$D80)</f>
        <v>-0.7587253414</v>
      </c>
      <c r="P80" s="107">
        <f> (dwg!Q80-dwg!$D80)/(dwg!$E80-dwg!$D80)</f>
        <v>-0.7587253414</v>
      </c>
      <c r="Q80" s="107">
        <f> (dwg!R80-dwg!$D80)/(dwg!$E80-dwg!$D80)</f>
        <v>-0.7587253414</v>
      </c>
      <c r="R80" s="107">
        <f> (dwg!S80-dwg!$D80)/(dwg!$E80-dwg!$D80)</f>
        <v>-0.7587253414</v>
      </c>
      <c r="S80" s="107">
        <f> (dwg!T80-dwg!$D80)/(dwg!$E80-dwg!$D80)</f>
        <v>-0.7587253414</v>
      </c>
      <c r="T80" s="107">
        <f> (dwg!U80-dwg!$D80)/(dwg!$E80-dwg!$D80)</f>
        <v>-0.7587253414</v>
      </c>
      <c r="U80" s="107">
        <f> (dwg!V80-dwg!$D80)/(dwg!$E80-dwg!$D80)</f>
        <v>-0.7587253414</v>
      </c>
      <c r="V80" s="107">
        <f> (dwg!W80-dwg!$D80)/(dwg!$E80-dwg!$D80)</f>
        <v>-0.7587253414</v>
      </c>
      <c r="W80" s="107">
        <f> (dwg!X80-dwg!$D80)/(dwg!$E80-dwg!$D80)</f>
        <v>-0.7587253414</v>
      </c>
      <c r="X80" s="107">
        <f> (dwg!Y80-dwg!$D80)/(dwg!$E80-dwg!$D80)</f>
        <v>-0.7587253414</v>
      </c>
      <c r="Y80" s="107">
        <f> (dwg!Z80-dwg!$D80)/(dwg!$E80-dwg!$D80)</f>
        <v>-0.7587253414</v>
      </c>
      <c r="Z80" s="107">
        <f> (dwg!AA80-dwg!$D80)/(dwg!$E80-dwg!$D80)</f>
        <v>-0.7587253414</v>
      </c>
      <c r="AA80" s="107">
        <f> (dwg!AB80-dwg!$D80)/(dwg!$E80-dwg!$D80)</f>
        <v>-0.7587253414</v>
      </c>
      <c r="AB80" s="107">
        <f> (dwg!AC80-dwg!$D80)/(dwg!$E80-dwg!$D80)</f>
        <v>-0.7587253414</v>
      </c>
      <c r="AC80" s="107">
        <f> (dwg!AD80-dwg!$D80)/(dwg!$E80-dwg!$D80)</f>
        <v>-0.7587253414</v>
      </c>
      <c r="AD80" s="107">
        <f> (dwg!AE80-dwg!$D80)/(dwg!$E80-dwg!$D80)</f>
        <v>-0.7587253414</v>
      </c>
      <c r="AE80" s="107">
        <f> (dwg!AF80-dwg!$D80)/(dwg!$E80-dwg!$D80)</f>
        <v>-0.7587253414</v>
      </c>
      <c r="AF80" s="107">
        <f> (dwg!AG80-dwg!$D80)/(dwg!$E80-dwg!$D80)</f>
        <v>-0.7587253414</v>
      </c>
    </row>
    <row r="81" ht="12.75" customHeight="1">
      <c r="A81" s="97">
        <v>780.0</v>
      </c>
      <c r="B81" s="98" t="s">
        <v>127</v>
      </c>
      <c r="C81" s="99" t="s">
        <v>151</v>
      </c>
      <c r="D81" s="107">
        <f> (dwg!E81-dwg!$D81)/(dwg!$E81-dwg!$D81)</f>
        <v>1</v>
      </c>
      <c r="E81" s="107">
        <f> (dwg!F81-dwg!$D81)/(dwg!$E81-dwg!$D81)</f>
        <v>0.9294969512</v>
      </c>
      <c r="F81" s="107">
        <f> (dwg!G81-dwg!$D81)/(dwg!$E81-dwg!$D81)</f>
        <v>0.8681402439</v>
      </c>
      <c r="G81" s="107">
        <f> (dwg!H81-dwg!$D81)/(dwg!$E81-dwg!$D81)</f>
        <v>0.8014481707</v>
      </c>
      <c r="H81" s="107">
        <f> (dwg!I81-dwg!$D81)/(dwg!$E81-dwg!$D81)</f>
        <v>0.8643292683</v>
      </c>
      <c r="I81" s="107">
        <f> (dwg!J81-dwg!$D81)/(dwg!$E81-dwg!$D81)</f>
        <v>0.8765243902</v>
      </c>
      <c r="J81" s="107">
        <f> (dwg!K81-dwg!$D81)/(dwg!$E81-dwg!$D81)</f>
        <v>0.8780487805</v>
      </c>
      <c r="K81" s="107">
        <f> (dwg!L81-dwg!$D81)/(dwg!$E81-dwg!$D81)</f>
        <v>0.8330792683</v>
      </c>
      <c r="L81" s="107">
        <f> (dwg!M81-dwg!$D81)/(dwg!$E81-dwg!$D81)</f>
        <v>0.8273628049</v>
      </c>
      <c r="M81" s="107">
        <f> (dwg!N81-dwg!$D81)/(dwg!$E81-dwg!$D81)</f>
        <v>0.78125</v>
      </c>
      <c r="N81" s="107">
        <f> (dwg!O81-dwg!$D81)/(dwg!$E81-dwg!$D81)</f>
        <v>0.8502286585</v>
      </c>
      <c r="O81" s="107">
        <f> (dwg!P81-dwg!$D81)/(dwg!$E81-dwg!$D81)</f>
        <v>0.5952743902</v>
      </c>
      <c r="P81" s="107">
        <f> (dwg!Q81-dwg!$D81)/(dwg!$E81-dwg!$D81)</f>
        <v>0.6082317073</v>
      </c>
      <c r="Q81" s="107">
        <f> (dwg!R81-dwg!$D81)/(dwg!$E81-dwg!$D81)</f>
        <v>0.7103658537</v>
      </c>
      <c r="R81" s="107">
        <f> (dwg!S81-dwg!$D81)/(dwg!$E81-dwg!$D81)</f>
        <v>0.756097561</v>
      </c>
      <c r="S81" s="107">
        <f> (dwg!T81-dwg!$D81)/(dwg!$E81-dwg!$D81)</f>
        <v>0.7637195122</v>
      </c>
      <c r="T81" s="107">
        <f> (dwg!U81-dwg!$D81)/(dwg!$E81-dwg!$D81)</f>
        <v>0.7027439024</v>
      </c>
      <c r="U81" s="107">
        <f> (dwg!V81-dwg!$D81)/(dwg!$E81-dwg!$D81)</f>
        <v>0.5849847561</v>
      </c>
      <c r="V81" s="107">
        <f> (dwg!W81-dwg!$D81)/(dwg!$E81-dwg!$D81)</f>
        <v>0.5663109756</v>
      </c>
      <c r="W81" s="107">
        <f> (dwg!X81-dwg!$D81)/(dwg!$E81-dwg!$D81)</f>
        <v>0.7884908537</v>
      </c>
      <c r="X81" s="107">
        <f> (dwg!Y81-dwg!$D81)/(dwg!$E81-dwg!$D81)</f>
        <v>0.7900152439</v>
      </c>
      <c r="Y81" s="107">
        <f> (dwg!Z81-dwg!$D81)/(dwg!$E81-dwg!$D81)</f>
        <v>0.7103658537</v>
      </c>
      <c r="Z81" s="107">
        <f> (dwg!AA81-dwg!$D81)/(dwg!$E81-dwg!$D81)</f>
        <v>0.8041158537</v>
      </c>
      <c r="AA81" s="107">
        <f> (dwg!AB81-dwg!$D81)/(dwg!$E81-dwg!$D81)</f>
        <v>0.7980182927</v>
      </c>
      <c r="AB81" s="107">
        <f> (dwg!AC81-dwg!$D81)/(dwg!$E81-dwg!$D81)</f>
        <v>0.7736280488</v>
      </c>
      <c r="AC81" s="107">
        <f> (dwg!AD81-dwg!$D81)/(dwg!$E81-dwg!$D81)</f>
        <v>0.7530487805</v>
      </c>
      <c r="AD81" s="107">
        <f> (dwg!AE81-dwg!$D81)/(dwg!$E81-dwg!$D81)</f>
        <v>0.7987804878</v>
      </c>
      <c r="AE81" s="107">
        <f> (dwg!AF81-dwg!$D81)/(dwg!$E81-dwg!$D81)</f>
        <v>0.662347561</v>
      </c>
      <c r="AF81" s="107">
        <f> (dwg!AG81-dwg!$D81)/(dwg!$E81-dwg!$D81)</f>
        <v>0.7961128049</v>
      </c>
    </row>
    <row r="82" ht="12.75" customHeight="1">
      <c r="A82" s="97">
        <v>781.0</v>
      </c>
      <c r="B82" s="98" t="s">
        <v>127</v>
      </c>
      <c r="C82" s="99" t="s">
        <v>151</v>
      </c>
      <c r="D82" s="107">
        <f> (dwg!E82-dwg!$D82)/(dwg!$E82-dwg!$D82)</f>
        <v>1</v>
      </c>
      <c r="E82" s="107">
        <f> (dwg!F82-dwg!$D82)/(dwg!$E82-dwg!$D82)</f>
        <v>0.9368340944</v>
      </c>
      <c r="F82" s="107">
        <f> (dwg!G82-dwg!$D82)/(dwg!$E82-dwg!$D82)</f>
        <v>0.9071537291</v>
      </c>
      <c r="G82" s="107">
        <f> (dwg!H82-dwg!$D82)/(dwg!$E82-dwg!$D82)</f>
        <v>0.7994672755</v>
      </c>
      <c r="H82" s="107">
        <f> (dwg!I82-dwg!$D82)/(dwg!$E82-dwg!$D82)</f>
        <v>0.8675799087</v>
      </c>
      <c r="I82" s="107">
        <f> (dwg!J82-dwg!$D82)/(dwg!$E82-dwg!$D82)</f>
        <v>0.8820395738</v>
      </c>
      <c r="J82" s="107">
        <f> (dwg!K82-dwg!$D82)/(dwg!$E82-dwg!$D82)</f>
        <v>0.8881278539</v>
      </c>
      <c r="K82" s="107">
        <f> (dwg!L82-dwg!$D82)/(dwg!$E82-dwg!$D82)</f>
        <v>0.8394216134</v>
      </c>
      <c r="L82" s="107">
        <f> (dwg!M82-dwg!$D82)/(dwg!$E82-dwg!$D82)</f>
        <v>0.8359969559</v>
      </c>
      <c r="M82" s="107">
        <f> (dwg!N82-dwg!$D82)/(dwg!$E82-dwg!$D82)</f>
        <v>0.795281583</v>
      </c>
      <c r="N82" s="107">
        <f> (dwg!O82-dwg!$D82)/(dwg!$E82-dwg!$D82)</f>
        <v>0.8706240487</v>
      </c>
      <c r="O82" s="107">
        <f> (dwg!P82-dwg!$D82)/(dwg!$E82-dwg!$D82)</f>
        <v>0.6392694064</v>
      </c>
      <c r="P82" s="107">
        <f> (dwg!Q82-dwg!$D82)/(dwg!$E82-dwg!$D82)</f>
        <v>0.6320395738</v>
      </c>
      <c r="Q82" s="107">
        <f> (dwg!R82-dwg!$D82)/(dwg!$E82-dwg!$D82)</f>
        <v>0.7340182648</v>
      </c>
      <c r="R82" s="107">
        <f> (dwg!S82-dwg!$D82)/(dwg!$E82-dwg!$D82)</f>
        <v>0.7785388128</v>
      </c>
      <c r="S82" s="107">
        <f> (dwg!T82-dwg!$D82)/(dwg!$E82-dwg!$D82)</f>
        <v>0.7857686454</v>
      </c>
      <c r="T82" s="107">
        <f> (dwg!U82-dwg!$D82)/(dwg!$E82-dwg!$D82)</f>
        <v>0.7317351598</v>
      </c>
      <c r="U82" s="107">
        <f> (dwg!V82-dwg!$D82)/(dwg!$E82-dwg!$D82)</f>
        <v>0.6609589041</v>
      </c>
      <c r="V82" s="107">
        <f> (dwg!W82-dwg!$D82)/(dwg!$E82-dwg!$D82)</f>
        <v>0.5589802131</v>
      </c>
      <c r="W82" s="107">
        <f> (dwg!X82-dwg!$D82)/(dwg!$E82-dwg!$D82)</f>
        <v>0.8101217656</v>
      </c>
      <c r="X82" s="107">
        <f> (dwg!Y82-dwg!$D82)/(dwg!$E82-dwg!$D82)</f>
        <v>0.8295281583</v>
      </c>
      <c r="Y82" s="107">
        <f> (dwg!Z82-dwg!$D82)/(dwg!$E82-dwg!$D82)</f>
        <v>0.7739726027</v>
      </c>
      <c r="Z82" s="107">
        <f> (dwg!AA82-dwg!$D82)/(dwg!$E82-dwg!$D82)</f>
        <v>0.8378995434</v>
      </c>
      <c r="AA82" s="107">
        <f> (dwg!AB82-dwg!$D82)/(dwg!$E82-dwg!$D82)</f>
        <v>0.8264840183</v>
      </c>
      <c r="AB82" s="107">
        <f> (dwg!AC82-dwg!$D82)/(dwg!$E82-dwg!$D82)</f>
        <v>0.8253424658</v>
      </c>
      <c r="AC82" s="107">
        <f> (dwg!AD82-dwg!$D82)/(dwg!$E82-dwg!$D82)</f>
        <v>0.8112633181</v>
      </c>
      <c r="AD82" s="107">
        <f> (dwg!AE82-dwg!$D82)/(dwg!$E82-dwg!$D82)</f>
        <v>0.8219178082</v>
      </c>
      <c r="AE82" s="107">
        <f> (dwg!AF82-dwg!$D82)/(dwg!$E82-dwg!$D82)</f>
        <v>0.6803652968</v>
      </c>
      <c r="AF82" s="107">
        <f> (dwg!AG82-dwg!$D82)/(dwg!$E82-dwg!$D82)</f>
        <v>0.7347792998</v>
      </c>
    </row>
    <row r="83" ht="12.75" customHeight="1">
      <c r="A83" s="97">
        <v>782.0</v>
      </c>
      <c r="B83" s="98" t="s">
        <v>127</v>
      </c>
      <c r="C83" s="97" t="s">
        <v>419</v>
      </c>
      <c r="D83" s="107">
        <f> (dwg!E83-dwg!$D83)/(dwg!$E83-dwg!$D83)</f>
        <v>1</v>
      </c>
      <c r="E83" s="107">
        <f> (dwg!F83-dwg!$D83)/(dwg!$E83-dwg!$D83)</f>
        <v>0.9340659341</v>
      </c>
      <c r="F83" s="107">
        <f> (dwg!G83-dwg!$D83)/(dwg!$E83-dwg!$D83)</f>
        <v>0.8767660911</v>
      </c>
      <c r="G83" s="107">
        <f> (dwg!H83-dwg!$D83)/(dwg!$E83-dwg!$D83)</f>
        <v>0.8076923077</v>
      </c>
      <c r="H83" s="107">
        <f> (dwg!I83-dwg!$D83)/(dwg!$E83-dwg!$D83)</f>
        <v>0.8795133438</v>
      </c>
      <c r="I83" s="107">
        <f> (dwg!J83-dwg!$D83)/(dwg!$E83-dwg!$D83)</f>
        <v>0.8814756672</v>
      </c>
      <c r="J83" s="107">
        <f> (dwg!K83-dwg!$D83)/(dwg!$E83-dwg!$D83)</f>
        <v>-0.7849293564</v>
      </c>
      <c r="K83" s="107">
        <f> (dwg!L83-dwg!$D83)/(dwg!$E83-dwg!$D83)</f>
        <v>-0.7849293564</v>
      </c>
      <c r="L83" s="107">
        <f> (dwg!M83-dwg!$D83)/(dwg!$E83-dwg!$D83)</f>
        <v>-0.7849293564</v>
      </c>
      <c r="M83" s="107">
        <f> (dwg!N83-dwg!$D83)/(dwg!$E83-dwg!$D83)</f>
        <v>-0.7849293564</v>
      </c>
      <c r="N83" s="107">
        <f> (dwg!O83-dwg!$D83)/(dwg!$E83-dwg!$D83)</f>
        <v>-0.7849293564</v>
      </c>
      <c r="O83" s="107">
        <f> (dwg!P83-dwg!$D83)/(dwg!$E83-dwg!$D83)</f>
        <v>-0.7849293564</v>
      </c>
      <c r="P83" s="107">
        <f> (dwg!Q83-dwg!$D83)/(dwg!$E83-dwg!$D83)</f>
        <v>-0.7849293564</v>
      </c>
      <c r="Q83" s="107">
        <f> (dwg!R83-dwg!$D83)/(dwg!$E83-dwg!$D83)</f>
        <v>-0.7849293564</v>
      </c>
      <c r="R83" s="107">
        <f> (dwg!S83-dwg!$D83)/(dwg!$E83-dwg!$D83)</f>
        <v>-0.7849293564</v>
      </c>
      <c r="S83" s="107">
        <f> (dwg!T83-dwg!$D83)/(dwg!$E83-dwg!$D83)</f>
        <v>-0.7849293564</v>
      </c>
      <c r="T83" s="107">
        <f> (dwg!U83-dwg!$D83)/(dwg!$E83-dwg!$D83)</f>
        <v>-0.7849293564</v>
      </c>
      <c r="U83" s="107">
        <f> (dwg!V83-dwg!$D83)/(dwg!$E83-dwg!$D83)</f>
        <v>-0.7849293564</v>
      </c>
      <c r="V83" s="107">
        <f> (dwg!W83-dwg!$D83)/(dwg!$E83-dwg!$D83)</f>
        <v>-0.7849293564</v>
      </c>
      <c r="W83" s="107">
        <f> (dwg!X83-dwg!$D83)/(dwg!$E83-dwg!$D83)</f>
        <v>-0.7849293564</v>
      </c>
      <c r="X83" s="107">
        <f> (dwg!Y83-dwg!$D83)/(dwg!$E83-dwg!$D83)</f>
        <v>-0.7849293564</v>
      </c>
      <c r="Y83" s="107">
        <f> (dwg!Z83-dwg!$D83)/(dwg!$E83-dwg!$D83)</f>
        <v>-0.7849293564</v>
      </c>
      <c r="Z83" s="107">
        <f> (dwg!AA83-dwg!$D83)/(dwg!$E83-dwg!$D83)</f>
        <v>-0.7849293564</v>
      </c>
      <c r="AA83" s="107">
        <f> (dwg!AB83-dwg!$D83)/(dwg!$E83-dwg!$D83)</f>
        <v>-0.7849293564</v>
      </c>
      <c r="AB83" s="107">
        <f> (dwg!AC83-dwg!$D83)/(dwg!$E83-dwg!$D83)</f>
        <v>-0.7849293564</v>
      </c>
      <c r="AC83" s="107">
        <f> (dwg!AD83-dwg!$D83)/(dwg!$E83-dwg!$D83)</f>
        <v>-0.7849293564</v>
      </c>
      <c r="AD83" s="107">
        <f> (dwg!AE83-dwg!$D83)/(dwg!$E83-dwg!$D83)</f>
        <v>-0.7849293564</v>
      </c>
      <c r="AE83" s="107">
        <f> (dwg!AF83-dwg!$D83)/(dwg!$E83-dwg!$D83)</f>
        <v>-0.7849293564</v>
      </c>
      <c r="AF83" s="107">
        <f> (dwg!AG83-dwg!$D83)/(dwg!$E83-dwg!$D83)</f>
        <v>-0.7849293564</v>
      </c>
    </row>
    <row r="84" ht="12.75" customHeight="1">
      <c r="A84" s="97">
        <v>783.0</v>
      </c>
      <c r="B84" s="98" t="s">
        <v>127</v>
      </c>
      <c r="C84" s="97" t="s">
        <v>419</v>
      </c>
      <c r="D84" s="107">
        <f> (dwg!E84-dwg!$D84)/(dwg!$E84-dwg!$D84)</f>
        <v>1</v>
      </c>
      <c r="E84" s="107">
        <f> (dwg!F84-dwg!$D84)/(dwg!$E84-dwg!$D84)</f>
        <v>0.9680121858</v>
      </c>
      <c r="F84" s="107">
        <f> (dwg!G84-dwg!$D84)/(dwg!$E84-dwg!$D84)</f>
        <v>0.9405940594</v>
      </c>
      <c r="G84" s="107">
        <f> (dwg!H84-dwg!$D84)/(dwg!$E84-dwg!$D84)</f>
        <v>0.8964204113</v>
      </c>
      <c r="H84" s="107">
        <f> (dwg!I84-dwg!$D84)/(dwg!$E84-dwg!$D84)</f>
        <v>0.8983244478</v>
      </c>
      <c r="I84" s="107">
        <f> (dwg!J84-dwg!$D84)/(dwg!$E84-dwg!$D84)</f>
        <v>0.9063214014</v>
      </c>
      <c r="J84" s="107">
        <f> (dwg!K84-dwg!$D84)/(dwg!$E84-dwg!$D84)</f>
        <v>-0.761614623</v>
      </c>
      <c r="K84" s="107">
        <f> (dwg!L84-dwg!$D84)/(dwg!$E84-dwg!$D84)</f>
        <v>-0.761614623</v>
      </c>
      <c r="L84" s="107">
        <f> (dwg!M84-dwg!$D84)/(dwg!$E84-dwg!$D84)</f>
        <v>-0.761614623</v>
      </c>
      <c r="M84" s="107">
        <f> (dwg!N84-dwg!$D84)/(dwg!$E84-dwg!$D84)</f>
        <v>-0.761614623</v>
      </c>
      <c r="N84" s="107">
        <f> (dwg!O84-dwg!$D84)/(dwg!$E84-dwg!$D84)</f>
        <v>-0.761614623</v>
      </c>
      <c r="O84" s="107">
        <f> (dwg!P84-dwg!$D84)/(dwg!$E84-dwg!$D84)</f>
        <v>-0.761614623</v>
      </c>
      <c r="P84" s="107">
        <f> (dwg!Q84-dwg!$D84)/(dwg!$E84-dwg!$D84)</f>
        <v>-0.761614623</v>
      </c>
      <c r="Q84" s="107">
        <f> (dwg!R84-dwg!$D84)/(dwg!$E84-dwg!$D84)</f>
        <v>-0.761614623</v>
      </c>
      <c r="R84" s="107">
        <f> (dwg!S84-dwg!$D84)/(dwg!$E84-dwg!$D84)</f>
        <v>-0.761614623</v>
      </c>
      <c r="S84" s="107">
        <f> (dwg!T84-dwg!$D84)/(dwg!$E84-dwg!$D84)</f>
        <v>-0.761614623</v>
      </c>
      <c r="T84" s="107">
        <f> (dwg!U84-dwg!$D84)/(dwg!$E84-dwg!$D84)</f>
        <v>-0.761614623</v>
      </c>
      <c r="U84" s="107">
        <f> (dwg!V84-dwg!$D84)/(dwg!$E84-dwg!$D84)</f>
        <v>-0.761614623</v>
      </c>
      <c r="V84" s="107">
        <f> (dwg!W84-dwg!$D84)/(dwg!$E84-dwg!$D84)</f>
        <v>-0.761614623</v>
      </c>
      <c r="W84" s="107">
        <f> (dwg!X84-dwg!$D84)/(dwg!$E84-dwg!$D84)</f>
        <v>-0.761614623</v>
      </c>
      <c r="X84" s="107">
        <f> (dwg!Y84-dwg!$D84)/(dwg!$E84-dwg!$D84)</f>
        <v>-0.761614623</v>
      </c>
      <c r="Y84" s="107">
        <f> (dwg!Z84-dwg!$D84)/(dwg!$E84-dwg!$D84)</f>
        <v>-0.761614623</v>
      </c>
      <c r="Z84" s="107">
        <f> (dwg!AA84-dwg!$D84)/(dwg!$E84-dwg!$D84)</f>
        <v>-0.761614623</v>
      </c>
      <c r="AA84" s="107">
        <f> (dwg!AB84-dwg!$D84)/(dwg!$E84-dwg!$D84)</f>
        <v>-0.761614623</v>
      </c>
      <c r="AB84" s="107">
        <f> (dwg!AC84-dwg!$D84)/(dwg!$E84-dwg!$D84)</f>
        <v>-0.761614623</v>
      </c>
      <c r="AC84" s="107">
        <f> (dwg!AD84-dwg!$D84)/(dwg!$E84-dwg!$D84)</f>
        <v>-0.761614623</v>
      </c>
      <c r="AD84" s="107">
        <f> (dwg!AE84-dwg!$D84)/(dwg!$E84-dwg!$D84)</f>
        <v>-0.761614623</v>
      </c>
      <c r="AE84" s="107">
        <f> (dwg!AF84-dwg!$D84)/(dwg!$E84-dwg!$D84)</f>
        <v>-0.761614623</v>
      </c>
      <c r="AF84" s="107">
        <f> (dwg!AG84-dwg!$D84)/(dwg!$E84-dwg!$D84)</f>
        <v>-0.761614623</v>
      </c>
    </row>
    <row r="85" ht="12.75" customHeight="1">
      <c r="A85" s="97">
        <v>784.0</v>
      </c>
      <c r="B85" s="98" t="s">
        <v>127</v>
      </c>
      <c r="C85" s="99" t="s">
        <v>151</v>
      </c>
      <c r="D85" s="107">
        <f> (dwg!E85-dwg!$D85)/(dwg!$E85-dwg!$D85)</f>
        <v>1</v>
      </c>
      <c r="E85" s="107">
        <f> (dwg!F85-dwg!$D85)/(dwg!$E85-dwg!$D85)</f>
        <v>0.9417549168</v>
      </c>
      <c r="F85" s="107">
        <f> (dwg!G85-dwg!$D85)/(dwg!$E85-dwg!$D85)</f>
        <v>0.9092284418</v>
      </c>
      <c r="G85" s="107">
        <f> (dwg!H85-dwg!$D85)/(dwg!$E85-dwg!$D85)</f>
        <v>0.8358547655</v>
      </c>
      <c r="H85" s="107">
        <f> (dwg!I85-dwg!$D85)/(dwg!$E85-dwg!$D85)</f>
        <v>0.8801059002</v>
      </c>
      <c r="I85" s="107">
        <f> (dwg!J85-dwg!$D85)/(dwg!$E85-dwg!$D85)</f>
        <v>0.8922087746</v>
      </c>
      <c r="J85" s="107">
        <f> (dwg!K85-dwg!$D85)/(dwg!$E85-dwg!$D85)</f>
        <v>0.8959909228</v>
      </c>
      <c r="K85" s="107">
        <f> (dwg!L85-dwg!$D85)/(dwg!$E85-dwg!$D85)</f>
        <v>0.8680030257</v>
      </c>
      <c r="L85" s="107">
        <f> (dwg!M85-dwg!$D85)/(dwg!$E85-dwg!$D85)</f>
        <v>0.8494704992</v>
      </c>
      <c r="M85" s="107">
        <f> (dwg!N85-dwg!$D85)/(dwg!$E85-dwg!$D85)</f>
        <v>0.8245083207</v>
      </c>
      <c r="N85" s="107">
        <f> (dwg!O85-dwg!$D85)/(dwg!$E85-dwg!$D85)</f>
        <v>0.8748108926</v>
      </c>
      <c r="O85" s="107">
        <f> (dwg!P85-dwg!$D85)/(dwg!$E85-dwg!$D85)</f>
        <v>0.7110438729</v>
      </c>
      <c r="P85" s="107">
        <f> (dwg!Q85-dwg!$D85)/(dwg!$E85-dwg!$D85)</f>
        <v>0.680408472</v>
      </c>
      <c r="Q85" s="107">
        <f> (dwg!R85-dwg!$D85)/(dwg!$E85-dwg!$D85)</f>
        <v>0.7681543116</v>
      </c>
      <c r="R85" s="107">
        <f> (dwg!S85-dwg!$D85)/(dwg!$E85-dwg!$D85)</f>
        <v>0.8067322239</v>
      </c>
      <c r="S85" s="107">
        <f> (dwg!T85-dwg!$D85)/(dwg!$E85-dwg!$D85)</f>
        <v>0.8078668684</v>
      </c>
      <c r="T85" s="107">
        <f> (dwg!U85-dwg!$D85)/(dwg!$E85-dwg!$D85)</f>
        <v>0.7851739788</v>
      </c>
      <c r="U85" s="107">
        <f> (dwg!V85-dwg!$D85)/(dwg!$E85-dwg!$D85)</f>
        <v>0.6618759455</v>
      </c>
      <c r="V85" s="107">
        <f> (dwg!W85-dwg!$D85)/(dwg!$E85-dwg!$D85)</f>
        <v>0.6384266263</v>
      </c>
      <c r="W85" s="107">
        <f> (dwg!X85-dwg!$D85)/(dwg!$E85-dwg!$D85)</f>
        <v>0.7855521936</v>
      </c>
      <c r="X85" s="107">
        <f> (dwg!Y85-dwg!$D85)/(dwg!$E85-dwg!$D85)</f>
        <v>0.8207261725</v>
      </c>
      <c r="Y85" s="107">
        <f> (dwg!Z85-dwg!$D85)/(dwg!$E85-dwg!$D85)</f>
        <v>0.7401664145</v>
      </c>
      <c r="Z85" s="107">
        <f> (dwg!AA85-dwg!$D85)/(dwg!$E85-dwg!$D85)</f>
        <v>0.8407715582</v>
      </c>
      <c r="AA85" s="107">
        <f> (dwg!AB85-dwg!$D85)/(dwg!$E85-dwg!$D85)</f>
        <v>0.8279122542</v>
      </c>
      <c r="AB85" s="107">
        <f> (dwg!AC85-dwg!$D85)/(dwg!$E85-dwg!$D85)</f>
        <v>0.8116490166</v>
      </c>
      <c r="AC85" s="107">
        <f> (dwg!AD85-dwg!$D85)/(dwg!$E85-dwg!$D85)</f>
        <v>0.7685325265</v>
      </c>
      <c r="AD85" s="107">
        <f> (dwg!AE85-dwg!$D85)/(dwg!$E85-dwg!$D85)</f>
        <v>0.8218608169</v>
      </c>
      <c r="AE85" s="107">
        <f> (dwg!AF85-dwg!$D85)/(dwg!$E85-dwg!$D85)</f>
        <v>0.6505295008</v>
      </c>
      <c r="AF85" s="107">
        <f> (dwg!AG85-dwg!$D85)/(dwg!$E85-dwg!$D85)</f>
        <v>0.776096823</v>
      </c>
    </row>
    <row r="86" ht="12.75" customHeight="1">
      <c r="A86" s="97">
        <v>785.0</v>
      </c>
      <c r="B86" s="98" t="s">
        <v>127</v>
      </c>
      <c r="C86" s="97" t="s">
        <v>419</v>
      </c>
      <c r="D86" s="107">
        <f> (dwg!E86-dwg!$D86)/(dwg!$E86-dwg!$D86)</f>
        <v>1</v>
      </c>
      <c r="E86" s="107">
        <f> (dwg!F86-dwg!$D86)/(dwg!$E86-dwg!$D86)</f>
        <v>0.9394294646</v>
      </c>
      <c r="F86" s="107">
        <f> (dwg!G86-dwg!$D86)/(dwg!$E86-dwg!$D86)</f>
        <v>0.8827667057</v>
      </c>
      <c r="G86" s="107">
        <f> (dwg!H86-dwg!$D86)/(dwg!$E86-dwg!$D86)</f>
        <v>0.8018757327</v>
      </c>
      <c r="H86" s="107">
        <f> (dwg!I86-dwg!$D86)/(dwg!$E86-dwg!$D86)</f>
        <v>0.8745603751</v>
      </c>
      <c r="I86" s="107">
        <f> (dwg!J86-dwg!$D86)/(dwg!$E86-dwg!$D86)</f>
        <v>0.8757327081</v>
      </c>
      <c r="J86" s="107">
        <f> (dwg!K86-dwg!$D86)/(dwg!$E86-dwg!$D86)</f>
        <v>-0.781555295</v>
      </c>
      <c r="K86" s="107">
        <f> (dwg!L86-dwg!$D86)/(dwg!$E86-dwg!$D86)</f>
        <v>-0.781555295</v>
      </c>
      <c r="L86" s="107">
        <f> (dwg!M86-dwg!$D86)/(dwg!$E86-dwg!$D86)</f>
        <v>-0.781555295</v>
      </c>
      <c r="M86" s="107">
        <f> (dwg!N86-dwg!$D86)/(dwg!$E86-dwg!$D86)</f>
        <v>-0.781555295</v>
      </c>
      <c r="N86" s="107">
        <f> (dwg!O86-dwg!$D86)/(dwg!$E86-dwg!$D86)</f>
        <v>-0.781555295</v>
      </c>
      <c r="O86" s="107">
        <f> (dwg!P86-dwg!$D86)/(dwg!$E86-dwg!$D86)</f>
        <v>-0.781555295</v>
      </c>
      <c r="P86" s="107">
        <f> (dwg!Q86-dwg!$D86)/(dwg!$E86-dwg!$D86)</f>
        <v>-0.781555295</v>
      </c>
      <c r="Q86" s="107">
        <f> (dwg!R86-dwg!$D86)/(dwg!$E86-dwg!$D86)</f>
        <v>-0.781555295</v>
      </c>
      <c r="R86" s="107">
        <f> (dwg!S86-dwg!$D86)/(dwg!$E86-dwg!$D86)</f>
        <v>-0.781555295</v>
      </c>
      <c r="S86" s="107">
        <f> (dwg!T86-dwg!$D86)/(dwg!$E86-dwg!$D86)</f>
        <v>-0.781555295</v>
      </c>
      <c r="T86" s="107">
        <f> (dwg!U86-dwg!$D86)/(dwg!$E86-dwg!$D86)</f>
        <v>-0.781555295</v>
      </c>
      <c r="U86" s="107">
        <f> (dwg!V86-dwg!$D86)/(dwg!$E86-dwg!$D86)</f>
        <v>-0.781555295</v>
      </c>
      <c r="V86" s="107">
        <f> (dwg!W86-dwg!$D86)/(dwg!$E86-dwg!$D86)</f>
        <v>-0.781555295</v>
      </c>
      <c r="W86" s="107">
        <f> (dwg!X86-dwg!$D86)/(dwg!$E86-dwg!$D86)</f>
        <v>-0.781555295</v>
      </c>
      <c r="X86" s="107">
        <f> (dwg!Y86-dwg!$D86)/(dwg!$E86-dwg!$D86)</f>
        <v>-0.781555295</v>
      </c>
      <c r="Y86" s="107">
        <f> (dwg!Z86-dwg!$D86)/(dwg!$E86-dwg!$D86)</f>
        <v>-0.781555295</v>
      </c>
      <c r="Z86" s="107">
        <f> (dwg!AA86-dwg!$D86)/(dwg!$E86-dwg!$D86)</f>
        <v>-0.781555295</v>
      </c>
      <c r="AA86" s="107">
        <f> (dwg!AB86-dwg!$D86)/(dwg!$E86-dwg!$D86)</f>
        <v>-0.781555295</v>
      </c>
      <c r="AB86" s="107">
        <f> (dwg!AC86-dwg!$D86)/(dwg!$E86-dwg!$D86)</f>
        <v>-0.781555295</v>
      </c>
      <c r="AC86" s="107">
        <f> (dwg!AD86-dwg!$D86)/(dwg!$E86-dwg!$D86)</f>
        <v>-0.781555295</v>
      </c>
      <c r="AD86" s="107">
        <f> (dwg!AE86-dwg!$D86)/(dwg!$E86-dwg!$D86)</f>
        <v>-0.781555295</v>
      </c>
      <c r="AE86" s="107">
        <f> (dwg!AF86-dwg!$D86)/(dwg!$E86-dwg!$D86)</f>
        <v>-0.781555295</v>
      </c>
      <c r="AF86" s="107">
        <f> (dwg!AG86-dwg!$D86)/(dwg!$E86-dwg!$D86)</f>
        <v>-0.781555295</v>
      </c>
    </row>
    <row r="87" ht="12.75" customHeight="1">
      <c r="A87" s="97">
        <v>786.0</v>
      </c>
      <c r="B87" s="98" t="s">
        <v>127</v>
      </c>
      <c r="C87" s="99" t="s">
        <v>151</v>
      </c>
      <c r="D87" s="107">
        <f> (dwg!E87-dwg!$D87)/(dwg!$E87-dwg!$D87)</f>
        <v>1</v>
      </c>
      <c r="E87" s="107">
        <f> (dwg!F87-dwg!$D87)/(dwg!$E87-dwg!$D87)</f>
        <v>0.9531914894</v>
      </c>
      <c r="F87" s="107">
        <f> (dwg!G87-dwg!$D87)/(dwg!$E87-dwg!$D87)</f>
        <v>0.9102514507</v>
      </c>
      <c r="G87" s="107">
        <f> (dwg!H87-dwg!$D87)/(dwg!$E87-dwg!$D87)</f>
        <v>0.849516441</v>
      </c>
      <c r="H87" s="107">
        <f> (dwg!I87-dwg!$D87)/(dwg!$E87-dwg!$D87)</f>
        <v>0.8912959381</v>
      </c>
      <c r="I87" s="107">
        <f> (dwg!J87-dwg!$D87)/(dwg!$E87-dwg!$D87)</f>
        <v>0.8916827853</v>
      </c>
      <c r="J87" s="107">
        <f> (dwg!K87-dwg!$D87)/(dwg!$E87-dwg!$D87)</f>
        <v>0.8967117988</v>
      </c>
      <c r="K87" s="107">
        <f> (dwg!L87-dwg!$D87)/(dwg!$E87-dwg!$D87)</f>
        <v>0.8750483559</v>
      </c>
      <c r="L87" s="107">
        <f> (dwg!M87-dwg!$D87)/(dwg!$E87-dwg!$D87)</f>
        <v>0.8765957447</v>
      </c>
      <c r="M87" s="107">
        <f> (dwg!N87-dwg!$D87)/(dwg!$E87-dwg!$D87)</f>
        <v>0.833655706</v>
      </c>
      <c r="N87" s="107">
        <f> (dwg!O87-dwg!$D87)/(dwg!$E87-dwg!$D87)</f>
        <v>0.8827852998</v>
      </c>
      <c r="O87" s="107">
        <f> (dwg!P87-dwg!$D87)/(dwg!$E87-dwg!$D87)</f>
        <v>0.7288201161</v>
      </c>
      <c r="P87" s="107">
        <f> (dwg!Q87-dwg!$D87)/(dwg!$E87-dwg!$D87)</f>
        <v>0.7160541586</v>
      </c>
      <c r="Q87" s="107">
        <f> (dwg!R87-dwg!$D87)/(dwg!$E87-dwg!$D87)</f>
        <v>0.7806576402</v>
      </c>
      <c r="R87" s="107">
        <f> (dwg!S87-dwg!$D87)/(dwg!$E87-dwg!$D87)</f>
        <v>0.8193423598</v>
      </c>
      <c r="S87" s="107">
        <f> (dwg!T87-dwg!$D87)/(dwg!$E87-dwg!$D87)</f>
        <v>0.8046421663</v>
      </c>
      <c r="T87" s="107">
        <f> (dwg!U87-dwg!$D87)/(dwg!$E87-dwg!$D87)</f>
        <v>0.7791102515</v>
      </c>
      <c r="U87" s="107">
        <f> (dwg!V87-dwg!$D87)/(dwg!$E87-dwg!$D87)</f>
        <v>0.6874274662</v>
      </c>
      <c r="V87" s="107">
        <f> (dwg!W87-dwg!$D87)/(dwg!$E87-dwg!$D87)</f>
        <v>0.681237911</v>
      </c>
      <c r="W87" s="107">
        <f> (dwg!X87-dwg!$D87)/(dwg!$E87-dwg!$D87)</f>
        <v>0.7996131528</v>
      </c>
      <c r="X87" s="107">
        <f> (dwg!Y87-dwg!$D87)/(dwg!$E87-dwg!$D87)</f>
        <v>0.8359767892</v>
      </c>
      <c r="Y87" s="107">
        <f> (dwg!Z87-dwg!$D87)/(dwg!$E87-dwg!$D87)</f>
        <v>0.7764023211</v>
      </c>
      <c r="Z87" s="107">
        <f> (dwg!AA87-dwg!$D87)/(dwg!$E87-dwg!$D87)</f>
        <v>0.8452611219</v>
      </c>
      <c r="AA87" s="107">
        <f> (dwg!AB87-dwg!$D87)/(dwg!$E87-dwg!$D87)</f>
        <v>0.8235976789</v>
      </c>
      <c r="AB87" s="107">
        <f> (dwg!AC87-dwg!$D87)/(dwg!$E87-dwg!$D87)</f>
        <v>0.8340425532</v>
      </c>
      <c r="AC87" s="107">
        <f> (dwg!AD87-dwg!$D87)/(dwg!$E87-dwg!$D87)</f>
        <v>0.8324951644</v>
      </c>
      <c r="AD87" s="107">
        <f> (dwg!AE87-dwg!$D87)/(dwg!$E87-dwg!$D87)</f>
        <v>0.8413926499</v>
      </c>
      <c r="AE87" s="107">
        <f> (dwg!AF87-dwg!$D87)/(dwg!$E87-dwg!$D87)</f>
        <v>0.7203094778</v>
      </c>
      <c r="AF87" s="107">
        <f> (dwg!AG87-dwg!$D87)/(dwg!$E87-dwg!$D87)</f>
        <v>0.7934235977</v>
      </c>
    </row>
    <row r="88" ht="12.75" customHeight="1">
      <c r="A88" s="97">
        <v>787.0</v>
      </c>
      <c r="B88" s="98" t="s">
        <v>127</v>
      </c>
      <c r="C88" s="101" t="s">
        <v>50</v>
      </c>
      <c r="D88" s="107">
        <f> (dwg!E88-dwg!$D88)/(dwg!$E88-dwg!$D88)</f>
        <v>1</v>
      </c>
      <c r="E88" s="107">
        <f> (dwg!F88-dwg!$D88)/(dwg!$E88-dwg!$D88)</f>
        <v>0.9523809524</v>
      </c>
      <c r="F88" s="107">
        <f> (dwg!G88-dwg!$D88)/(dwg!$E88-dwg!$D88)</f>
        <v>0.9169435216</v>
      </c>
      <c r="G88" s="107">
        <f> (dwg!H88-dwg!$D88)/(dwg!$E88-dwg!$D88)</f>
        <v>0.8479143595</v>
      </c>
      <c r="H88" s="107">
        <f> (dwg!I88-dwg!$D88)/(dwg!$E88-dwg!$D88)</f>
        <v>0.8833517903</v>
      </c>
      <c r="I88" s="107">
        <f> (dwg!J88-dwg!$D88)/(dwg!$E88-dwg!$D88)</f>
        <v>0.8918420081</v>
      </c>
      <c r="J88" s="107">
        <f> (dwg!K88-dwg!$D88)/(dwg!$E88-dwg!$D88)</f>
        <v>0.8970099668</v>
      </c>
      <c r="K88" s="107">
        <f> (dwg!L88-dwg!$D88)/(dwg!$E88-dwg!$D88)</f>
        <v>0.8372093023</v>
      </c>
      <c r="L88" s="107">
        <f> (dwg!M88-dwg!$D88)/(dwg!$E88-dwg!$D88)</f>
        <v>0.7969730528</v>
      </c>
      <c r="M88" s="107">
        <f> (dwg!N88-dwg!$D88)/(dwg!$E88-dwg!$D88)</f>
        <v>0.7349575489</v>
      </c>
      <c r="N88" s="107">
        <f> (dwg!O88-dwg!$D88)/(dwg!$E88-dwg!$D88)</f>
        <v>0.7401255076</v>
      </c>
      <c r="O88" s="107">
        <f> (dwg!P88-dwg!$D88)/(dwg!$E88-dwg!$D88)</f>
        <v>0.5651531931</v>
      </c>
      <c r="P88" s="107">
        <f> (dwg!Q88-dwg!$D88)/(dwg!$E88-dwg!$D88)</f>
        <v>0.5119970469</v>
      </c>
      <c r="Q88" s="107">
        <f> (dwg!R88-dwg!$D88)/(dwg!$E88-dwg!$D88)</f>
        <v>0.5444813584</v>
      </c>
      <c r="R88" s="107">
        <f> (dwg!S88-dwg!$D88)/(dwg!$E88-dwg!$D88)</f>
        <v>0.5426356589</v>
      </c>
      <c r="S88" s="107">
        <f> (dwg!T88-dwg!$D88)/(dwg!$E88-dwg!$D88)</f>
        <v>0.5094130676</v>
      </c>
      <c r="T88" s="107">
        <f> (dwg!U88-dwg!$D88)/(dwg!$E88-dwg!$D88)</f>
        <v>0.4208194906</v>
      </c>
      <c r="U88" s="107">
        <f> (dwg!V88-dwg!$D88)/(dwg!$E88-dwg!$D88)</f>
        <v>0.330749354</v>
      </c>
      <c r="V88" s="107">
        <f> (dwg!W88-dwg!$D88)/(dwg!$E88-dwg!$D88)</f>
        <v>0.2646733112</v>
      </c>
      <c r="W88" s="107">
        <f> (dwg!X88-dwg!$D88)/(dwg!$E88-dwg!$D88)</f>
        <v>0.2665190107</v>
      </c>
      <c r="X88" s="107">
        <f> (dwg!Y88-dwg!$D88)/(dwg!$E88-dwg!$D88)</f>
        <v>0.2358803987</v>
      </c>
      <c r="Y88" s="107">
        <f> (dwg!Z88-dwg!$D88)/(dwg!$E88-dwg!$D88)</f>
        <v>0.184569952</v>
      </c>
      <c r="Z88" s="107">
        <f> (dwg!AA88-dwg!$D88)/(dwg!$E88-dwg!$D88)</f>
        <v>0.1620524179</v>
      </c>
      <c r="AA88" s="107">
        <f> (dwg!AB88-dwg!$D88)/(dwg!$E88-dwg!$D88)</f>
        <v>0.1365817645</v>
      </c>
      <c r="AB88" s="107">
        <f> (dwg!AC88-dwg!$D88)/(dwg!$E88-dwg!$D88)</f>
        <v>0.1144333702</v>
      </c>
      <c r="AC88" s="107">
        <f> (dwg!AD88-dwg!$D88)/(dwg!$E88-dwg!$D88)</f>
        <v>0.08416389812</v>
      </c>
      <c r="AD88" s="107">
        <f> (dwg!AE88-dwg!$D88)/(dwg!$E88-dwg!$D88)</f>
        <v>0.06644518272</v>
      </c>
      <c r="AE88" s="107">
        <f> (dwg!AF88-dwg!$D88)/(dwg!$E88-dwg!$D88)</f>
        <v>0.03839055002</v>
      </c>
      <c r="AF88" s="107">
        <f> (dwg!AG88-dwg!$D88)/(dwg!$E88-dwg!$D88)</f>
        <v>0.02436323367</v>
      </c>
    </row>
    <row r="89" ht="12.75" customHeight="1">
      <c r="A89" s="97">
        <v>788.0</v>
      </c>
      <c r="B89" s="98" t="s">
        <v>127</v>
      </c>
      <c r="C89" s="97" t="s">
        <v>419</v>
      </c>
      <c r="D89" s="107">
        <f> (dwg!E89-dwg!$D89)/(dwg!$E89-dwg!$D89)</f>
        <v>1</v>
      </c>
      <c r="E89" s="107">
        <f> (dwg!F89-dwg!$D89)/(dwg!$E89-dwg!$D89)</f>
        <v>0.9538882376</v>
      </c>
      <c r="F89" s="107">
        <f> (dwg!G89-dwg!$D89)/(dwg!$E89-dwg!$D89)</f>
        <v>0.9144196952</v>
      </c>
      <c r="G89" s="107">
        <f> (dwg!H89-dwg!$D89)/(dwg!$E89-dwg!$D89)</f>
        <v>0.8386088316</v>
      </c>
      <c r="H89" s="107">
        <f> (dwg!I89-dwg!$D89)/(dwg!$E89-dwg!$D89)</f>
        <v>0.8855021493</v>
      </c>
      <c r="I89" s="107">
        <f> (dwg!J89-dwg!$D89)/(dwg!$E89-dwg!$D89)</f>
        <v>0.8921453693</v>
      </c>
      <c r="J89" s="107">
        <f> (dwg!K89-dwg!$D89)/(dwg!$E89-dwg!$D89)</f>
        <v>-0.781555295</v>
      </c>
      <c r="K89" s="107">
        <f> (dwg!L89-dwg!$D89)/(dwg!$E89-dwg!$D89)</f>
        <v>-0.781555295</v>
      </c>
      <c r="L89" s="107">
        <f> (dwg!M89-dwg!$D89)/(dwg!$E89-dwg!$D89)</f>
        <v>-0.781555295</v>
      </c>
      <c r="M89" s="107">
        <f> (dwg!N89-dwg!$D89)/(dwg!$E89-dwg!$D89)</f>
        <v>-0.781555295</v>
      </c>
      <c r="N89" s="107">
        <f> (dwg!O89-dwg!$D89)/(dwg!$E89-dwg!$D89)</f>
        <v>-0.781555295</v>
      </c>
      <c r="O89" s="107">
        <f> (dwg!P89-dwg!$D89)/(dwg!$E89-dwg!$D89)</f>
        <v>-0.781555295</v>
      </c>
      <c r="P89" s="107">
        <f> (dwg!Q89-dwg!$D89)/(dwg!$E89-dwg!$D89)</f>
        <v>-0.781555295</v>
      </c>
      <c r="Q89" s="107">
        <f> (dwg!R89-dwg!$D89)/(dwg!$E89-dwg!$D89)</f>
        <v>-0.781555295</v>
      </c>
      <c r="R89" s="107">
        <f> (dwg!S89-dwg!$D89)/(dwg!$E89-dwg!$D89)</f>
        <v>-0.781555295</v>
      </c>
      <c r="S89" s="107">
        <f> (dwg!T89-dwg!$D89)/(dwg!$E89-dwg!$D89)</f>
        <v>-0.781555295</v>
      </c>
      <c r="T89" s="107">
        <f> (dwg!U89-dwg!$D89)/(dwg!$E89-dwg!$D89)</f>
        <v>-0.781555295</v>
      </c>
      <c r="U89" s="107">
        <f> (dwg!V89-dwg!$D89)/(dwg!$E89-dwg!$D89)</f>
        <v>-0.781555295</v>
      </c>
      <c r="V89" s="107">
        <f> (dwg!W89-dwg!$D89)/(dwg!$E89-dwg!$D89)</f>
        <v>-0.781555295</v>
      </c>
      <c r="W89" s="107">
        <f> (dwg!X89-dwg!$D89)/(dwg!$E89-dwg!$D89)</f>
        <v>-0.781555295</v>
      </c>
      <c r="X89" s="107">
        <f> (dwg!Y89-dwg!$D89)/(dwg!$E89-dwg!$D89)</f>
        <v>-0.781555295</v>
      </c>
      <c r="Y89" s="107">
        <f> (dwg!Z89-dwg!$D89)/(dwg!$E89-dwg!$D89)</f>
        <v>-0.781555295</v>
      </c>
      <c r="Z89" s="107">
        <f> (dwg!AA89-dwg!$D89)/(dwg!$E89-dwg!$D89)</f>
        <v>-0.781555295</v>
      </c>
      <c r="AA89" s="107">
        <f> (dwg!AB89-dwg!$D89)/(dwg!$E89-dwg!$D89)</f>
        <v>-0.781555295</v>
      </c>
      <c r="AB89" s="107">
        <f> (dwg!AC89-dwg!$D89)/(dwg!$E89-dwg!$D89)</f>
        <v>-0.781555295</v>
      </c>
      <c r="AC89" s="107">
        <f> (dwg!AD89-dwg!$D89)/(dwg!$E89-dwg!$D89)</f>
        <v>-0.781555295</v>
      </c>
      <c r="AD89" s="107">
        <f> (dwg!AE89-dwg!$D89)/(dwg!$E89-dwg!$D89)</f>
        <v>-0.781555295</v>
      </c>
      <c r="AE89" s="107">
        <f> (dwg!AF89-dwg!$D89)/(dwg!$E89-dwg!$D89)</f>
        <v>-0.781555295</v>
      </c>
      <c r="AF89" s="107">
        <f> (dwg!AG89-dwg!$D89)/(dwg!$E89-dwg!$D89)</f>
        <v>-0.781555295</v>
      </c>
    </row>
    <row r="90" ht="12.75" customHeight="1">
      <c r="A90" s="97">
        <v>789.0</v>
      </c>
      <c r="B90" s="98" t="s">
        <v>127</v>
      </c>
      <c r="C90" s="101" t="s">
        <v>50</v>
      </c>
      <c r="D90" s="107">
        <f> (dwg!E90-dwg!$D90)/(dwg!$E90-dwg!$D90)</f>
        <v>1</v>
      </c>
      <c r="E90" s="107">
        <f> (dwg!F90-dwg!$D90)/(dwg!$E90-dwg!$D90)</f>
        <v>0.9616108393</v>
      </c>
      <c r="F90" s="107">
        <f> (dwg!G90-dwg!$D90)/(dwg!$E90-dwg!$D90)</f>
        <v>0.9277380504</v>
      </c>
      <c r="G90" s="107">
        <f> (dwg!H90-dwg!$D90)/(dwg!$E90-dwg!$D90)</f>
        <v>0.8633797516</v>
      </c>
      <c r="H90" s="107">
        <f> (dwg!I90-dwg!$D90)/(dwg!$E90-dwg!$D90)</f>
        <v>0.8927361686</v>
      </c>
      <c r="I90" s="107">
        <f> (dwg!J90-dwg!$D90)/(dwg!$E90-dwg!$D90)</f>
        <v>0.8987579977</v>
      </c>
      <c r="J90" s="107">
        <f> (dwg!K90-dwg!$D90)/(dwg!$E90-dwg!$D90)</f>
        <v>0.910801656</v>
      </c>
      <c r="K90" s="107">
        <f> (dwg!L90-dwg!$D90)/(dwg!$E90-dwg!$D90)</f>
        <v>0.8742943169</v>
      </c>
      <c r="L90" s="107">
        <f> (dwg!M90-dwg!$D90)/(dwg!$E90-dwg!$D90)</f>
        <v>0.840421528</v>
      </c>
      <c r="M90" s="107">
        <f> (dwg!N90-dwg!$D90)/(dwg!$E90-dwg!$D90)</f>
        <v>0.7873541588</v>
      </c>
      <c r="N90" s="107">
        <f> (dwg!O90-dwg!$D90)/(dwg!$E90-dwg!$D90)</f>
        <v>0.7636432066</v>
      </c>
      <c r="O90" s="107">
        <f> (dwg!P90-dwg!$D90)/(dwg!$E90-dwg!$D90)</f>
        <v>0.6307866014</v>
      </c>
      <c r="P90" s="107">
        <f> (dwg!Q90-dwg!$D90)/(dwg!$E90-dwg!$D90)</f>
        <v>0.5859992473</v>
      </c>
      <c r="Q90" s="107">
        <f> (dwg!R90-dwg!$D90)/(dwg!$E90-dwg!$D90)</f>
        <v>0.5852465186</v>
      </c>
      <c r="R90" s="107">
        <f> (dwg!S90-dwg!$D90)/(dwg!$E90-dwg!$D90)</f>
        <v>0.5698155815</v>
      </c>
      <c r="S90" s="107">
        <f> (dwg!T90-dwg!$D90)/(dwg!$E90-dwg!$D90)</f>
        <v>0.5261573203</v>
      </c>
      <c r="T90" s="107">
        <f> (dwg!U90-dwg!$D90)/(dwg!$E90-dwg!$D90)</f>
        <v>0.4305607828</v>
      </c>
      <c r="U90" s="107">
        <f> (dwg!V90-dwg!$D90)/(dwg!$E90-dwg!$D90)</f>
        <v>0.3101242002</v>
      </c>
      <c r="V90" s="107">
        <f> (dwg!W90-dwg!$D90)/(dwg!$E90-dwg!$D90)</f>
        <v>0.2356040647</v>
      </c>
      <c r="W90" s="107">
        <f> (dwg!X90-dwg!$D90)/(dwg!$E90-dwg!$D90)</f>
        <v>0.2585622883</v>
      </c>
      <c r="X90" s="107">
        <f> (dwg!Y90-dwg!$D90)/(dwg!$E90-dwg!$D90)</f>
        <v>0.2164094844</v>
      </c>
      <c r="Y90" s="107">
        <f> (dwg!Z90-dwg!$D90)/(dwg!$E90-dwg!$D90)</f>
        <v>0.1610839292</v>
      </c>
      <c r="Z90" s="107">
        <f> (dwg!AA90-dwg!$D90)/(dwg!$E90-dwg!$D90)</f>
        <v>0.1343620625</v>
      </c>
      <c r="AA90" s="107">
        <f> (dwg!AB90-dwg!$D90)/(dwg!$E90-dwg!$D90)</f>
        <v>0.1095220173</v>
      </c>
      <c r="AB90" s="107">
        <f> (dwg!AC90-dwg!$D90)/(dwg!$E90-dwg!$D90)</f>
        <v>0.07903650734</v>
      </c>
      <c r="AC90" s="107">
        <f> (dwg!AD90-dwg!$D90)/(dwg!$E90-dwg!$D90)</f>
        <v>0.05118554761</v>
      </c>
      <c r="AD90" s="107">
        <f> (dwg!AE90-dwg!$D90)/(dwg!$E90-dwg!$D90)</f>
        <v>0.03349642454</v>
      </c>
      <c r="AE90" s="107">
        <f> (dwg!AF90-dwg!$D90)/(dwg!$E90-dwg!$D90)</f>
        <v>0.001129092962</v>
      </c>
      <c r="AF90" s="107">
        <f> (dwg!AG90-dwg!$D90)/(dwg!$E90-dwg!$D90)</f>
        <v>-0.01467820851</v>
      </c>
    </row>
    <row r="91" ht="12.75" customHeight="1">
      <c r="A91" s="97">
        <v>790.0</v>
      </c>
      <c r="B91" s="98" t="s">
        <v>127</v>
      </c>
      <c r="C91" s="101" t="s">
        <v>50</v>
      </c>
      <c r="D91" s="107">
        <f> (dwg!E91-dwg!$D91)/(dwg!$E91-dwg!$D91)</f>
        <v>1</v>
      </c>
      <c r="E91" s="107">
        <f> (dwg!F91-dwg!$D91)/(dwg!$E91-dwg!$D91)</f>
        <v>0.9425</v>
      </c>
      <c r="F91" s="107">
        <f> (dwg!G91-dwg!$D91)/(dwg!$E91-dwg!$D91)</f>
        <v>0.89</v>
      </c>
      <c r="G91" s="107">
        <f> (dwg!H91-dwg!$D91)/(dwg!$E91-dwg!$D91)</f>
        <v>0.83</v>
      </c>
      <c r="H91" s="107">
        <f> (dwg!I91-dwg!$D91)/(dwg!$E91-dwg!$D91)</f>
        <v>0.9475</v>
      </c>
      <c r="I91" s="107">
        <f> (dwg!J91-dwg!$D91)/(dwg!$E91-dwg!$D91)</f>
        <v>0.9153571429</v>
      </c>
      <c r="J91" s="107">
        <f> (dwg!K91-dwg!$D91)/(dwg!$E91-dwg!$D91)</f>
        <v>0.8825</v>
      </c>
      <c r="K91" s="107">
        <f> (dwg!L91-dwg!$D91)/(dwg!$E91-dwg!$D91)</f>
        <v>0.8403571429</v>
      </c>
      <c r="L91" s="107">
        <f> (dwg!M91-dwg!$D91)/(dwg!$E91-dwg!$D91)</f>
        <v>0.7978571429</v>
      </c>
      <c r="M91" s="107">
        <f> (dwg!N91-dwg!$D91)/(dwg!$E91-dwg!$D91)</f>
        <v>0.7232142857</v>
      </c>
      <c r="N91" s="107">
        <f> (dwg!O91-dwg!$D91)/(dwg!$E91-dwg!$D91)</f>
        <v>0.7278571429</v>
      </c>
      <c r="O91" s="107">
        <f> (dwg!P91-dwg!$D91)/(dwg!$E91-dwg!$D91)</f>
        <v>0.5739285714</v>
      </c>
      <c r="P91" s="107">
        <f> (dwg!Q91-dwg!$D91)/(dwg!$E91-dwg!$D91)</f>
        <v>0.5139285714</v>
      </c>
      <c r="Q91" s="107">
        <f> (dwg!R91-dwg!$D91)/(dwg!$E91-dwg!$D91)</f>
        <v>0.5403571429</v>
      </c>
      <c r="R91" s="107">
        <f> (dwg!S91-dwg!$D91)/(dwg!$E91-dwg!$D91)</f>
        <v>0.5396428571</v>
      </c>
      <c r="S91" s="107">
        <f> (dwg!T91-dwg!$D91)/(dwg!$E91-dwg!$D91)</f>
        <v>0.4892857143</v>
      </c>
      <c r="T91" s="107">
        <f> (dwg!U91-dwg!$D91)/(dwg!$E91-dwg!$D91)</f>
        <v>0.4125</v>
      </c>
      <c r="U91" s="107">
        <f> (dwg!V91-dwg!$D91)/(dwg!$E91-dwg!$D91)</f>
        <v>0.3146428571</v>
      </c>
      <c r="V91" s="107">
        <f> (dwg!W91-dwg!$D91)/(dwg!$E91-dwg!$D91)</f>
        <v>0.2514285714</v>
      </c>
      <c r="W91" s="107">
        <f> (dwg!X91-dwg!$D91)/(dwg!$E91-dwg!$D91)</f>
        <v>0.2685714286</v>
      </c>
      <c r="X91" s="107">
        <f> (dwg!Y91-dwg!$D91)/(dwg!$E91-dwg!$D91)</f>
        <v>0.2335714286</v>
      </c>
      <c r="Y91" s="107">
        <f> (dwg!Z91-dwg!$D91)/(dwg!$E91-dwg!$D91)</f>
        <v>0.1782142857</v>
      </c>
      <c r="Z91" s="107">
        <f> (dwg!AA91-dwg!$D91)/(dwg!$E91-dwg!$D91)</f>
        <v>0.1521428571</v>
      </c>
      <c r="AA91" s="107">
        <f> (dwg!AB91-dwg!$D91)/(dwg!$E91-dwg!$D91)</f>
        <v>0.1225</v>
      </c>
      <c r="AB91" s="107">
        <f> (dwg!AC91-dwg!$D91)/(dwg!$E91-dwg!$D91)</f>
        <v>0.09928571429</v>
      </c>
      <c r="AC91" s="107">
        <f> (dwg!AD91-dwg!$D91)/(dwg!$E91-dwg!$D91)</f>
        <v>0.07464285714</v>
      </c>
      <c r="AD91" s="107">
        <f> (dwg!AE91-dwg!$D91)/(dwg!$E91-dwg!$D91)</f>
        <v>0.05857142857</v>
      </c>
      <c r="AE91" s="107">
        <f> (dwg!AF91-dwg!$D91)/(dwg!$E91-dwg!$D91)</f>
        <v>0.03071428571</v>
      </c>
      <c r="AF91" s="107">
        <f> (dwg!AG91-dwg!$D91)/(dwg!$E91-dwg!$D91)</f>
        <v>0.02107142857</v>
      </c>
    </row>
    <row r="92" ht="12.75" customHeight="1">
      <c r="A92" s="97">
        <v>791.0</v>
      </c>
      <c r="B92" s="98" t="s">
        <v>64</v>
      </c>
      <c r="C92" s="101" t="s">
        <v>50</v>
      </c>
      <c r="D92" s="107">
        <f> (dwg!E92-dwg!$D92)/(dwg!$E92-dwg!$D92)</f>
        <v>1</v>
      </c>
      <c r="E92" s="107">
        <f> (dwg!F92-dwg!$D92)/(dwg!$E92-dwg!$D92)</f>
        <v>0.9594898725</v>
      </c>
      <c r="F92" s="107">
        <f> (dwg!G92-dwg!$D92)/(dwg!$E92-dwg!$D92)</f>
        <v>0.9279819955</v>
      </c>
      <c r="G92" s="107">
        <f> (dwg!H92-dwg!$D92)/(dwg!$E92-dwg!$D92)</f>
        <v>0.8518379595</v>
      </c>
      <c r="H92" s="107">
        <f> (dwg!I92-dwg!$D92)/(dwg!$E92-dwg!$D92)</f>
        <v>0.9009752438</v>
      </c>
      <c r="I92" s="107">
        <f> (dwg!J92-dwg!$D92)/(dwg!$E92-dwg!$D92)</f>
        <v>0.8953488372</v>
      </c>
      <c r="J92" s="107">
        <f> (dwg!K92-dwg!$D92)/(dwg!$E92-dwg!$D92)</f>
        <v>0.8983495874</v>
      </c>
      <c r="K92" s="107">
        <f> (dwg!L92-dwg!$D92)/(dwg!$E92-dwg!$D92)</f>
        <v>0.8469617404</v>
      </c>
      <c r="L92" s="107">
        <f> (dwg!M92-dwg!$D92)/(dwg!$E92-dwg!$D92)</f>
        <v>0.8057014254</v>
      </c>
      <c r="M92" s="107">
        <f> (dwg!N92-dwg!$D92)/(dwg!$E92-dwg!$D92)</f>
        <v>0.7370592648</v>
      </c>
      <c r="N92" s="107">
        <f> (dwg!O92-dwg!$D92)/(dwg!$E92-dwg!$D92)</f>
        <v>0.731807952</v>
      </c>
      <c r="O92" s="107">
        <f> (dwg!P92-dwg!$D92)/(dwg!$E92-dwg!$D92)</f>
        <v>0.5813953488</v>
      </c>
      <c r="P92" s="107">
        <f> (dwg!Q92-dwg!$D92)/(dwg!$E92-dwg!$D92)</f>
        <v>0.5378844711</v>
      </c>
      <c r="Q92" s="107">
        <f> (dwg!R92-dwg!$D92)/(dwg!$E92-dwg!$D92)</f>
        <v>0.5547636909</v>
      </c>
      <c r="R92" s="107">
        <f> (dwg!S92-dwg!$D92)/(dwg!$E92-dwg!$D92)</f>
        <v>0.5521380345</v>
      </c>
      <c r="S92" s="107">
        <f> (dwg!T92-dwg!$D92)/(dwg!$E92-dwg!$D92)</f>
        <v>0.5067516879</v>
      </c>
      <c r="T92" s="107">
        <f> (dwg!U92-dwg!$D92)/(dwg!$E92-dwg!$D92)</f>
        <v>0.4159789947</v>
      </c>
      <c r="U92" s="107">
        <f> (dwg!V92-dwg!$D92)/(dwg!$E92-dwg!$D92)</f>
        <v>0.3240810203</v>
      </c>
      <c r="V92" s="107">
        <f> (dwg!W92-dwg!$D92)/(dwg!$E92-dwg!$D92)</f>
        <v>0.2479369842</v>
      </c>
      <c r="W92" s="107">
        <f> (dwg!X92-dwg!$D92)/(dwg!$E92-dwg!$D92)</f>
        <v>0.2606901725</v>
      </c>
      <c r="X92" s="107">
        <f> (dwg!Y92-dwg!$D92)/(dwg!$E92-dwg!$D92)</f>
        <v>0.2209302326</v>
      </c>
      <c r="Y92" s="107">
        <f> (dwg!Z92-dwg!$D92)/(dwg!$E92-dwg!$D92)</f>
        <v>0.1770442611</v>
      </c>
      <c r="Z92" s="107">
        <f> (dwg!AA92-dwg!$D92)/(dwg!$E92-dwg!$D92)</f>
        <v>0.152288072</v>
      </c>
      <c r="AA92" s="107">
        <f> (dwg!AB92-dwg!$D92)/(dwg!$E92-dwg!$D92)</f>
        <v>0.1245311328</v>
      </c>
      <c r="AB92" s="107">
        <f> (dwg!AC92-dwg!$D92)/(dwg!$E92-dwg!$D92)</f>
        <v>0.09902475619</v>
      </c>
      <c r="AC92" s="107">
        <f> (dwg!AD92-dwg!$D92)/(dwg!$E92-dwg!$D92)</f>
        <v>0.07576894224</v>
      </c>
      <c r="AD92" s="107">
        <f> (dwg!AE92-dwg!$D92)/(dwg!$E92-dwg!$D92)</f>
        <v>0.05776444111</v>
      </c>
      <c r="AE92" s="107">
        <f> (dwg!AF92-dwg!$D92)/(dwg!$E92-dwg!$D92)</f>
        <v>0.03413353338</v>
      </c>
      <c r="AF92" s="107">
        <f> (dwg!AG92-dwg!$D92)/(dwg!$E92-dwg!$D92)</f>
        <v>0.01950487622</v>
      </c>
    </row>
    <row r="93" ht="12.75" customHeight="1">
      <c r="A93" s="97">
        <v>792.0</v>
      </c>
      <c r="B93" s="98" t="s">
        <v>64</v>
      </c>
      <c r="C93" s="97" t="s">
        <v>419</v>
      </c>
      <c r="D93" s="107">
        <f> (dwg!E93-dwg!$D93)/(dwg!$E93-dwg!$D93)</f>
        <v>1</v>
      </c>
      <c r="E93" s="107">
        <f> (dwg!F93-dwg!$D93)/(dwg!$E93-dwg!$D93)</f>
        <v>0.9269792467</v>
      </c>
      <c r="F93" s="107">
        <f> (dwg!G93-dwg!$D93)/(dwg!$E93-dwg!$D93)</f>
        <v>0.8704842429</v>
      </c>
      <c r="G93" s="107">
        <f> (dwg!H93-dwg!$D93)/(dwg!$E93-dwg!$D93)</f>
        <v>0.789008455</v>
      </c>
      <c r="H93" s="107">
        <f> (dwg!I93-dwg!$D93)/(dwg!$E93-dwg!$D93)</f>
        <v>0.8566487317</v>
      </c>
      <c r="I93" s="107">
        <f> (dwg!J93-dwg!$D93)/(dwg!$E93-dwg!$D93)</f>
        <v>0.8658724058</v>
      </c>
      <c r="J93" s="107">
        <f> (dwg!K93-dwg!$D93)/(dwg!$E93-dwg!$D93)</f>
        <v>-0.7686395081</v>
      </c>
      <c r="K93" s="107">
        <f> (dwg!L93-dwg!$D93)/(dwg!$E93-dwg!$D93)</f>
        <v>-0.7686395081</v>
      </c>
      <c r="L93" s="107">
        <f> (dwg!M93-dwg!$D93)/(dwg!$E93-dwg!$D93)</f>
        <v>-0.7686395081</v>
      </c>
      <c r="M93" s="107">
        <f> (dwg!N93-dwg!$D93)/(dwg!$E93-dwg!$D93)</f>
        <v>-0.7686395081</v>
      </c>
      <c r="N93" s="107">
        <f> (dwg!O93-dwg!$D93)/(dwg!$E93-dwg!$D93)</f>
        <v>-0.7686395081</v>
      </c>
      <c r="O93" s="107">
        <f> (dwg!P93-dwg!$D93)/(dwg!$E93-dwg!$D93)</f>
        <v>-0.7686395081</v>
      </c>
      <c r="P93" s="107">
        <f> (dwg!Q93-dwg!$D93)/(dwg!$E93-dwg!$D93)</f>
        <v>-0.7686395081</v>
      </c>
      <c r="Q93" s="107">
        <f> (dwg!R93-dwg!$D93)/(dwg!$E93-dwg!$D93)</f>
        <v>-0.7686395081</v>
      </c>
      <c r="R93" s="107">
        <f> (dwg!S93-dwg!$D93)/(dwg!$E93-dwg!$D93)</f>
        <v>-0.7686395081</v>
      </c>
      <c r="S93" s="107">
        <f> (dwg!T93-dwg!$D93)/(dwg!$E93-dwg!$D93)</f>
        <v>-0.7686395081</v>
      </c>
      <c r="T93" s="107">
        <f> (dwg!U93-dwg!$D93)/(dwg!$E93-dwg!$D93)</f>
        <v>-0.7686395081</v>
      </c>
      <c r="U93" s="107">
        <f> (dwg!V93-dwg!$D93)/(dwg!$E93-dwg!$D93)</f>
        <v>-0.7686395081</v>
      </c>
      <c r="V93" s="107">
        <f> (dwg!W93-dwg!$D93)/(dwg!$E93-dwg!$D93)</f>
        <v>-0.7686395081</v>
      </c>
      <c r="W93" s="107">
        <f> (dwg!X93-dwg!$D93)/(dwg!$E93-dwg!$D93)</f>
        <v>-0.7686395081</v>
      </c>
      <c r="X93" s="107">
        <f> (dwg!Y93-dwg!$D93)/(dwg!$E93-dwg!$D93)</f>
        <v>-0.7686395081</v>
      </c>
      <c r="Y93" s="107">
        <f> (dwg!Z93-dwg!$D93)/(dwg!$E93-dwg!$D93)</f>
        <v>-0.7686395081</v>
      </c>
      <c r="Z93" s="107">
        <f> (dwg!AA93-dwg!$D93)/(dwg!$E93-dwg!$D93)</f>
        <v>-0.7686395081</v>
      </c>
      <c r="AA93" s="107">
        <f> (dwg!AB93-dwg!$D93)/(dwg!$E93-dwg!$D93)</f>
        <v>-0.7686395081</v>
      </c>
      <c r="AB93" s="107">
        <f> (dwg!AC93-dwg!$D93)/(dwg!$E93-dwg!$D93)</f>
        <v>-0.7686395081</v>
      </c>
      <c r="AC93" s="107">
        <f> (dwg!AD93-dwg!$D93)/(dwg!$E93-dwg!$D93)</f>
        <v>-0.7686395081</v>
      </c>
      <c r="AD93" s="107">
        <f> (dwg!AE93-dwg!$D93)/(dwg!$E93-dwg!$D93)</f>
        <v>-0.7686395081</v>
      </c>
      <c r="AE93" s="107">
        <f> (dwg!AF93-dwg!$D93)/(dwg!$E93-dwg!$D93)</f>
        <v>-0.7686395081</v>
      </c>
      <c r="AF93" s="107">
        <f> (dwg!AG93-dwg!$D93)/(dwg!$E93-dwg!$D93)</f>
        <v>-0.7686395081</v>
      </c>
    </row>
    <row r="94" ht="12.75" customHeight="1">
      <c r="A94" s="97">
        <v>793.0</v>
      </c>
      <c r="B94" s="98" t="s">
        <v>64</v>
      </c>
      <c r="C94" s="101" t="s">
        <v>50</v>
      </c>
      <c r="D94" s="107">
        <f> (dwg!E94-dwg!$D94)/(dwg!$E94-dwg!$D94)</f>
        <v>1</v>
      </c>
      <c r="E94" s="107">
        <f> (dwg!F94-dwg!$D94)/(dwg!$E94-dwg!$D94)</f>
        <v>0.9324427481</v>
      </c>
      <c r="F94" s="107">
        <f> (dwg!G94-dwg!$D94)/(dwg!$E94-dwg!$D94)</f>
        <v>0.8717557252</v>
      </c>
      <c r="G94" s="107">
        <f> (dwg!H94-dwg!$D94)/(dwg!$E94-dwg!$D94)</f>
        <v>0.7893129771</v>
      </c>
      <c r="H94" s="107">
        <f> (dwg!I94-dwg!$D94)/(dwg!$E94-dwg!$D94)</f>
        <v>0.8561068702</v>
      </c>
      <c r="I94" s="107">
        <f> (dwg!J94-dwg!$D94)/(dwg!$E94-dwg!$D94)</f>
        <v>0.865648855</v>
      </c>
      <c r="J94" s="107">
        <f> (dwg!K94-dwg!$D94)/(dwg!$E94-dwg!$D94)</f>
        <v>0.8687022901</v>
      </c>
      <c r="K94" s="107">
        <f> (dwg!L94-dwg!$D94)/(dwg!$E94-dwg!$D94)</f>
        <v>0.779389313</v>
      </c>
      <c r="L94" s="107">
        <f> (dwg!M94-dwg!$D94)/(dwg!$E94-dwg!$D94)</f>
        <v>0.7335877863</v>
      </c>
      <c r="M94" s="107">
        <f> (dwg!N94-dwg!$D94)/(dwg!$E94-dwg!$D94)</f>
        <v>0.6332061069</v>
      </c>
      <c r="N94" s="107">
        <f> (dwg!O94-dwg!$D94)/(dwg!$E94-dwg!$D94)</f>
        <v>0.6832061069</v>
      </c>
      <c r="O94" s="107">
        <f> (dwg!P94-dwg!$D94)/(dwg!$E94-dwg!$D94)</f>
        <v>0.4244274809</v>
      </c>
      <c r="P94" s="107">
        <f> (dwg!Q94-dwg!$D94)/(dwg!$E94-dwg!$D94)</f>
        <v>0.3988549618</v>
      </c>
      <c r="Q94" s="107">
        <f> (dwg!R94-dwg!$D94)/(dwg!$E94-dwg!$D94)</f>
        <v>0.4641221374</v>
      </c>
      <c r="R94" s="107">
        <f> (dwg!S94-dwg!$D94)/(dwg!$E94-dwg!$D94)</f>
        <v>0.4755725191</v>
      </c>
      <c r="S94" s="107">
        <f> (dwg!T94-dwg!$D94)/(dwg!$E94-dwg!$D94)</f>
        <v>0.4324427481</v>
      </c>
      <c r="T94" s="107">
        <f> (dwg!U94-dwg!$D94)/(dwg!$E94-dwg!$D94)</f>
        <v>0.358778626</v>
      </c>
      <c r="U94" s="107">
        <f> (dwg!V94-dwg!$D94)/(dwg!$E94-dwg!$D94)</f>
        <v>0.2683206107</v>
      </c>
      <c r="V94" s="107">
        <f> (dwg!W94-dwg!$D94)/(dwg!$E94-dwg!$D94)</f>
        <v>0.2026717557</v>
      </c>
      <c r="W94" s="107">
        <f> (dwg!X94-dwg!$D94)/(dwg!$E94-dwg!$D94)</f>
        <v>0.2354961832</v>
      </c>
      <c r="X94" s="107">
        <f> (dwg!Y94-dwg!$D94)/(dwg!$E94-dwg!$D94)</f>
        <v>0.1954198473</v>
      </c>
      <c r="Y94" s="107">
        <f> (dwg!Z94-dwg!$D94)/(dwg!$E94-dwg!$D94)</f>
        <v>0.1519083969</v>
      </c>
      <c r="Z94" s="107">
        <f> (dwg!AA94-dwg!$D94)/(dwg!$E94-dwg!$D94)</f>
        <v>0.1297709924</v>
      </c>
      <c r="AA94" s="107">
        <f> (dwg!AB94-dwg!$D94)/(dwg!$E94-dwg!$D94)</f>
        <v>0.1061068702</v>
      </c>
      <c r="AB94" s="107">
        <f> (dwg!AC94-dwg!$D94)/(dwg!$E94-dwg!$D94)</f>
        <v>0.07786259542</v>
      </c>
      <c r="AC94" s="107">
        <f> (dwg!AD94-dwg!$D94)/(dwg!$E94-dwg!$D94)</f>
        <v>0.05992366412</v>
      </c>
      <c r="AD94" s="107">
        <f> (dwg!AE94-dwg!$D94)/(dwg!$E94-dwg!$D94)</f>
        <v>0.04351145038</v>
      </c>
      <c r="AE94" s="107">
        <f> (dwg!AF94-dwg!$D94)/(dwg!$E94-dwg!$D94)</f>
        <v>0.01946564885</v>
      </c>
      <c r="AF94" s="107">
        <f> (dwg!AG94-dwg!$D94)/(dwg!$E94-dwg!$D94)</f>
        <v>0.003053435115</v>
      </c>
    </row>
    <row r="95" ht="12.75" customHeight="1">
      <c r="A95" s="97">
        <v>794.0</v>
      </c>
      <c r="B95" s="98" t="s">
        <v>64</v>
      </c>
      <c r="C95" s="101" t="s">
        <v>50</v>
      </c>
      <c r="D95" s="107">
        <f> (dwg!E95-dwg!$D95)/(dwg!$E95-dwg!$D95)</f>
        <v>1</v>
      </c>
      <c r="E95" s="107">
        <f> (dwg!F95-dwg!$D95)/(dwg!$E95-dwg!$D95)</f>
        <v>0.9194167306</v>
      </c>
      <c r="F95" s="107">
        <f> (dwg!G95-dwg!$D95)/(dwg!$E95-dwg!$D95)</f>
        <v>0.8568687644</v>
      </c>
      <c r="G95" s="107">
        <f> (dwg!H95-dwg!$D95)/(dwg!$E95-dwg!$D95)</f>
        <v>0.7517267843</v>
      </c>
      <c r="H95" s="107">
        <f> (dwg!I95-dwg!$D95)/(dwg!$E95-dwg!$D95)</f>
        <v>0.8545663853</v>
      </c>
      <c r="I95" s="107">
        <f> (dwg!J95-dwg!$D95)/(dwg!$E95-dwg!$D95)</f>
        <v>0.852647736</v>
      </c>
      <c r="J95" s="107">
        <f> (dwg!K95-dwg!$D95)/(dwg!$E95-dwg!$D95)</f>
        <v>0.8649270913</v>
      </c>
      <c r="K95" s="107">
        <f> (dwg!L95-dwg!$D95)/(dwg!$E95-dwg!$D95)</f>
        <v>0.7755180353</v>
      </c>
      <c r="L95" s="107">
        <f> (dwg!M95-dwg!$D95)/(dwg!$E95-dwg!$D95)</f>
        <v>0.7344589409</v>
      </c>
      <c r="M95" s="107">
        <f> (dwg!N95-dwg!$D95)/(dwg!$E95-dwg!$D95)</f>
        <v>0.6285495012</v>
      </c>
      <c r="N95" s="107">
        <f> (dwg!O95-dwg!$D95)/(dwg!$E95-dwg!$D95)</f>
        <v>0.6818879509</v>
      </c>
      <c r="O95" s="107">
        <f> (dwg!P95-dwg!$D95)/(dwg!$E95-dwg!$D95)</f>
        <v>0.4374520338</v>
      </c>
      <c r="P95" s="107">
        <f> (dwg!Q95-dwg!$D95)/(dwg!$E95-dwg!$D95)</f>
        <v>0.4136607828</v>
      </c>
      <c r="Q95" s="107">
        <f> (dwg!R95-dwg!$D95)/(dwg!$E95-dwg!$D95)</f>
        <v>0.4808135073</v>
      </c>
      <c r="R95" s="107">
        <f> (dwg!S95-dwg!$D95)/(dwg!$E95-dwg!$D95)</f>
        <v>0.502686109</v>
      </c>
      <c r="S95" s="107">
        <f> (dwg!T95-dwg!$D95)/(dwg!$E95-dwg!$D95)</f>
        <v>0.4455103607</v>
      </c>
      <c r="T95" s="107">
        <f> (dwg!U95-dwg!$D95)/(dwg!$E95-dwg!$D95)</f>
        <v>0.3630084421</v>
      </c>
      <c r="U95" s="107">
        <f> (dwg!V95-dwg!$D95)/(dwg!$E95-dwg!$D95)</f>
        <v>0.2874136608</v>
      </c>
      <c r="V95" s="107">
        <f> (dwg!W95-dwg!$D95)/(dwg!$E95-dwg!$D95)</f>
        <v>0.2279355334</v>
      </c>
      <c r="W95" s="107">
        <f> (dwg!X95-dwg!$D95)/(dwg!$E95-dwg!$D95)</f>
        <v>0.2405986186</v>
      </c>
      <c r="X95" s="107">
        <f> (dwg!Y95-dwg!$D95)/(dwg!$E95-dwg!$D95)</f>
        <v>0.2064466616</v>
      </c>
      <c r="Y95" s="107">
        <f> (dwg!Z95-dwg!$D95)/(dwg!$E95-dwg!$D95)</f>
        <v>0.1661550269</v>
      </c>
      <c r="Z95" s="107">
        <f> (dwg!AA95-dwg!$D95)/(dwg!$E95-dwg!$D95)</f>
        <v>0.1465848043</v>
      </c>
      <c r="AA95" s="107">
        <f> (dwg!AB95-dwg!$D95)/(dwg!$E95-dwg!$D95)</f>
        <v>0.1239447429</v>
      </c>
      <c r="AB95" s="107">
        <f> (dwg!AC95-dwg!$D95)/(dwg!$E95-dwg!$D95)</f>
        <v>0.10514198</v>
      </c>
      <c r="AC95" s="107">
        <f> (dwg!AD95-dwg!$D95)/(dwg!$E95-dwg!$D95)</f>
        <v>0.08135072909</v>
      </c>
      <c r="AD95" s="107">
        <f> (dwg!AE95-dwg!$D95)/(dwg!$E95-dwg!$D95)</f>
        <v>0.06638526477</v>
      </c>
      <c r="AE95" s="107">
        <f> (dwg!AF95-dwg!$D95)/(dwg!$E95-dwg!$D95)</f>
        <v>0.04144282425</v>
      </c>
      <c r="AF95" s="107">
        <f> (dwg!AG95-dwg!$D95)/(dwg!$E95-dwg!$D95)</f>
        <v>0.02647735994</v>
      </c>
    </row>
    <row r="96" ht="12.75" customHeight="1">
      <c r="A96" s="97">
        <v>795.0</v>
      </c>
      <c r="B96" s="98" t="s">
        <v>64</v>
      </c>
      <c r="C96" s="97" t="s">
        <v>419</v>
      </c>
      <c r="D96" s="107">
        <f> (dwg!E96-dwg!$D96)/(dwg!$E96-dwg!$D96)</f>
        <v>1</v>
      </c>
      <c r="E96" s="107">
        <f> (dwg!F96-dwg!$D96)/(dwg!$E96-dwg!$D96)</f>
        <v>0.9284376171</v>
      </c>
      <c r="F96" s="107">
        <f> (dwg!G96-dwg!$D96)/(dwg!$E96-dwg!$D96)</f>
        <v>0.8647433496</v>
      </c>
      <c r="G96" s="107">
        <f> (dwg!H96-dwg!$D96)/(dwg!$E96-dwg!$D96)</f>
        <v>0.7931809667</v>
      </c>
      <c r="H96" s="107">
        <f> (dwg!I96-dwg!$D96)/(dwg!$E96-dwg!$D96)</f>
        <v>0.8594979393</v>
      </c>
      <c r="I96" s="107">
        <f> (dwg!J96-dwg!$D96)/(dwg!$E96-dwg!$D96)</f>
        <v>0.868115399</v>
      </c>
      <c r="J96" s="107">
        <f> (dwg!K96-dwg!$D96)/(dwg!$E96-dwg!$D96)</f>
        <v>-0.7493443237</v>
      </c>
      <c r="K96" s="107">
        <f> (dwg!L96-dwg!$D96)/(dwg!$E96-dwg!$D96)</f>
        <v>-0.7493443237</v>
      </c>
      <c r="L96" s="107">
        <f> (dwg!M96-dwg!$D96)/(dwg!$E96-dwg!$D96)</f>
        <v>-0.7493443237</v>
      </c>
      <c r="M96" s="107">
        <f> (dwg!N96-dwg!$D96)/(dwg!$E96-dwg!$D96)</f>
        <v>-0.7493443237</v>
      </c>
      <c r="N96" s="107">
        <f> (dwg!O96-dwg!$D96)/(dwg!$E96-dwg!$D96)</f>
        <v>-0.7493443237</v>
      </c>
      <c r="O96" s="107">
        <f> (dwg!P96-dwg!$D96)/(dwg!$E96-dwg!$D96)</f>
        <v>-0.7493443237</v>
      </c>
      <c r="P96" s="107">
        <f> (dwg!Q96-dwg!$D96)/(dwg!$E96-dwg!$D96)</f>
        <v>-0.7493443237</v>
      </c>
      <c r="Q96" s="107">
        <f> (dwg!R96-dwg!$D96)/(dwg!$E96-dwg!$D96)</f>
        <v>-0.7493443237</v>
      </c>
      <c r="R96" s="107">
        <f> (dwg!S96-dwg!$D96)/(dwg!$E96-dwg!$D96)</f>
        <v>-0.7493443237</v>
      </c>
      <c r="S96" s="107">
        <f> (dwg!T96-dwg!$D96)/(dwg!$E96-dwg!$D96)</f>
        <v>-0.7493443237</v>
      </c>
      <c r="T96" s="107">
        <f> (dwg!U96-dwg!$D96)/(dwg!$E96-dwg!$D96)</f>
        <v>-0.7493443237</v>
      </c>
      <c r="U96" s="107">
        <f> (dwg!V96-dwg!$D96)/(dwg!$E96-dwg!$D96)</f>
        <v>-0.7493443237</v>
      </c>
      <c r="V96" s="107">
        <f> (dwg!W96-dwg!$D96)/(dwg!$E96-dwg!$D96)</f>
        <v>-0.7493443237</v>
      </c>
      <c r="W96" s="107">
        <f> (dwg!X96-dwg!$D96)/(dwg!$E96-dwg!$D96)</f>
        <v>-0.7493443237</v>
      </c>
      <c r="X96" s="107">
        <f> (dwg!Y96-dwg!$D96)/(dwg!$E96-dwg!$D96)</f>
        <v>-0.7493443237</v>
      </c>
      <c r="Y96" s="107">
        <f> (dwg!Z96-dwg!$D96)/(dwg!$E96-dwg!$D96)</f>
        <v>-0.7493443237</v>
      </c>
      <c r="Z96" s="107">
        <f> (dwg!AA96-dwg!$D96)/(dwg!$E96-dwg!$D96)</f>
        <v>-0.7493443237</v>
      </c>
      <c r="AA96" s="107">
        <f> (dwg!AB96-dwg!$D96)/(dwg!$E96-dwg!$D96)</f>
        <v>-0.7493443237</v>
      </c>
      <c r="AB96" s="107">
        <f> (dwg!AC96-dwg!$D96)/(dwg!$E96-dwg!$D96)</f>
        <v>-0.7493443237</v>
      </c>
      <c r="AC96" s="107">
        <f> (dwg!AD96-dwg!$D96)/(dwg!$E96-dwg!$D96)</f>
        <v>-0.7493443237</v>
      </c>
      <c r="AD96" s="107">
        <f> (dwg!AE96-dwg!$D96)/(dwg!$E96-dwg!$D96)</f>
        <v>-0.7493443237</v>
      </c>
      <c r="AE96" s="107">
        <f> (dwg!AF96-dwg!$D96)/(dwg!$E96-dwg!$D96)</f>
        <v>-0.7493443237</v>
      </c>
      <c r="AF96" s="107">
        <f> (dwg!AG96-dwg!$D96)/(dwg!$E96-dwg!$D96)</f>
        <v>-0.7493443237</v>
      </c>
    </row>
    <row r="97" ht="12.75" customHeight="1">
      <c r="A97" s="97">
        <v>796.0</v>
      </c>
      <c r="B97" s="98" t="s">
        <v>64</v>
      </c>
      <c r="C97" s="99" t="s">
        <v>151</v>
      </c>
      <c r="D97" s="107">
        <f> (dwg!E97-dwg!$D97)/(dwg!$E97-dwg!$D97)</f>
        <v>1</v>
      </c>
      <c r="E97" s="107">
        <f> (dwg!F97-dwg!$D97)/(dwg!$E97-dwg!$D97)</f>
        <v>0.9476117103</v>
      </c>
      <c r="F97" s="107">
        <f> (dwg!G97-dwg!$D97)/(dwg!$E97-dwg!$D97)</f>
        <v>0.8990755008</v>
      </c>
      <c r="G97" s="107">
        <f> (dwg!H97-dwg!$D97)/(dwg!$E97-dwg!$D97)</f>
        <v>0.81201849</v>
      </c>
      <c r="H97" s="107">
        <f> (dwg!I97-dwg!$D97)/(dwg!$E97-dwg!$D97)</f>
        <v>0.8663328197</v>
      </c>
      <c r="I97" s="107">
        <f> (dwg!J97-dwg!$D97)/(dwg!$E97-dwg!$D97)</f>
        <v>0.8802003082</v>
      </c>
      <c r="J97" s="107">
        <f> (dwg!K97-dwg!$D97)/(dwg!$E97-dwg!$D97)</f>
        <v>0.8798151002</v>
      </c>
      <c r="K97" s="107">
        <f> (dwg!L97-dwg!$D97)/(dwg!$E97-dwg!$D97)</f>
        <v>0.8366718028</v>
      </c>
      <c r="L97" s="107">
        <f> (dwg!M97-dwg!$D97)/(dwg!$E97-dwg!$D97)</f>
        <v>0.8189522342</v>
      </c>
      <c r="M97" s="107">
        <f> (dwg!N97-dwg!$D97)/(dwg!$E97-dwg!$D97)</f>
        <v>0.7765793529</v>
      </c>
      <c r="N97" s="107">
        <f> (dwg!O97-dwg!$D97)/(dwg!$E97-dwg!$D97)</f>
        <v>0.8278120185</v>
      </c>
      <c r="O97" s="107">
        <f> (dwg!P97-dwg!$D97)/(dwg!$E97-dwg!$D97)</f>
        <v>0.6471494607</v>
      </c>
      <c r="P97" s="107">
        <f> (dwg!Q97-dwg!$D97)/(dwg!$E97-dwg!$D97)</f>
        <v>0.62403698</v>
      </c>
      <c r="Q97" s="107">
        <f> (dwg!R97-dwg!$D97)/(dwg!$E97-dwg!$D97)</f>
        <v>0.7403697997</v>
      </c>
      <c r="R97" s="107">
        <f> (dwg!S97-dwg!$D97)/(dwg!$E97-dwg!$D97)</f>
        <v>0.7935285054</v>
      </c>
      <c r="S97" s="107">
        <f> (dwg!T97-dwg!$D97)/(dwg!$E97-dwg!$D97)</f>
        <v>0.8012326656</v>
      </c>
      <c r="T97" s="107">
        <f> (dwg!U97-dwg!$D97)/(dwg!$E97-dwg!$D97)</f>
        <v>0.7607858243</v>
      </c>
      <c r="U97" s="107">
        <f> (dwg!V97-dwg!$D97)/(dwg!$E97-dwg!$D97)</f>
        <v>0.656779661</v>
      </c>
      <c r="V97" s="107">
        <f> (dwg!W97-dwg!$D97)/(dwg!$E97-dwg!$D97)</f>
        <v>0.6367488444</v>
      </c>
      <c r="W97" s="107">
        <f> (dwg!X97-dwg!$D97)/(dwg!$E97-dwg!$D97)</f>
        <v>0.8031587057</v>
      </c>
      <c r="X97" s="107">
        <f> (dwg!Y97-dwg!$D97)/(dwg!$E97-dwg!$D97)</f>
        <v>0.8197226502</v>
      </c>
      <c r="Y97" s="107">
        <f> (dwg!Z97-dwg!$D97)/(dwg!$E97-dwg!$D97)</f>
        <v>0.7538520801</v>
      </c>
      <c r="Z97" s="107">
        <f> (dwg!AA97-dwg!$D97)/(dwg!$E97-dwg!$D97)</f>
        <v>0.8385978428</v>
      </c>
      <c r="AA97" s="107">
        <f> (dwg!AB97-dwg!$D97)/(dwg!$E97-dwg!$D97)</f>
        <v>0.812788906</v>
      </c>
      <c r="AB97" s="107">
        <f> (dwg!AC97-dwg!$D97)/(dwg!$E97-dwg!$D97)</f>
        <v>0.8289676425</v>
      </c>
      <c r="AC97" s="107">
        <f> (dwg!AD97-dwg!$D97)/(dwg!$E97-dwg!$D97)</f>
        <v>0.8012326656</v>
      </c>
      <c r="AD97" s="107">
        <f> (dwg!AE97-dwg!$D97)/(dwg!$E97-dwg!$D97)</f>
        <v>0.843605547</v>
      </c>
      <c r="AE97" s="107">
        <f> (dwg!AF97-dwg!$D97)/(dwg!$E97-dwg!$D97)</f>
        <v>0.6829738059</v>
      </c>
      <c r="AF97" s="107">
        <f> (dwg!AG97-dwg!$D97)/(dwg!$E97-dwg!$D97)</f>
        <v>0.8000770416</v>
      </c>
    </row>
    <row r="98" ht="12.75" customHeight="1">
      <c r="A98" s="97">
        <v>797.0</v>
      </c>
      <c r="B98" s="98" t="s">
        <v>64</v>
      </c>
      <c r="C98" s="99" t="s">
        <v>151</v>
      </c>
      <c r="D98" s="107">
        <f> (dwg!E98-dwg!$D98)/(dwg!$E98-dwg!$D98)</f>
        <v>1</v>
      </c>
      <c r="E98" s="107">
        <f> (dwg!F98-dwg!$D98)/(dwg!$E98-dwg!$D98)</f>
        <v>0.9242424242</v>
      </c>
      <c r="F98" s="107">
        <f> (dwg!G98-dwg!$D98)/(dwg!$E98-dwg!$D98)</f>
        <v>0.8737373737</v>
      </c>
      <c r="G98" s="107">
        <f> (dwg!H98-dwg!$D98)/(dwg!$E98-dwg!$D98)</f>
        <v>0.7731157731</v>
      </c>
      <c r="H98" s="107">
        <f> (dwg!I98-dwg!$D98)/(dwg!$E98-dwg!$D98)</f>
        <v>0.8616938617</v>
      </c>
      <c r="I98" s="107">
        <f> (dwg!J98-dwg!$D98)/(dwg!$E98-dwg!$D98)</f>
        <v>0.8609168609</v>
      </c>
      <c r="J98" s="107">
        <f> (dwg!K98-dwg!$D98)/(dwg!$E98-dwg!$D98)</f>
        <v>0.872960373</v>
      </c>
      <c r="K98" s="107">
        <f> (dwg!L98-dwg!$D98)/(dwg!$E98-dwg!$D98)</f>
        <v>0.8212898213</v>
      </c>
      <c r="L98" s="107">
        <f> (dwg!M98-dwg!$D98)/(dwg!$E98-dwg!$D98)</f>
        <v>0.8158508159</v>
      </c>
      <c r="M98" s="107">
        <f> (dwg!N98-dwg!$D98)/(dwg!$E98-dwg!$D98)</f>
        <v>0.7331002331</v>
      </c>
      <c r="N98" s="107">
        <f> (dwg!O98-dwg!$D98)/(dwg!$E98-dwg!$D98)</f>
        <v>0.8267288267</v>
      </c>
      <c r="O98" s="107">
        <f> (dwg!P98-dwg!$D98)/(dwg!$E98-dwg!$D98)</f>
        <v>0.5843045843</v>
      </c>
      <c r="P98" s="107">
        <f> (dwg!Q98-dwg!$D98)/(dwg!$E98-dwg!$D98)</f>
        <v>0.5753690754</v>
      </c>
      <c r="Q98" s="107">
        <f> (dwg!R98-dwg!$D98)/(dwg!$E98-dwg!$D98)</f>
        <v>0.7105672106</v>
      </c>
      <c r="R98" s="107">
        <f> (dwg!S98-dwg!$D98)/(dwg!$E98-dwg!$D98)</f>
        <v>0.7556332556</v>
      </c>
      <c r="S98" s="107">
        <f> (dwg!T98-dwg!$D98)/(dwg!$E98-dwg!$D98)</f>
        <v>0.7533022533</v>
      </c>
      <c r="T98" s="107">
        <f> (dwg!U98-dwg!$D98)/(dwg!$E98-dwg!$D98)</f>
        <v>0.7195027195</v>
      </c>
      <c r="U98" s="107">
        <f> (dwg!V98-dwg!$D98)/(dwg!$E98-dwg!$D98)</f>
        <v>0.6328671329</v>
      </c>
      <c r="V98" s="107">
        <f> (dwg!W98-dwg!$D98)/(dwg!$E98-dwg!$D98)</f>
        <v>0.5567210567</v>
      </c>
      <c r="W98" s="107">
        <f> (dwg!X98-dwg!$D98)/(dwg!$E98-dwg!$D98)</f>
        <v>0.8069153069</v>
      </c>
      <c r="X98" s="107">
        <f> (dwg!Y98-dwg!$D98)/(dwg!$E98-dwg!$D98)</f>
        <v>0.8053613054</v>
      </c>
      <c r="Y98" s="107">
        <f> (dwg!Z98-dwg!$D98)/(dwg!$E98-dwg!$D98)</f>
        <v>0.7428127428</v>
      </c>
      <c r="Z98" s="107">
        <f> (dwg!AA98-dwg!$D98)/(dwg!$E98-dwg!$D98)</f>
        <v>0.8539238539</v>
      </c>
      <c r="AA98" s="107">
        <f> (dwg!AB98-dwg!$D98)/(dwg!$E98-dwg!$D98)</f>
        <v>0.831002331</v>
      </c>
      <c r="AB98" s="107">
        <f> (dwg!AC98-dwg!$D98)/(dwg!$E98-dwg!$D98)</f>
        <v>0.7956487956</v>
      </c>
      <c r="AC98" s="107">
        <f> (dwg!AD98-dwg!$D98)/(dwg!$E98-dwg!$D98)</f>
        <v>0.7999222999</v>
      </c>
      <c r="AD98" s="107">
        <f> (dwg!AE98-dwg!$D98)/(dwg!$E98-dwg!$D98)</f>
        <v>0.8278943279</v>
      </c>
      <c r="AE98" s="107">
        <f> (dwg!AF98-dwg!$D98)/(dwg!$E98-dwg!$D98)</f>
        <v>0.6779331779</v>
      </c>
      <c r="AF98" s="107">
        <f> (dwg!AG98-dwg!$D98)/(dwg!$E98-dwg!$D98)</f>
        <v>0.77000777</v>
      </c>
    </row>
    <row r="99" ht="12.75" customHeight="1">
      <c r="A99" s="97">
        <v>798.0</v>
      </c>
      <c r="B99" s="98" t="s">
        <v>64</v>
      </c>
      <c r="C99" s="97" t="s">
        <v>419</v>
      </c>
      <c r="D99" s="107">
        <f> (dwg!E99-dwg!$D99)/(dwg!$E99-dwg!$D99)</f>
        <v>1</v>
      </c>
      <c r="E99" s="107">
        <f> (dwg!F99-dwg!$D99)/(dwg!$E99-dwg!$D99)</f>
        <v>0.9622792937</v>
      </c>
      <c r="F99" s="107">
        <f> (dwg!G99-dwg!$D99)/(dwg!$E99-dwg!$D99)</f>
        <v>0.9285714286</v>
      </c>
      <c r="G99" s="107">
        <f> (dwg!H99-dwg!$D99)/(dwg!$E99-dwg!$D99)</f>
        <v>0.8527287319</v>
      </c>
      <c r="H99" s="107">
        <f> (dwg!I99-dwg!$D99)/(dwg!$E99-dwg!$D99)</f>
        <v>0.8920545746</v>
      </c>
      <c r="I99" s="107">
        <f> (dwg!J99-dwg!$D99)/(dwg!$E99-dwg!$D99)</f>
        <v>0.8864365971</v>
      </c>
      <c r="J99" s="107">
        <f> (dwg!K99-dwg!$D99)/(dwg!$E99-dwg!$D99)</f>
        <v>-0.8025682183</v>
      </c>
      <c r="K99" s="107">
        <f> (dwg!L99-dwg!$D99)/(dwg!$E99-dwg!$D99)</f>
        <v>-0.8025682183</v>
      </c>
      <c r="L99" s="107">
        <f> (dwg!M99-dwg!$D99)/(dwg!$E99-dwg!$D99)</f>
        <v>-0.8025682183</v>
      </c>
      <c r="M99" s="107">
        <f> (dwg!N99-dwg!$D99)/(dwg!$E99-dwg!$D99)</f>
        <v>-0.8025682183</v>
      </c>
      <c r="N99" s="107">
        <f> (dwg!O99-dwg!$D99)/(dwg!$E99-dwg!$D99)</f>
        <v>-0.8025682183</v>
      </c>
      <c r="O99" s="107">
        <f> (dwg!P99-dwg!$D99)/(dwg!$E99-dwg!$D99)</f>
        <v>-0.8025682183</v>
      </c>
      <c r="P99" s="107">
        <f> (dwg!Q99-dwg!$D99)/(dwg!$E99-dwg!$D99)</f>
        <v>-0.8025682183</v>
      </c>
      <c r="Q99" s="107">
        <f> (dwg!R99-dwg!$D99)/(dwg!$E99-dwg!$D99)</f>
        <v>-0.8025682183</v>
      </c>
      <c r="R99" s="107">
        <f> (dwg!S99-dwg!$D99)/(dwg!$E99-dwg!$D99)</f>
        <v>-0.8025682183</v>
      </c>
      <c r="S99" s="107">
        <f> (dwg!T99-dwg!$D99)/(dwg!$E99-dwg!$D99)</f>
        <v>-0.8025682183</v>
      </c>
      <c r="T99" s="107">
        <f> (dwg!U99-dwg!$D99)/(dwg!$E99-dwg!$D99)</f>
        <v>-0.8025682183</v>
      </c>
      <c r="U99" s="107">
        <f> (dwg!V99-dwg!$D99)/(dwg!$E99-dwg!$D99)</f>
        <v>-0.8025682183</v>
      </c>
      <c r="V99" s="107">
        <f> (dwg!W99-dwg!$D99)/(dwg!$E99-dwg!$D99)</f>
        <v>-0.8025682183</v>
      </c>
      <c r="W99" s="107">
        <f> (dwg!X99-dwg!$D99)/(dwg!$E99-dwg!$D99)</f>
        <v>-0.8025682183</v>
      </c>
      <c r="X99" s="107">
        <f> (dwg!Y99-dwg!$D99)/(dwg!$E99-dwg!$D99)</f>
        <v>-0.8025682183</v>
      </c>
      <c r="Y99" s="107">
        <f> (dwg!Z99-dwg!$D99)/(dwg!$E99-dwg!$D99)</f>
        <v>-0.8025682183</v>
      </c>
      <c r="Z99" s="107">
        <f> (dwg!AA99-dwg!$D99)/(dwg!$E99-dwg!$D99)</f>
        <v>-0.8025682183</v>
      </c>
      <c r="AA99" s="107">
        <f> (dwg!AB99-dwg!$D99)/(dwg!$E99-dwg!$D99)</f>
        <v>-0.8025682183</v>
      </c>
      <c r="AB99" s="107">
        <f> (dwg!AC99-dwg!$D99)/(dwg!$E99-dwg!$D99)</f>
        <v>-0.8025682183</v>
      </c>
      <c r="AC99" s="107">
        <f> (dwg!AD99-dwg!$D99)/(dwg!$E99-dwg!$D99)</f>
        <v>-0.8025682183</v>
      </c>
      <c r="AD99" s="107">
        <f> (dwg!AE99-dwg!$D99)/(dwg!$E99-dwg!$D99)</f>
        <v>-0.8025682183</v>
      </c>
      <c r="AE99" s="107">
        <f> (dwg!AF99-dwg!$D99)/(dwg!$E99-dwg!$D99)</f>
        <v>-0.8025682183</v>
      </c>
      <c r="AF99" s="107">
        <f> (dwg!AG99-dwg!$D99)/(dwg!$E99-dwg!$D99)</f>
        <v>-0.8025682183</v>
      </c>
    </row>
    <row r="100" ht="12.75" customHeight="1">
      <c r="A100" s="97">
        <v>799.0</v>
      </c>
      <c r="B100" s="98" t="s">
        <v>64</v>
      </c>
      <c r="C100" s="99" t="s">
        <v>151</v>
      </c>
      <c r="D100" s="107">
        <f> (dwg!E100-dwg!$D100)/(dwg!$E100-dwg!$D100)</f>
        <v>1</v>
      </c>
      <c r="E100" s="107">
        <f> (dwg!F100-dwg!$D100)/(dwg!$E100-dwg!$D100)</f>
        <v>0.9252411576</v>
      </c>
      <c r="F100" s="107">
        <f> (dwg!G100-dwg!$D100)/(dwg!$E100-dwg!$D100)</f>
        <v>0.8758038585</v>
      </c>
      <c r="G100" s="107">
        <f> (dwg!H100-dwg!$D100)/(dwg!$E100-dwg!$D100)</f>
        <v>0.779340836</v>
      </c>
      <c r="H100" s="107">
        <f> (dwg!I100-dwg!$D100)/(dwg!$E100-dwg!$D100)</f>
        <v>0.8504823151</v>
      </c>
      <c r="I100" s="107">
        <f> (dwg!J100-dwg!$D100)/(dwg!$E100-dwg!$D100)</f>
        <v>0.8629421222</v>
      </c>
      <c r="J100" s="107">
        <f> (dwg!K100-dwg!$D100)/(dwg!$E100-dwg!$D100)</f>
        <v>0.8709807074</v>
      </c>
      <c r="K100" s="107">
        <f> (dwg!L100-dwg!$D100)/(dwg!$E100-dwg!$D100)</f>
        <v>0.8673633441</v>
      </c>
      <c r="L100" s="107">
        <f> (dwg!M100-dwg!$D100)/(dwg!$E100-dwg!$D100)</f>
        <v>0.8139067524</v>
      </c>
      <c r="M100" s="107">
        <f> (dwg!N100-dwg!$D100)/(dwg!$E100-dwg!$D100)</f>
        <v>0.7512057878</v>
      </c>
      <c r="N100" s="107">
        <f> (dwg!O100-dwg!$D100)/(dwg!$E100-dwg!$D100)</f>
        <v>0.8291800643</v>
      </c>
      <c r="O100" s="107">
        <f> (dwg!P100-dwg!$D100)/(dwg!$E100-dwg!$D100)</f>
        <v>0.5703376206</v>
      </c>
      <c r="P100" s="107">
        <f> (dwg!Q100-dwg!$D100)/(dwg!$E100-dwg!$D100)</f>
        <v>0.5506430868</v>
      </c>
      <c r="Q100" s="107">
        <f> (dwg!R100-dwg!$D100)/(dwg!$E100-dwg!$D100)</f>
        <v>0.6905144695</v>
      </c>
      <c r="R100" s="107">
        <f> (dwg!S100-dwg!$D100)/(dwg!$E100-dwg!$D100)</f>
        <v>0.7379421222</v>
      </c>
      <c r="S100" s="107">
        <f> (dwg!T100-dwg!$D100)/(dwg!$E100-dwg!$D100)</f>
        <v>0.7455787781</v>
      </c>
      <c r="T100" s="107">
        <f> (dwg!U100-dwg!$D100)/(dwg!$E100-dwg!$D100)</f>
        <v>0.6905144695</v>
      </c>
      <c r="U100" s="107">
        <f> (dwg!V100-dwg!$D100)/(dwg!$E100-dwg!$D100)</f>
        <v>0.5980707395</v>
      </c>
      <c r="V100" s="107">
        <f> (dwg!W100-dwg!$D100)/(dwg!$E100-dwg!$D100)</f>
        <v>0.5554662379</v>
      </c>
      <c r="W100" s="107">
        <f> (dwg!X100-dwg!$D100)/(dwg!$E100-dwg!$D100)</f>
        <v>0.790192926</v>
      </c>
      <c r="X100" s="107">
        <f> (dwg!Y100-dwg!$D100)/(dwg!$E100-dwg!$D100)</f>
        <v>0.7938102894</v>
      </c>
      <c r="Y100" s="107">
        <f> (dwg!Z100-dwg!$D100)/(dwg!$E100-dwg!$D100)</f>
        <v>0.7359324759</v>
      </c>
      <c r="Z100" s="107">
        <f> (dwg!AA100-dwg!$D100)/(dwg!$E100-dwg!$D100)</f>
        <v>0.8404340836</v>
      </c>
      <c r="AA100" s="107">
        <f> (dwg!AB100-dwg!$D100)/(dwg!$E100-dwg!$D100)</f>
        <v>0.8171221865</v>
      </c>
      <c r="AB100" s="107">
        <f> (dwg!AC100-dwg!$D100)/(dwg!$E100-dwg!$D100)</f>
        <v>0.797829582</v>
      </c>
      <c r="AC100" s="107">
        <f> (dwg!AD100-dwg!$D100)/(dwg!$E100-dwg!$D100)</f>
        <v>0.8010450161</v>
      </c>
      <c r="AD100" s="107">
        <f> (dwg!AE100-dwg!$D100)/(dwg!$E100-dwg!$D100)</f>
        <v>0.8360128617</v>
      </c>
      <c r="AE100" s="107">
        <f> (dwg!AF100-dwg!$D100)/(dwg!$E100-dwg!$D100)</f>
        <v>0.6575562701</v>
      </c>
      <c r="AF100" s="107">
        <f> (dwg!AG100-dwg!$D100)/(dwg!$E100-dwg!$D100)</f>
        <v>0.7789389068</v>
      </c>
    </row>
    <row r="101" ht="12.75" customHeight="1">
      <c r="A101" s="97">
        <v>800.0</v>
      </c>
      <c r="B101" s="98" t="s">
        <v>64</v>
      </c>
      <c r="C101" s="99" t="s">
        <v>151</v>
      </c>
      <c r="D101" s="107">
        <f> (dwg!E101-dwg!$D101)/(dwg!$E101-dwg!$D101)</f>
        <v>1</v>
      </c>
      <c r="E101" s="107">
        <f> (dwg!F101-dwg!$D101)/(dwg!$E101-dwg!$D101)</f>
        <v>0.9049295775</v>
      </c>
      <c r="F101" s="107">
        <f> (dwg!G101-dwg!$D101)/(dwg!$E101-dwg!$D101)</f>
        <v>0.8442879499</v>
      </c>
      <c r="G101" s="107">
        <f> (dwg!H101-dwg!$D101)/(dwg!$E101-dwg!$D101)</f>
        <v>0.7566510172</v>
      </c>
      <c r="H101" s="107">
        <f> (dwg!I101-dwg!$D101)/(dwg!$E101-dwg!$D101)</f>
        <v>0.853286385</v>
      </c>
      <c r="I101" s="107">
        <f> (dwg!J101-dwg!$D101)/(dwg!$E101-dwg!$D101)</f>
        <v>0.8568075117</v>
      </c>
      <c r="J101" s="107">
        <f> (dwg!K101-dwg!$D101)/(dwg!$E101-dwg!$D101)</f>
        <v>0.8450704225</v>
      </c>
      <c r="K101" s="107">
        <f> (dwg!L101-dwg!$D101)/(dwg!$E101-dwg!$D101)</f>
        <v>0.81885759</v>
      </c>
      <c r="L101" s="107">
        <f> (dwg!M101-dwg!$D101)/(dwg!$E101-dwg!$D101)</f>
        <v>0.7981220657</v>
      </c>
      <c r="M101" s="107">
        <f> (dwg!N101-dwg!$D101)/(dwg!$E101-dwg!$D101)</f>
        <v>0.7351330203</v>
      </c>
      <c r="N101" s="107">
        <f> (dwg!O101-dwg!$D101)/(dwg!$E101-dwg!$D101)</f>
        <v>0.8118153365</v>
      </c>
      <c r="O101" s="107">
        <f> (dwg!P101-dwg!$D101)/(dwg!$E101-dwg!$D101)</f>
        <v>0.534428795</v>
      </c>
      <c r="P101" s="107">
        <f> (dwg!Q101-dwg!$D101)/(dwg!$E101-dwg!$D101)</f>
        <v>0.549687011</v>
      </c>
      <c r="Q101" s="107">
        <f> (dwg!R101-dwg!$D101)/(dwg!$E101-dwg!$D101)</f>
        <v>0.6940532081</v>
      </c>
      <c r="R101" s="107">
        <f> (dwg!S101-dwg!$D101)/(dwg!$E101-dwg!$D101)</f>
        <v>0.7226134585</v>
      </c>
      <c r="S101" s="107">
        <f> (dwg!T101-dwg!$D101)/(dwg!$E101-dwg!$D101)</f>
        <v>0.7273082942</v>
      </c>
      <c r="T101" s="107">
        <f> (dwg!U101-dwg!$D101)/(dwg!$E101-dwg!$D101)</f>
        <v>0.6936619718</v>
      </c>
      <c r="U101" s="107">
        <f> (dwg!V101-dwg!$D101)/(dwg!$E101-dwg!$D101)</f>
        <v>0.5907668232</v>
      </c>
      <c r="V101" s="107">
        <f> (dwg!W101-dwg!$D101)/(dwg!$E101-dwg!$D101)</f>
        <v>0.5618153365</v>
      </c>
      <c r="W101" s="107">
        <f> (dwg!X101-dwg!$D101)/(dwg!$E101-dwg!$D101)</f>
        <v>0.7734741784</v>
      </c>
      <c r="X101" s="107">
        <f> (dwg!Y101-dwg!$D101)/(dwg!$E101-dwg!$D101)</f>
        <v>0.8094679186</v>
      </c>
      <c r="Y101" s="107">
        <f> (dwg!Z101-dwg!$D101)/(dwg!$E101-dwg!$D101)</f>
        <v>0.7159624413</v>
      </c>
      <c r="Z101" s="107">
        <f> (dwg!AA101-dwg!$D101)/(dwg!$E101-dwg!$D101)</f>
        <v>0.81885759</v>
      </c>
      <c r="AA101" s="107">
        <f> (dwg!AB101-dwg!$D101)/(dwg!$E101-dwg!$D101)</f>
        <v>0.8192488263</v>
      </c>
      <c r="AB101" s="107">
        <f> (dwg!AC101-dwg!$D101)/(dwg!$E101-dwg!$D101)</f>
        <v>0.7805164319</v>
      </c>
      <c r="AC101" s="107">
        <f> (dwg!AD101-dwg!$D101)/(dwg!$E101-dwg!$D101)</f>
        <v>0.7773865415</v>
      </c>
      <c r="AD101" s="107">
        <f> (dwg!AE101-dwg!$D101)/(dwg!$E101-dwg!$D101)</f>
        <v>0.8262910798</v>
      </c>
      <c r="AE101" s="107">
        <f> (dwg!AF101-dwg!$D101)/(dwg!$E101-dwg!$D101)</f>
        <v>0.6842723005</v>
      </c>
      <c r="AF101" s="107">
        <f> (dwg!AG101-dwg!$D101)/(dwg!$E101-dwg!$D101)</f>
        <v>0.7785602504</v>
      </c>
    </row>
    <row r="102" ht="12.75" customHeight="1">
      <c r="A102" s="97">
        <v>801.0</v>
      </c>
      <c r="B102" s="98" t="s">
        <v>64</v>
      </c>
      <c r="C102" s="101" t="s">
        <v>50</v>
      </c>
      <c r="D102" s="107">
        <f> (dwg!E102-dwg!$D102)/(dwg!$E102-dwg!$D102)</f>
        <v>1</v>
      </c>
      <c r="E102" s="107">
        <f> (dwg!F102-dwg!$D102)/(dwg!$E102-dwg!$D102)</f>
        <v>0.9252738654</v>
      </c>
      <c r="F102" s="107">
        <f> (dwg!G102-dwg!$D102)/(dwg!$E102-dwg!$D102)</f>
        <v>0.867370892</v>
      </c>
      <c r="G102" s="107">
        <f> (dwg!H102-dwg!$D102)/(dwg!$E102-dwg!$D102)</f>
        <v>0.7922535211</v>
      </c>
      <c r="H102" s="107">
        <f> (dwg!I102-dwg!$D102)/(dwg!$E102-dwg!$D102)</f>
        <v>0.863458529</v>
      </c>
      <c r="I102" s="107">
        <f> (dwg!J102-dwg!$D102)/(dwg!$E102-dwg!$D102)</f>
        <v>0.8677621283</v>
      </c>
      <c r="J102" s="107">
        <f> (dwg!K102-dwg!$D102)/(dwg!$E102-dwg!$D102)</f>
        <v>0.8685446009</v>
      </c>
      <c r="K102" s="107">
        <f> (dwg!L102-dwg!$D102)/(dwg!$E102-dwg!$D102)</f>
        <v>0.7828638498</v>
      </c>
      <c r="L102" s="107">
        <f> (dwg!M102-dwg!$D102)/(dwg!$E102-dwg!$D102)</f>
        <v>0.7417840376</v>
      </c>
      <c r="M102" s="107">
        <f> (dwg!N102-dwg!$D102)/(dwg!$E102-dwg!$D102)</f>
        <v>0.6443661972</v>
      </c>
      <c r="N102" s="107">
        <f> (dwg!O102-dwg!$D102)/(dwg!$E102-dwg!$D102)</f>
        <v>0.676056338</v>
      </c>
      <c r="O102" s="107">
        <f> (dwg!P102-dwg!$D102)/(dwg!$E102-dwg!$D102)</f>
        <v>0.4327073552</v>
      </c>
      <c r="P102" s="107">
        <f> (dwg!Q102-dwg!$D102)/(dwg!$E102-dwg!$D102)</f>
        <v>0.4049295775</v>
      </c>
      <c r="Q102" s="107">
        <f> (dwg!R102-dwg!$D102)/(dwg!$E102-dwg!$D102)</f>
        <v>0.455399061</v>
      </c>
      <c r="R102" s="107">
        <f> (dwg!S102-dwg!$D102)/(dwg!$E102-dwg!$D102)</f>
        <v>0.4679186228</v>
      </c>
      <c r="S102" s="107">
        <f> (dwg!T102-dwg!$D102)/(dwg!$E102-dwg!$D102)</f>
        <v>0.4237089202</v>
      </c>
      <c r="T102" s="107">
        <f> (dwg!U102-dwg!$D102)/(dwg!$E102-dwg!$D102)</f>
        <v>0.332942097</v>
      </c>
      <c r="U102" s="107">
        <f> (dwg!V102-dwg!$D102)/(dwg!$E102-dwg!$D102)</f>
        <v>0.25</v>
      </c>
      <c r="V102" s="107">
        <f> (dwg!W102-dwg!$D102)/(dwg!$E102-dwg!$D102)</f>
        <v>0.1819248826</v>
      </c>
      <c r="W102" s="107">
        <f> (dwg!X102-dwg!$D102)/(dwg!$E102-dwg!$D102)</f>
        <v>0.2030516432</v>
      </c>
      <c r="X102" s="107">
        <f> (dwg!Y102-dwg!$D102)/(dwg!$E102-dwg!$D102)</f>
        <v>0.1647104851</v>
      </c>
      <c r="Y102" s="107">
        <f> (dwg!Z102-dwg!$D102)/(dwg!$E102-dwg!$D102)</f>
        <v>0.1216744914</v>
      </c>
      <c r="Z102" s="107">
        <f> (dwg!AA102-dwg!$D102)/(dwg!$E102-dwg!$D102)</f>
        <v>0.0989827856</v>
      </c>
      <c r="AA102" s="107">
        <f> (dwg!AB102-dwg!$D102)/(dwg!$E102-dwg!$D102)</f>
        <v>0.07629107981</v>
      </c>
      <c r="AB102" s="107">
        <f> (dwg!AC102-dwg!$D102)/(dwg!$E102-dwg!$D102)</f>
        <v>0.0524256651</v>
      </c>
      <c r="AC102" s="107">
        <f> (dwg!AD102-dwg!$D102)/(dwg!$E102-dwg!$D102)</f>
        <v>0.03051643192</v>
      </c>
      <c r="AD102" s="107">
        <f> (dwg!AE102-dwg!$D102)/(dwg!$E102-dwg!$D102)</f>
        <v>0.01525821596</v>
      </c>
      <c r="AE102" s="107">
        <f> (dwg!AF102-dwg!$D102)/(dwg!$E102-dwg!$D102)</f>
        <v>-0.0117370892</v>
      </c>
      <c r="AF102" s="107">
        <f> (dwg!AG102-dwg!$D102)/(dwg!$E102-dwg!$D102)</f>
        <v>-0.02503912363</v>
      </c>
    </row>
    <row r="103" ht="12.75" customHeight="1">
      <c r="A103" s="97">
        <v>802.0</v>
      </c>
      <c r="B103" s="98" t="s">
        <v>64</v>
      </c>
      <c r="C103" s="101" t="s">
        <v>50</v>
      </c>
      <c r="D103" s="107">
        <f> (dwg!E103-dwg!$D103)/(dwg!$E103-dwg!$D103)</f>
        <v>1</v>
      </c>
      <c r="E103" s="107">
        <f> (dwg!F103-dwg!$D103)/(dwg!$E103-dwg!$D103)</f>
        <v>0.9415086729</v>
      </c>
      <c r="F103" s="107">
        <f> (dwg!G103-dwg!$D103)/(dwg!$E103-dwg!$D103)</f>
        <v>0.8914885034</v>
      </c>
      <c r="G103" s="107">
        <f> (dwg!H103-dwg!$D103)/(dwg!$E103-dwg!$D103)</f>
        <v>0.8059701493</v>
      </c>
      <c r="H103" s="107">
        <f> (dwg!I103-dwg!$D103)/(dwg!$E103-dwg!$D103)</f>
        <v>0.8644614764</v>
      </c>
      <c r="I103" s="107">
        <f> (dwg!J103-dwg!$D103)/(dwg!$E103-dwg!$D103)</f>
        <v>0.8761597418</v>
      </c>
      <c r="J103" s="107">
        <f> (dwg!K103-dwg!$D103)/(dwg!$E103-dwg!$D103)</f>
        <v>0.8640580879</v>
      </c>
      <c r="K103" s="107">
        <f> (dwg!L103-dwg!$D103)/(dwg!$E103-dwg!$D103)</f>
        <v>0.8128277531</v>
      </c>
      <c r="L103" s="107">
        <f> (dwg!M103-dwg!$D103)/(dwg!$E103-dwg!$D103)</f>
        <v>0.7519160952</v>
      </c>
      <c r="M103" s="107">
        <f> (dwg!N103-dwg!$D103)/(dwg!$E103-dwg!$D103)</f>
        <v>0.6639774102</v>
      </c>
      <c r="N103" s="107">
        <f> (dwg!O103-dwg!$D103)/(dwg!$E103-dwg!$D103)</f>
        <v>0.6837434449</v>
      </c>
      <c r="O103" s="107">
        <f> (dwg!P103-dwg!$D103)/(dwg!$E103-dwg!$D103)</f>
        <v>0.4989915288</v>
      </c>
      <c r="P103" s="107">
        <f> (dwg!Q103-dwg!$D103)/(dwg!$E103-dwg!$D103)</f>
        <v>0.4283985478</v>
      </c>
      <c r="Q103" s="107">
        <f> (dwg!R103-dwg!$D103)/(dwg!$E103-dwg!$D103)</f>
        <v>0.4671238403</v>
      </c>
      <c r="R103" s="107">
        <f> (dwg!S103-dwg!$D103)/(dwg!$E103-dwg!$D103)</f>
        <v>0.4739814441</v>
      </c>
      <c r="S103" s="107">
        <f> (dwg!T103-dwg!$D103)/(dwg!$E103-dwg!$D103)</f>
        <v>0.4195240016</v>
      </c>
      <c r="T103" s="107">
        <f> (dwg!U103-dwg!$D103)/(dwg!$E103-dwg!$D103)</f>
        <v>0.3509479629</v>
      </c>
      <c r="U103" s="107">
        <f> (dwg!V103-dwg!$D103)/(dwg!$E103-dwg!$D103)</f>
        <v>0.2513110125</v>
      </c>
      <c r="V103" s="107">
        <f> (dwg!W103-dwg!$D103)/(dwg!$E103-dwg!$D103)</f>
        <v>0.1730536507</v>
      </c>
      <c r="W103" s="107">
        <f> (dwg!X103-dwg!$D103)/(dwg!$E103-dwg!$D103)</f>
        <v>0.2049213392</v>
      </c>
      <c r="X103" s="107">
        <f> (dwg!Y103-dwg!$D103)/(dwg!$E103-dwg!$D103)</f>
        <v>0.1734570391</v>
      </c>
      <c r="Y103" s="107">
        <f> (dwg!Z103-dwg!$D103)/(dwg!$E103-dwg!$D103)</f>
        <v>0.1274707543</v>
      </c>
      <c r="Z103" s="107">
        <f> (dwg!AA103-dwg!$D103)/(dwg!$E103-dwg!$D103)</f>
        <v>0.1032674466</v>
      </c>
      <c r="AA103" s="107">
        <f> (dwg!AB103-dwg!$D103)/(dwg!$E103-dwg!$D103)</f>
        <v>0.07704719645</v>
      </c>
      <c r="AB103" s="107">
        <f> (dwg!AC103-dwg!$D103)/(dwg!$E103-dwg!$D103)</f>
        <v>0.05486083098</v>
      </c>
      <c r="AC103" s="107">
        <f> (dwg!AD103-dwg!$D103)/(dwg!$E103-dwg!$D103)</f>
        <v>0.03025413473</v>
      </c>
      <c r="AD103" s="107">
        <f> (dwg!AE103-dwg!$D103)/(dwg!$E103-dwg!$D103)</f>
        <v>0.01250504236</v>
      </c>
      <c r="AE103" s="107">
        <f> (dwg!AF103-dwg!$D103)/(dwg!$E103-dwg!$D103)</f>
        <v>-0.01331181928</v>
      </c>
      <c r="AF103" s="107">
        <f> (dwg!AG103-dwg!$D103)/(dwg!$E103-dwg!$D103)</f>
        <v>-0.02783380395</v>
      </c>
    </row>
    <row r="104" ht="12.75" customHeight="1">
      <c r="A104" s="97">
        <v>803.0</v>
      </c>
      <c r="B104" s="98" t="s">
        <v>64</v>
      </c>
      <c r="C104" s="97" t="s">
        <v>419</v>
      </c>
      <c r="D104" s="107">
        <f> (dwg!E104-dwg!$D104)/(dwg!$E104-dwg!$D104)</f>
        <v>1</v>
      </c>
      <c r="E104" s="107">
        <f> (dwg!F104-dwg!$D104)/(dwg!$E104-dwg!$D104)</f>
        <v>0.9424959217</v>
      </c>
      <c r="F104" s="107">
        <f> (dwg!G104-dwg!$D104)/(dwg!$E104-dwg!$D104)</f>
        <v>0.9159869494</v>
      </c>
      <c r="G104" s="107">
        <f> (dwg!H104-dwg!$D104)/(dwg!$E104-dwg!$D104)</f>
        <v>0.8168841762</v>
      </c>
      <c r="H104" s="107">
        <f> (dwg!I104-dwg!$D104)/(dwg!$E104-dwg!$D104)</f>
        <v>0.8756117455</v>
      </c>
      <c r="I104" s="107">
        <f> (dwg!J104-dwg!$D104)/(dwg!$E104-dwg!$D104)</f>
        <v>0.8760195759</v>
      </c>
      <c r="J104" s="107">
        <f> (dwg!K104-dwg!$D104)/(dwg!$E104-dwg!$D104)</f>
        <v>-0.8156606852</v>
      </c>
      <c r="K104" s="107">
        <f> (dwg!L104-dwg!$D104)/(dwg!$E104-dwg!$D104)</f>
        <v>-0.8156606852</v>
      </c>
      <c r="L104" s="107">
        <f> (dwg!M104-dwg!$D104)/(dwg!$E104-dwg!$D104)</f>
        <v>-0.8156606852</v>
      </c>
      <c r="M104" s="107">
        <f> (dwg!N104-dwg!$D104)/(dwg!$E104-dwg!$D104)</f>
        <v>-0.8156606852</v>
      </c>
      <c r="N104" s="107">
        <f> (dwg!O104-dwg!$D104)/(dwg!$E104-dwg!$D104)</f>
        <v>-0.8156606852</v>
      </c>
      <c r="O104" s="107">
        <f> (dwg!P104-dwg!$D104)/(dwg!$E104-dwg!$D104)</f>
        <v>-0.8156606852</v>
      </c>
      <c r="P104" s="107">
        <f> (dwg!Q104-dwg!$D104)/(dwg!$E104-dwg!$D104)</f>
        <v>-0.8156606852</v>
      </c>
      <c r="Q104" s="107">
        <f> (dwg!R104-dwg!$D104)/(dwg!$E104-dwg!$D104)</f>
        <v>-0.8156606852</v>
      </c>
      <c r="R104" s="107">
        <f> (dwg!S104-dwg!$D104)/(dwg!$E104-dwg!$D104)</f>
        <v>-0.8156606852</v>
      </c>
      <c r="S104" s="107">
        <f> (dwg!T104-dwg!$D104)/(dwg!$E104-dwg!$D104)</f>
        <v>-0.8156606852</v>
      </c>
      <c r="T104" s="107">
        <f> (dwg!U104-dwg!$D104)/(dwg!$E104-dwg!$D104)</f>
        <v>-0.8156606852</v>
      </c>
      <c r="U104" s="107">
        <f> (dwg!V104-dwg!$D104)/(dwg!$E104-dwg!$D104)</f>
        <v>-0.8156606852</v>
      </c>
      <c r="V104" s="107">
        <f> (dwg!W104-dwg!$D104)/(dwg!$E104-dwg!$D104)</f>
        <v>-0.8156606852</v>
      </c>
      <c r="W104" s="107">
        <f> (dwg!X104-dwg!$D104)/(dwg!$E104-dwg!$D104)</f>
        <v>-0.8156606852</v>
      </c>
      <c r="X104" s="107">
        <f> (dwg!Y104-dwg!$D104)/(dwg!$E104-dwg!$D104)</f>
        <v>-0.8156606852</v>
      </c>
      <c r="Y104" s="107">
        <f> (dwg!Z104-dwg!$D104)/(dwg!$E104-dwg!$D104)</f>
        <v>-0.8156606852</v>
      </c>
      <c r="Z104" s="107">
        <f> (dwg!AA104-dwg!$D104)/(dwg!$E104-dwg!$D104)</f>
        <v>-0.8156606852</v>
      </c>
      <c r="AA104" s="107">
        <f> (dwg!AB104-dwg!$D104)/(dwg!$E104-dwg!$D104)</f>
        <v>-0.8156606852</v>
      </c>
      <c r="AB104" s="107">
        <f> (dwg!AC104-dwg!$D104)/(dwg!$E104-dwg!$D104)</f>
        <v>-0.8156606852</v>
      </c>
      <c r="AC104" s="107">
        <f> (dwg!AD104-dwg!$D104)/(dwg!$E104-dwg!$D104)</f>
        <v>-0.8156606852</v>
      </c>
      <c r="AD104" s="107">
        <f> (dwg!AE104-dwg!$D104)/(dwg!$E104-dwg!$D104)</f>
        <v>-0.8156606852</v>
      </c>
      <c r="AE104" s="107">
        <f> (dwg!AF104-dwg!$D104)/(dwg!$E104-dwg!$D104)</f>
        <v>-0.8156606852</v>
      </c>
      <c r="AF104" s="107">
        <f> (dwg!AG104-dwg!$D104)/(dwg!$E104-dwg!$D104)</f>
        <v>-0.8156606852</v>
      </c>
    </row>
    <row r="105" ht="12.75" customHeight="1">
      <c r="A105" s="97">
        <v>804.0</v>
      </c>
      <c r="B105" s="98" t="s">
        <v>64</v>
      </c>
      <c r="C105" s="99" t="s">
        <v>151</v>
      </c>
      <c r="D105" s="107">
        <f> (dwg!E105-dwg!$D105)/(dwg!$E105-dwg!$D105)</f>
        <v>1</v>
      </c>
      <c r="E105" s="107">
        <f> (dwg!F105-dwg!$D105)/(dwg!$E105-dwg!$D105)</f>
        <v>0.9271775345</v>
      </c>
      <c r="F105" s="107">
        <f> (dwg!G105-dwg!$D105)/(dwg!$E105-dwg!$D105)</f>
        <v>0.8938600666</v>
      </c>
      <c r="G105" s="107">
        <f> (dwg!H105-dwg!$D105)/(dwg!$E105-dwg!$D105)</f>
        <v>0.8100904331</v>
      </c>
      <c r="H105" s="107">
        <f> (dwg!I105-dwg!$D105)/(dwg!$E105-dwg!$D105)</f>
        <v>0.8600666349</v>
      </c>
      <c r="I105" s="107">
        <f> (dwg!J105-dwg!$D105)/(dwg!$E105-dwg!$D105)</f>
        <v>0.8686339838</v>
      </c>
      <c r="J105" s="107">
        <f> (dwg!K105-dwg!$D105)/(dwg!$E105-dwg!$D105)</f>
        <v>0.8667301285</v>
      </c>
      <c r="K105" s="107">
        <f> (dwg!L105-dwg!$D105)/(dwg!$E105-dwg!$D105)</f>
        <v>0.8315088053</v>
      </c>
      <c r="L105" s="107">
        <f> (dwg!M105-dwg!$D105)/(dwg!$E105-dwg!$D105)</f>
        <v>0.8267491671</v>
      </c>
      <c r="M105" s="107">
        <f> (dwg!N105-dwg!$D105)/(dwg!$E105-dwg!$D105)</f>
        <v>0.772013327</v>
      </c>
      <c r="N105" s="107">
        <f> (dwg!O105-dwg!$D105)/(dwg!$E105-dwg!$D105)</f>
        <v>0.8310328415</v>
      </c>
      <c r="O105" s="107">
        <f> (dwg!P105-dwg!$D105)/(dwg!$E105-dwg!$D105)</f>
        <v>0.6244645407</v>
      </c>
      <c r="P105" s="107">
        <f> (dwg!Q105-dwg!$D105)/(dwg!$E105-dwg!$D105)</f>
        <v>0.6601618277</v>
      </c>
      <c r="Q105" s="107">
        <f> (dwg!R105-dwg!$D105)/(dwg!$E105-dwg!$D105)</f>
        <v>0.7106139933</v>
      </c>
      <c r="R105" s="107">
        <f> (dwg!S105-dwg!$D105)/(dwg!$E105-dwg!$D105)</f>
        <v>0.7667777249</v>
      </c>
      <c r="S105" s="107">
        <f> (dwg!T105-dwg!$D105)/(dwg!$E105-dwg!$D105)</f>
        <v>0.7496430271</v>
      </c>
      <c r="T105" s="107">
        <f> (dwg!U105-dwg!$D105)/(dwg!$E105-dwg!$D105)</f>
        <v>0.7120418848</v>
      </c>
      <c r="U105" s="107">
        <f> (dwg!V105-dwg!$D105)/(dwg!$E105-dwg!$D105)</f>
        <v>0.6582579724</v>
      </c>
      <c r="V105" s="107">
        <f> (dwg!W105-dwg!$D105)/(dwg!$E105-dwg!$D105)</f>
        <v>0.6249405045</v>
      </c>
      <c r="W105" s="107">
        <f> (dwg!X105-dwg!$D105)/(dwg!$E105-dwg!$D105)</f>
        <v>0.772013327</v>
      </c>
      <c r="X105" s="107">
        <f> (dwg!Y105-dwg!$D105)/(dwg!$E105-dwg!$D105)</f>
        <v>0.796763446</v>
      </c>
      <c r="Y105" s="107">
        <f> (dwg!Z105-dwg!$D105)/(dwg!$E105-dwg!$D105)</f>
        <v>0.7248929081</v>
      </c>
      <c r="Z105" s="107">
        <f> (dwg!AA105-dwg!$D105)/(dwg!$E105-dwg!$D105)</f>
        <v>0.8100904331</v>
      </c>
      <c r="AA105" s="107">
        <f> (dwg!AB105-dwg!$D105)/(dwg!$E105-dwg!$D105)</f>
        <v>0.8019990481</v>
      </c>
      <c r="AB105" s="107">
        <f> (dwg!AC105-dwg!$D105)/(dwg!$E105-dwg!$D105)</f>
        <v>0.8005711566</v>
      </c>
      <c r="AC105" s="107">
        <f> (dwg!AD105-dwg!$D105)/(dwg!$E105-dwg!$D105)</f>
        <v>0.7915278439</v>
      </c>
      <c r="AD105" s="107">
        <f> (dwg!AE105-dwg!$D105)/(dwg!$E105-dwg!$D105)</f>
        <v>0.8124702523</v>
      </c>
      <c r="AE105" s="107">
        <f> (dwg!AF105-dwg!$D105)/(dwg!$E105-dwg!$D105)</f>
        <v>0.6430271299</v>
      </c>
      <c r="AF105" s="107">
        <f> (dwg!AG105-dwg!$D105)/(dwg!$E105-dwg!$D105)</f>
        <v>0.7572584484</v>
      </c>
    </row>
    <row r="106" ht="12.75" customHeight="1">
      <c r="A106" s="103">
        <v>805.0</v>
      </c>
      <c r="B106" s="104" t="s">
        <v>64</v>
      </c>
      <c r="C106" s="103" t="s">
        <v>419</v>
      </c>
      <c r="D106" s="107">
        <f> (dwg!E106-dwg!$D106)/(dwg!$E106-dwg!$D106)</f>
        <v>1</v>
      </c>
      <c r="E106" s="107">
        <f> (dwg!F106-dwg!$D106)/(dwg!$E106-dwg!$D106)</f>
        <v>0.9259407526</v>
      </c>
      <c r="F106" s="107">
        <f> (dwg!G106-dwg!$D106)/(dwg!$E106-dwg!$D106)</f>
        <v>0.8662930344</v>
      </c>
      <c r="G106" s="107">
        <f> (dwg!H106-dwg!$D106)/(dwg!$E106-dwg!$D106)</f>
        <v>0.7902321857</v>
      </c>
      <c r="H106" s="107">
        <f> (dwg!I106-dwg!$D106)/(dwg!$E106-dwg!$D106)</f>
        <v>0.8550840673</v>
      </c>
      <c r="I106" s="107">
        <f> (dwg!J106-dwg!$D106)/(dwg!$E106-dwg!$D106)</f>
        <v>0.870296237</v>
      </c>
      <c r="J106" s="107">
        <f> (dwg!K106-dwg!$D106)/(dwg!$E106-dwg!$D106)</f>
        <v>-0.8006405124</v>
      </c>
      <c r="K106" s="107">
        <f> (dwg!L106-dwg!$D106)/(dwg!$E106-dwg!$D106)</f>
        <v>-0.8006405124</v>
      </c>
      <c r="L106" s="107">
        <f> (dwg!M106-dwg!$D106)/(dwg!$E106-dwg!$D106)</f>
        <v>-0.8006405124</v>
      </c>
      <c r="M106" s="107">
        <f> (dwg!N106-dwg!$D106)/(dwg!$E106-dwg!$D106)</f>
        <v>-0.8006405124</v>
      </c>
      <c r="N106" s="107">
        <f> (dwg!O106-dwg!$D106)/(dwg!$E106-dwg!$D106)</f>
        <v>-0.8006405124</v>
      </c>
      <c r="O106" s="107">
        <f> (dwg!P106-dwg!$D106)/(dwg!$E106-dwg!$D106)</f>
        <v>-0.8006405124</v>
      </c>
      <c r="P106" s="107">
        <f> (dwg!Q106-dwg!$D106)/(dwg!$E106-dwg!$D106)</f>
        <v>-0.8006405124</v>
      </c>
      <c r="Q106" s="107">
        <f> (dwg!R106-dwg!$D106)/(dwg!$E106-dwg!$D106)</f>
        <v>-0.8006405124</v>
      </c>
      <c r="R106" s="107">
        <f> (dwg!S106-dwg!$D106)/(dwg!$E106-dwg!$D106)</f>
        <v>-0.8006405124</v>
      </c>
      <c r="S106" s="107">
        <f> (dwg!T106-dwg!$D106)/(dwg!$E106-dwg!$D106)</f>
        <v>-0.8006405124</v>
      </c>
      <c r="T106" s="107">
        <f> (dwg!U106-dwg!$D106)/(dwg!$E106-dwg!$D106)</f>
        <v>-0.8006405124</v>
      </c>
      <c r="U106" s="107">
        <f> (dwg!V106-dwg!$D106)/(dwg!$E106-dwg!$D106)</f>
        <v>-0.8006405124</v>
      </c>
      <c r="V106" s="107">
        <f> (dwg!W106-dwg!$D106)/(dwg!$E106-dwg!$D106)</f>
        <v>-0.8006405124</v>
      </c>
      <c r="W106" s="107">
        <f> (dwg!X106-dwg!$D106)/(dwg!$E106-dwg!$D106)</f>
        <v>-0.8006405124</v>
      </c>
      <c r="X106" s="107">
        <f> (dwg!Y106-dwg!$D106)/(dwg!$E106-dwg!$D106)</f>
        <v>-0.8006405124</v>
      </c>
      <c r="Y106" s="107">
        <f> (dwg!Z106-dwg!$D106)/(dwg!$E106-dwg!$D106)</f>
        <v>-0.8006405124</v>
      </c>
      <c r="Z106" s="107">
        <f> (dwg!AA106-dwg!$D106)/(dwg!$E106-dwg!$D106)</f>
        <v>-0.8006405124</v>
      </c>
      <c r="AA106" s="107">
        <f> (dwg!AB106-dwg!$D106)/(dwg!$E106-dwg!$D106)</f>
        <v>-0.8006405124</v>
      </c>
      <c r="AB106" s="107">
        <f> (dwg!AC106-dwg!$D106)/(dwg!$E106-dwg!$D106)</f>
        <v>-0.8006405124</v>
      </c>
      <c r="AC106" s="107">
        <f> (dwg!AD106-dwg!$D106)/(dwg!$E106-dwg!$D106)</f>
        <v>-0.8006405124</v>
      </c>
      <c r="AD106" s="107">
        <f> (dwg!AE106-dwg!$D106)/(dwg!$E106-dwg!$D106)</f>
        <v>-0.8006405124</v>
      </c>
      <c r="AE106" s="107">
        <f> (dwg!AF106-dwg!$D106)/(dwg!$E106-dwg!$D106)</f>
        <v>-0.8006405124</v>
      </c>
      <c r="AF106" s="107">
        <f> (dwg!AG106-dwg!$D106)/(dwg!$E106-dwg!$D106)</f>
        <v>-0.8006405124</v>
      </c>
    </row>
    <row r="107" ht="12.75" customHeight="1">
      <c r="A107" s="97">
        <v>806.0</v>
      </c>
      <c r="B107" s="98" t="s">
        <v>68</v>
      </c>
      <c r="C107" s="101" t="s">
        <v>50</v>
      </c>
      <c r="D107" s="107">
        <f> (dwg!E107-dwg!$D107)/(dwg!$E107-dwg!$D107)</f>
        <v>1</v>
      </c>
      <c r="E107" s="107">
        <f> (dwg!F107-dwg!$D107)/(dwg!$E107-dwg!$D107)</f>
        <v>0.9555471125</v>
      </c>
      <c r="F107" s="107">
        <f> (dwg!G107-dwg!$D107)/(dwg!$E107-dwg!$D107)</f>
        <v>0.9247720365</v>
      </c>
      <c r="G107" s="107">
        <f> (dwg!H107-dwg!$D107)/(dwg!$E107-dwg!$D107)</f>
        <v>0.8408054711</v>
      </c>
      <c r="H107" s="107">
        <f> (dwg!I107-dwg!$D107)/(dwg!$E107-dwg!$D107)</f>
        <v>0.8901975684</v>
      </c>
      <c r="I107" s="107">
        <f> (dwg!J107-dwg!$D107)/(dwg!$E107-dwg!$D107)</f>
        <v>0.8909574468</v>
      </c>
      <c r="J107" s="107">
        <f> (dwg!K107-dwg!$D107)/(dwg!$E107-dwg!$D107)</f>
        <v>0.8936170213</v>
      </c>
      <c r="K107" s="107">
        <f> (dwg!L107-dwg!$D107)/(dwg!$E107-dwg!$D107)</f>
        <v>0.835106383</v>
      </c>
      <c r="L107" s="107">
        <f> (dwg!M107-dwg!$D107)/(dwg!$E107-dwg!$D107)</f>
        <v>0.7944528875</v>
      </c>
      <c r="M107" s="107">
        <f> (dwg!N107-dwg!$D107)/(dwg!$E107-dwg!$D107)</f>
        <v>0.733662614</v>
      </c>
      <c r="N107" s="107">
        <f> (dwg!O107-dwg!$D107)/(dwg!$E107-dwg!$D107)</f>
        <v>0.7405015198</v>
      </c>
      <c r="O107" s="107">
        <f> (dwg!P107-dwg!$D107)/(dwg!$E107-dwg!$D107)</f>
        <v>0.6204407295</v>
      </c>
      <c r="P107" s="107">
        <f> (dwg!Q107-dwg!$D107)/(dwg!$E107-dwg!$D107)</f>
        <v>0.6025835866</v>
      </c>
      <c r="Q107" s="107">
        <f> (dwg!R107-dwg!$D107)/(dwg!$E107-dwg!$D107)</f>
        <v>0.601443769</v>
      </c>
      <c r="R107" s="107">
        <f> (dwg!S107-dwg!$D107)/(dwg!$E107-dwg!$D107)</f>
        <v>0.5790273556</v>
      </c>
      <c r="S107" s="107">
        <f> (dwg!T107-dwg!$D107)/(dwg!$E107-dwg!$D107)</f>
        <v>0.5425531915</v>
      </c>
      <c r="T107" s="107">
        <f> (dwg!U107-dwg!$D107)/(dwg!$E107-dwg!$D107)</f>
        <v>0.4893617021</v>
      </c>
      <c r="U107" s="107">
        <f> (dwg!V107-dwg!$D107)/(dwg!$E107-dwg!$D107)</f>
        <v>0.4061550152</v>
      </c>
      <c r="V107" s="107">
        <f> (dwg!W107-dwg!$D107)/(dwg!$E107-dwg!$D107)</f>
        <v>0.3267477204</v>
      </c>
      <c r="W107" s="107">
        <f> (dwg!X107-dwg!$D107)/(dwg!$E107-dwg!$D107)</f>
        <v>0.3126899696</v>
      </c>
      <c r="X107" s="107">
        <f> (dwg!Y107-dwg!$D107)/(dwg!$E107-dwg!$D107)</f>
        <v>0.2883738602</v>
      </c>
      <c r="Y107" s="107">
        <f> (dwg!Z107-dwg!$D107)/(dwg!$E107-dwg!$D107)</f>
        <v>0.2556990881</v>
      </c>
      <c r="Z107" s="107">
        <f> (dwg!AA107-dwg!$D107)/(dwg!$E107-dwg!$D107)</f>
        <v>0.2370820669</v>
      </c>
      <c r="AA107" s="107">
        <f> (dwg!AB107-dwg!$D107)/(dwg!$E107-dwg!$D107)</f>
        <v>0.2158054711</v>
      </c>
      <c r="AB107" s="107">
        <f> (dwg!AC107-dwg!$D107)/(dwg!$E107-dwg!$D107)</f>
        <v>0.1918693009</v>
      </c>
      <c r="AC107" s="107">
        <f> (dwg!AD107-dwg!$D107)/(dwg!$E107-dwg!$D107)</f>
        <v>0.1675531915</v>
      </c>
      <c r="AD107" s="107">
        <f> (dwg!AE107-dwg!$D107)/(dwg!$E107-dwg!$D107)</f>
        <v>0.146656535</v>
      </c>
      <c r="AE107" s="107">
        <f> (dwg!AF107-dwg!$D107)/(dwg!$E107-dwg!$D107)</f>
        <v>0.1124620061</v>
      </c>
      <c r="AF107" s="107">
        <f> (dwg!AG107-dwg!$D107)/(dwg!$E107-dwg!$D107)</f>
        <v>0.09004559271</v>
      </c>
    </row>
    <row r="108" ht="12.75" customHeight="1">
      <c r="A108" s="97">
        <v>807.0</v>
      </c>
      <c r="B108" s="98" t="s">
        <v>68</v>
      </c>
      <c r="C108" s="97" t="s">
        <v>419</v>
      </c>
      <c r="D108" s="107">
        <f> (dwg!E108-dwg!$D108)/(dwg!$E108-dwg!$D108)</f>
        <v>1</v>
      </c>
      <c r="E108" s="107">
        <f> (dwg!F108-dwg!$D108)/(dwg!$E108-dwg!$D108)</f>
        <v>0.9679311693</v>
      </c>
      <c r="F108" s="107">
        <f> (dwg!G108-dwg!$D108)/(dwg!$E108-dwg!$D108)</f>
        <v>0.9569808369</v>
      </c>
      <c r="G108" s="107">
        <f> (dwg!H108-dwg!$D108)/(dwg!$E108-dwg!$D108)</f>
        <v>0.9163081736</v>
      </c>
      <c r="H108" s="107">
        <f> (dwg!I108-dwg!$D108)/(dwg!$E108-dwg!$D108)</f>
        <v>0.9006648416</v>
      </c>
      <c r="I108" s="107">
        <f> (dwg!J108-dwg!$D108)/(dwg!$E108-dwg!$D108)</f>
        <v>0.9057489245</v>
      </c>
      <c r="J108" s="107">
        <f> (dwg!K108-dwg!$D108)/(dwg!$E108-dwg!$D108)</f>
        <v>-0.7821666015</v>
      </c>
      <c r="K108" s="107">
        <f> (dwg!L108-dwg!$D108)/(dwg!$E108-dwg!$D108)</f>
        <v>-0.7821666015</v>
      </c>
      <c r="L108" s="107">
        <f> (dwg!M108-dwg!$D108)/(dwg!$E108-dwg!$D108)</f>
        <v>-0.7821666015</v>
      </c>
      <c r="M108" s="107">
        <f> (dwg!N108-dwg!$D108)/(dwg!$E108-dwg!$D108)</f>
        <v>-0.7821666015</v>
      </c>
      <c r="N108" s="107">
        <f> (dwg!O108-dwg!$D108)/(dwg!$E108-dwg!$D108)</f>
        <v>-0.7821666015</v>
      </c>
      <c r="O108" s="107">
        <f> (dwg!P108-dwg!$D108)/(dwg!$E108-dwg!$D108)</f>
        <v>-0.7821666015</v>
      </c>
      <c r="P108" s="107">
        <f> (dwg!Q108-dwg!$D108)/(dwg!$E108-dwg!$D108)</f>
        <v>-0.7821666015</v>
      </c>
      <c r="Q108" s="107">
        <f> (dwg!R108-dwg!$D108)/(dwg!$E108-dwg!$D108)</f>
        <v>-0.7821666015</v>
      </c>
      <c r="R108" s="107">
        <f> (dwg!S108-dwg!$D108)/(dwg!$E108-dwg!$D108)</f>
        <v>-0.7821666015</v>
      </c>
      <c r="S108" s="107">
        <f> (dwg!T108-dwg!$D108)/(dwg!$E108-dwg!$D108)</f>
        <v>-0.7821666015</v>
      </c>
      <c r="T108" s="107">
        <f> (dwg!U108-dwg!$D108)/(dwg!$E108-dwg!$D108)</f>
        <v>-0.7821666015</v>
      </c>
      <c r="U108" s="107">
        <f> (dwg!V108-dwg!$D108)/(dwg!$E108-dwg!$D108)</f>
        <v>-0.7821666015</v>
      </c>
      <c r="V108" s="107">
        <f> (dwg!W108-dwg!$D108)/(dwg!$E108-dwg!$D108)</f>
        <v>-0.7821666015</v>
      </c>
      <c r="W108" s="107">
        <f> (dwg!X108-dwg!$D108)/(dwg!$E108-dwg!$D108)</f>
        <v>-0.7821666015</v>
      </c>
      <c r="X108" s="107">
        <f> (dwg!Y108-dwg!$D108)/(dwg!$E108-dwg!$D108)</f>
        <v>-0.7821666015</v>
      </c>
      <c r="Y108" s="107">
        <f> (dwg!Z108-dwg!$D108)/(dwg!$E108-dwg!$D108)</f>
        <v>-0.7821666015</v>
      </c>
      <c r="Z108" s="107">
        <f> (dwg!AA108-dwg!$D108)/(dwg!$E108-dwg!$D108)</f>
        <v>-0.7821666015</v>
      </c>
      <c r="AA108" s="107">
        <f> (dwg!AB108-dwg!$D108)/(dwg!$E108-dwg!$D108)</f>
        <v>-0.7821666015</v>
      </c>
      <c r="AB108" s="107">
        <f> (dwg!AC108-dwg!$D108)/(dwg!$E108-dwg!$D108)</f>
        <v>-0.7821666015</v>
      </c>
      <c r="AC108" s="107">
        <f> (dwg!AD108-dwg!$D108)/(dwg!$E108-dwg!$D108)</f>
        <v>-0.7821666015</v>
      </c>
      <c r="AD108" s="107">
        <f> (dwg!AE108-dwg!$D108)/(dwg!$E108-dwg!$D108)</f>
        <v>-0.7821666015</v>
      </c>
      <c r="AE108" s="107">
        <f> (dwg!AF108-dwg!$D108)/(dwg!$E108-dwg!$D108)</f>
        <v>-0.7821666015</v>
      </c>
      <c r="AF108" s="107">
        <f> (dwg!AG108-dwg!$D108)/(dwg!$E108-dwg!$D108)</f>
        <v>-0.7821666015</v>
      </c>
    </row>
    <row r="109" ht="12.75" customHeight="1">
      <c r="A109" s="97">
        <v>808.0</v>
      </c>
      <c r="B109" s="98" t="s">
        <v>68</v>
      </c>
      <c r="C109" s="99" t="s">
        <v>151</v>
      </c>
      <c r="D109" s="107">
        <f> (dwg!E109-dwg!$D109)/(dwg!$E109-dwg!$D109)</f>
        <v>1</v>
      </c>
      <c r="E109" s="107">
        <f> (dwg!F109-dwg!$D109)/(dwg!$E109-dwg!$D109)</f>
        <v>0.9639674545</v>
      </c>
      <c r="F109" s="107">
        <f> (dwg!G109-dwg!$D109)/(dwg!$E109-dwg!$D109)</f>
        <v>0.9352963967</v>
      </c>
      <c r="G109" s="107">
        <f> (dwg!H109-dwg!$D109)/(dwg!$E109-dwg!$D109)</f>
        <v>0.8682681131</v>
      </c>
      <c r="H109" s="107">
        <f> (dwg!I109-dwg!$D109)/(dwg!$E109-dwg!$D109)</f>
        <v>0.8919023634</v>
      </c>
      <c r="I109" s="107">
        <f> (dwg!J109-dwg!$D109)/(dwg!$E109-dwg!$D109)</f>
        <v>0.8969391709</v>
      </c>
      <c r="J109" s="107">
        <f> (dwg!K109-dwg!$D109)/(dwg!$E109-dwg!$D109)</f>
        <v>0.8907400232</v>
      </c>
      <c r="K109" s="107">
        <f> (dwg!L109-dwg!$D109)/(dwg!$E109-dwg!$D109)</f>
        <v>0.8736923673</v>
      </c>
      <c r="L109" s="107">
        <f> (dwg!M109-dwg!$D109)/(dwg!$E109-dwg!$D109)</f>
        <v>0.8682681131</v>
      </c>
      <c r="M109" s="107">
        <f> (dwg!N109-dwg!$D109)/(dwg!$E109-dwg!$D109)</f>
        <v>0.8314606742</v>
      </c>
      <c r="N109" s="107">
        <f> (dwg!O109-dwg!$D109)/(dwg!$E109-dwg!$D109)</f>
        <v>0.8915149167</v>
      </c>
      <c r="O109" s="107">
        <f> (dwg!P109-dwg!$D109)/(dwg!$E109-dwg!$D109)</f>
        <v>0.7702440914</v>
      </c>
      <c r="P109" s="107">
        <f> (dwg!Q109-dwg!$D109)/(dwg!$E109-dwg!$D109)</f>
        <v>0.7683068578</v>
      </c>
      <c r="Q109" s="107">
        <f> (dwg!R109-dwg!$D109)/(dwg!$E109-dwg!$D109)</f>
        <v>0.8407593956</v>
      </c>
      <c r="R109" s="107">
        <f> (dwg!S109-dwg!$D109)/(dwg!$E109-dwg!$D109)</f>
        <v>0.8547074777</v>
      </c>
      <c r="S109" s="107">
        <f> (dwg!T109-dwg!$D109)/(dwg!$E109-dwg!$D109)</f>
        <v>0.8485083301</v>
      </c>
      <c r="T109" s="107">
        <f> (dwg!U109-dwg!$D109)/(dwg!$E109-dwg!$D109)</f>
        <v>0.8333979078</v>
      </c>
      <c r="U109" s="107">
        <f> (dwg!V109-dwg!$D109)/(dwg!$E109-dwg!$D109)</f>
        <v>0.7729562185</v>
      </c>
      <c r="V109" s="107">
        <f> (dwg!W109-dwg!$D109)/(dwg!$E109-dwg!$D109)</f>
        <v>0.749709415</v>
      </c>
      <c r="W109" s="107">
        <f> (dwg!X109-dwg!$D109)/(dwg!$E109-dwg!$D109)</f>
        <v>0.8578070515</v>
      </c>
      <c r="X109" s="107">
        <f> (dwg!Y109-dwg!$D109)/(dwg!$E109-dwg!$D109)</f>
        <v>0.8694304533</v>
      </c>
      <c r="Y109" s="107">
        <f> (dwg!Z109-dwg!$D109)/(dwg!$E109-dwg!$D109)</f>
        <v>0.8279736536</v>
      </c>
      <c r="Z109" s="107">
        <f> (dwg!AA109-dwg!$D109)/(dwg!$E109-dwg!$D109)</f>
        <v>0.867105773</v>
      </c>
      <c r="AA109" s="107">
        <f> (dwg!AB109-dwg!$D109)/(dwg!$E109-dwg!$D109)</f>
        <v>0.8764044944</v>
      </c>
      <c r="AB109" s="107">
        <f> (dwg!AC109-dwg!$D109)/(dwg!$E109-dwg!$D109)</f>
        <v>0.8605191786</v>
      </c>
      <c r="AC109" s="107">
        <f> (dwg!AD109-dwg!$D109)/(dwg!$E109-dwg!$D109)</f>
        <v>0.841534289</v>
      </c>
      <c r="AD109" s="107">
        <f> (dwg!AE109-dwg!$D109)/(dwg!$E109-dwg!$D109)</f>
        <v>0.8605191786</v>
      </c>
      <c r="AE109" s="107">
        <f> (dwg!AF109-dwg!$D109)/(dwg!$E109-dwg!$D109)</f>
        <v>0.7442851608</v>
      </c>
      <c r="AF109" s="107">
        <f> (dwg!AG109-dwg!$D109)/(dwg!$E109-dwg!$D109)</f>
        <v>0.8140255715</v>
      </c>
    </row>
    <row r="110" ht="12.75" customHeight="1">
      <c r="A110" s="97">
        <v>809.0</v>
      </c>
      <c r="B110" s="98" t="s">
        <v>68</v>
      </c>
      <c r="C110" s="99" t="s">
        <v>151</v>
      </c>
      <c r="D110" s="107">
        <f> (dwg!E110-dwg!$D110)/(dwg!$E110-dwg!$D110)</f>
        <v>1</v>
      </c>
      <c r="E110" s="107">
        <f> (dwg!F110-dwg!$D110)/(dwg!$E110-dwg!$D110)</f>
        <v>0.9483204134</v>
      </c>
      <c r="F110" s="107">
        <f> (dwg!G110-dwg!$D110)/(dwg!$E110-dwg!$D110)</f>
        <v>0.9291251384</v>
      </c>
      <c r="G110" s="107">
        <f> (dwg!H110-dwg!$D110)/(dwg!$E110-dwg!$D110)</f>
        <v>0.8530823182</v>
      </c>
      <c r="H110" s="107">
        <f> (dwg!I110-dwg!$D110)/(dwg!$E110-dwg!$D110)</f>
        <v>0.8984865264</v>
      </c>
      <c r="I110" s="107">
        <f> (dwg!J110-dwg!$D110)/(dwg!$E110-dwg!$D110)</f>
        <v>0.9018087855</v>
      </c>
      <c r="J110" s="107">
        <f> (dwg!K110-dwg!$D110)/(dwg!$E110-dwg!$D110)</f>
        <v>0.9010705057</v>
      </c>
      <c r="K110" s="107">
        <f> (dwg!L110-dwg!$D110)/(dwg!$E110-dwg!$D110)</f>
        <v>0.8803986711</v>
      </c>
      <c r="L110" s="107">
        <f> (dwg!M110-dwg!$D110)/(dwg!$E110-dwg!$D110)</f>
        <v>0.8626799557</v>
      </c>
      <c r="M110" s="107">
        <f> (dwg!N110-dwg!$D110)/(dwg!$E110-dwg!$D110)</f>
        <v>0.80767811</v>
      </c>
      <c r="N110" s="107">
        <f> (dwg!O110-dwg!$D110)/(dwg!$E110-dwg!$D110)</f>
        <v>0.8933185677</v>
      </c>
      <c r="O110" s="107">
        <f> (dwg!P110-dwg!$D110)/(dwg!$E110-dwg!$D110)</f>
        <v>0.7943890735</v>
      </c>
      <c r="P110" s="107">
        <f> (dwg!Q110-dwg!$D110)/(dwg!$E110-dwg!$D110)</f>
        <v>0.7829457364</v>
      </c>
      <c r="Q110" s="107">
        <f> (dwg!R110-dwg!$D110)/(dwg!$E110-dwg!$D110)</f>
        <v>0.8431155408</v>
      </c>
      <c r="R110" s="107">
        <f> (dwg!S110-dwg!$D110)/(dwg!$E110-dwg!$D110)</f>
        <v>0.865263935</v>
      </c>
      <c r="S110" s="107">
        <f> (dwg!T110-dwg!$D110)/(dwg!$E110-dwg!$D110)</f>
        <v>0.8660022148</v>
      </c>
      <c r="T110" s="107">
        <f> (dwg!U110-dwg!$D110)/(dwg!$E110-dwg!$D110)</f>
        <v>0.8283499446</v>
      </c>
      <c r="U110" s="107">
        <f> (dwg!V110-dwg!$D110)/(dwg!$E110-dwg!$D110)</f>
        <v>0.7464008859</v>
      </c>
      <c r="V110" s="107">
        <f> (dwg!W110-dwg!$D110)/(dwg!$E110-dwg!$D110)</f>
        <v>0.7356958287</v>
      </c>
      <c r="W110" s="107">
        <f> (dwg!X110-dwg!$D110)/(dwg!$E110-dwg!$D110)</f>
        <v>0.8733850129</v>
      </c>
      <c r="X110" s="107">
        <f> (dwg!Y110-dwg!$D110)/(dwg!$E110-dwg!$D110)</f>
        <v>0.8833517903</v>
      </c>
      <c r="Y110" s="107">
        <f> (dwg!Z110-dwg!$D110)/(dwg!$E110-dwg!$D110)</f>
        <v>0.8412698413</v>
      </c>
      <c r="Z110" s="107">
        <f> (dwg!AA110-dwg!$D110)/(dwg!$E110-dwg!$D110)</f>
        <v>0.8925802879</v>
      </c>
      <c r="AA110" s="107">
        <f> (dwg!AB110-dwg!$D110)/(dwg!$E110-dwg!$D110)</f>
        <v>0.8892580288</v>
      </c>
      <c r="AB110" s="107">
        <f> (dwg!AC110-dwg!$D110)/(dwg!$E110-dwg!$D110)</f>
        <v>0.8741232927</v>
      </c>
      <c r="AC110" s="107">
        <f> (dwg!AD110-dwg!$D110)/(dwg!$E110-dwg!$D110)</f>
        <v>0.873015873</v>
      </c>
      <c r="AD110" s="107">
        <f> (dwg!AE110-dwg!$D110)/(dwg!$E110-dwg!$D110)</f>
        <v>0.8914728682</v>
      </c>
      <c r="AE110" s="107">
        <f> (dwg!AF110-dwg!$D110)/(dwg!$E110-dwg!$D110)</f>
        <v>0.8324104836</v>
      </c>
      <c r="AF110" s="107">
        <f> (dwg!AG110-dwg!$D110)/(dwg!$E110-dwg!$D110)</f>
        <v>0.8523440384</v>
      </c>
    </row>
    <row r="111" ht="12.75" customHeight="1">
      <c r="A111" s="97">
        <v>810.0</v>
      </c>
      <c r="B111" s="98" t="s">
        <v>68</v>
      </c>
      <c r="C111" s="99" t="s">
        <v>151</v>
      </c>
      <c r="D111" s="107">
        <f> (dwg!E111-dwg!$D111)/(dwg!$E111-dwg!$D111)</f>
        <v>1</v>
      </c>
      <c r="E111" s="107">
        <f> (dwg!F111-dwg!$D111)/(dwg!$E111-dwg!$D111)</f>
        <v>0.9560229446</v>
      </c>
      <c r="F111" s="107">
        <f> (dwg!G111-dwg!$D111)/(dwg!$E111-dwg!$D111)</f>
        <v>0.9369024857</v>
      </c>
      <c r="G111" s="107">
        <f> (dwg!H111-dwg!$D111)/(dwg!$E111-dwg!$D111)</f>
        <v>0.8695984704</v>
      </c>
      <c r="H111" s="107">
        <f> (dwg!I111-dwg!$D111)/(dwg!$E111-dwg!$D111)</f>
        <v>0.8929254302</v>
      </c>
      <c r="I111" s="107">
        <f> (dwg!J111-dwg!$D111)/(dwg!$E111-dwg!$D111)</f>
        <v>0.9047801147</v>
      </c>
      <c r="J111" s="107">
        <f> (dwg!K111-dwg!$D111)/(dwg!$E111-dwg!$D111)</f>
        <v>0.9001912046</v>
      </c>
      <c r="K111" s="107">
        <f> (dwg!L111-dwg!$D111)/(dwg!$E111-dwg!$D111)</f>
        <v>0.8749521989</v>
      </c>
      <c r="L111" s="107">
        <f> (dwg!M111-dwg!$D111)/(dwg!$E111-dwg!$D111)</f>
        <v>0.8680688337</v>
      </c>
      <c r="M111" s="107">
        <f> (dwg!N111-dwg!$D111)/(dwg!$E111-dwg!$D111)</f>
        <v>0.823709369</v>
      </c>
      <c r="N111" s="107">
        <f> (dwg!O111-dwg!$D111)/(dwg!$E111-dwg!$D111)</f>
        <v>0.8787762906</v>
      </c>
      <c r="O111" s="107">
        <f> (dwg!P111-dwg!$D111)/(dwg!$E111-dwg!$D111)</f>
        <v>0.7158699809</v>
      </c>
      <c r="P111" s="107">
        <f> (dwg!Q111-dwg!$D111)/(dwg!$E111-dwg!$D111)</f>
        <v>0.7009560229</v>
      </c>
      <c r="Q111" s="107">
        <f> (dwg!R111-dwg!$D111)/(dwg!$E111-dwg!$D111)</f>
        <v>0.7900573614</v>
      </c>
      <c r="R111" s="107">
        <f> (dwg!S111-dwg!$D111)/(dwg!$E111-dwg!$D111)</f>
        <v>0.8061185468</v>
      </c>
      <c r="S111" s="107">
        <f> (dwg!T111-dwg!$D111)/(dwg!$E111-dwg!$D111)</f>
        <v>0.8332695985</v>
      </c>
      <c r="T111" s="107">
        <f> (dwg!U111-dwg!$D111)/(dwg!$E111-dwg!$D111)</f>
        <v>0.7831739962</v>
      </c>
      <c r="U111" s="107">
        <f> (dwg!V111-dwg!$D111)/(dwg!$E111-dwg!$D111)</f>
        <v>0.6845124283</v>
      </c>
      <c r="V111" s="107">
        <f> (dwg!W111-dwg!$D111)/(dwg!$E111-dwg!$D111)</f>
        <v>0.6233269598</v>
      </c>
      <c r="W111" s="107">
        <f> (dwg!X111-dwg!$D111)/(dwg!$E111-dwg!$D111)</f>
        <v>0.8225621415</v>
      </c>
      <c r="X111" s="107">
        <f> (dwg!Y111-dwg!$D111)/(dwg!$E111-dwg!$D111)</f>
        <v>0.8374760994</v>
      </c>
      <c r="Y111" s="107">
        <f> (dwg!Z111-dwg!$D111)/(dwg!$E111-dwg!$D111)</f>
        <v>0.7621414914</v>
      </c>
      <c r="Z111" s="107">
        <f> (dwg!AA111-dwg!$D111)/(dwg!$E111-dwg!$D111)</f>
        <v>0.8527724665</v>
      </c>
      <c r="AA111" s="107">
        <f> (dwg!AB111-dwg!$D111)/(dwg!$E111-dwg!$D111)</f>
        <v>0.8500956023</v>
      </c>
      <c r="AB111" s="107">
        <f> (dwg!AC111-dwg!$D111)/(dwg!$E111-dwg!$D111)</f>
        <v>0.823709369</v>
      </c>
      <c r="AC111" s="107">
        <f> (dwg!AD111-dwg!$D111)/(dwg!$E111-dwg!$D111)</f>
        <v>0.8007648184</v>
      </c>
      <c r="AD111" s="107">
        <f> (dwg!AE111-dwg!$D111)/(dwg!$E111-dwg!$D111)</f>
        <v>0.8489483748</v>
      </c>
      <c r="AE111" s="107">
        <f> (dwg!AF111-dwg!$D111)/(dwg!$E111-dwg!$D111)</f>
        <v>0.6990439771</v>
      </c>
      <c r="AF111" s="107">
        <f> (dwg!AG111-dwg!$D111)/(dwg!$E111-dwg!$D111)</f>
        <v>0.7881453155</v>
      </c>
    </row>
    <row r="112" ht="12.75" customHeight="1">
      <c r="A112" s="103">
        <v>811.0</v>
      </c>
      <c r="B112" s="104" t="s">
        <v>68</v>
      </c>
      <c r="C112" s="103" t="s">
        <v>419</v>
      </c>
      <c r="D112" s="107">
        <f> (dwg!E112-dwg!$D112)/(dwg!$E112-dwg!$D112)</f>
        <v>1</v>
      </c>
      <c r="E112" s="107">
        <f> (dwg!F112-dwg!$D112)/(dwg!$E112-dwg!$D112)</f>
        <v>0.9628742515</v>
      </c>
      <c r="F112" s="107">
        <f> (dwg!G112-dwg!$D112)/(dwg!$E112-dwg!$D112)</f>
        <v>0.927744511</v>
      </c>
      <c r="G112" s="107">
        <f> (dwg!H112-dwg!$D112)/(dwg!$E112-dwg!$D112)</f>
        <v>0.8574850299</v>
      </c>
      <c r="H112" s="107">
        <f> (dwg!I112-dwg!$D112)/(dwg!$E112-dwg!$D112)</f>
        <v>0.8854291417</v>
      </c>
      <c r="I112" s="107">
        <f> (dwg!J112-dwg!$D112)/(dwg!$E112-dwg!$D112)</f>
        <v>0.8962075848</v>
      </c>
      <c r="J112" s="107">
        <f> (dwg!K112-dwg!$D112)/(dwg!$E112-dwg!$D112)</f>
        <v>-0.7984031936</v>
      </c>
      <c r="K112" s="107">
        <f> (dwg!L112-dwg!$D112)/(dwg!$E112-dwg!$D112)</f>
        <v>-0.7984031936</v>
      </c>
      <c r="L112" s="107">
        <f> (dwg!M112-dwg!$D112)/(dwg!$E112-dwg!$D112)</f>
        <v>-0.7984031936</v>
      </c>
      <c r="M112" s="107">
        <f> (dwg!N112-dwg!$D112)/(dwg!$E112-dwg!$D112)</f>
        <v>-0.7984031936</v>
      </c>
      <c r="N112" s="107">
        <f> (dwg!O112-dwg!$D112)/(dwg!$E112-dwg!$D112)</f>
        <v>-0.7984031936</v>
      </c>
      <c r="O112" s="107">
        <f> (dwg!P112-dwg!$D112)/(dwg!$E112-dwg!$D112)</f>
        <v>-0.7984031936</v>
      </c>
      <c r="P112" s="107">
        <f> (dwg!Q112-dwg!$D112)/(dwg!$E112-dwg!$D112)</f>
        <v>-0.7984031936</v>
      </c>
      <c r="Q112" s="107">
        <f> (dwg!R112-dwg!$D112)/(dwg!$E112-dwg!$D112)</f>
        <v>-0.7984031936</v>
      </c>
      <c r="R112" s="107">
        <f> (dwg!S112-dwg!$D112)/(dwg!$E112-dwg!$D112)</f>
        <v>-0.7984031936</v>
      </c>
      <c r="S112" s="107">
        <f> (dwg!T112-dwg!$D112)/(dwg!$E112-dwg!$D112)</f>
        <v>-0.7984031936</v>
      </c>
      <c r="T112" s="107">
        <f> (dwg!U112-dwg!$D112)/(dwg!$E112-dwg!$D112)</f>
        <v>-0.7984031936</v>
      </c>
      <c r="U112" s="107">
        <f> (dwg!V112-dwg!$D112)/(dwg!$E112-dwg!$D112)</f>
        <v>-0.7984031936</v>
      </c>
      <c r="V112" s="107">
        <f> (dwg!W112-dwg!$D112)/(dwg!$E112-dwg!$D112)</f>
        <v>-0.7984031936</v>
      </c>
      <c r="W112" s="107">
        <f> (dwg!X112-dwg!$D112)/(dwg!$E112-dwg!$D112)</f>
        <v>-0.7984031936</v>
      </c>
      <c r="X112" s="107">
        <f> (dwg!Y112-dwg!$D112)/(dwg!$E112-dwg!$D112)</f>
        <v>-0.7984031936</v>
      </c>
      <c r="Y112" s="107">
        <f> (dwg!Z112-dwg!$D112)/(dwg!$E112-dwg!$D112)</f>
        <v>-0.7984031936</v>
      </c>
      <c r="Z112" s="107">
        <f> (dwg!AA112-dwg!$D112)/(dwg!$E112-dwg!$D112)</f>
        <v>-0.7984031936</v>
      </c>
      <c r="AA112" s="107">
        <f> (dwg!AB112-dwg!$D112)/(dwg!$E112-dwg!$D112)</f>
        <v>-0.7984031936</v>
      </c>
      <c r="AB112" s="107">
        <f> (dwg!AC112-dwg!$D112)/(dwg!$E112-dwg!$D112)</f>
        <v>-0.7984031936</v>
      </c>
      <c r="AC112" s="107">
        <f> (dwg!AD112-dwg!$D112)/(dwg!$E112-dwg!$D112)</f>
        <v>-0.7984031936</v>
      </c>
      <c r="AD112" s="107">
        <f> (dwg!AE112-dwg!$D112)/(dwg!$E112-dwg!$D112)</f>
        <v>-0.7984031936</v>
      </c>
      <c r="AE112" s="107">
        <f> (dwg!AF112-dwg!$D112)/(dwg!$E112-dwg!$D112)</f>
        <v>-0.7984031936</v>
      </c>
      <c r="AF112" s="107">
        <f> (dwg!AG112-dwg!$D112)/(dwg!$E112-dwg!$D112)</f>
        <v>-0.7984031936</v>
      </c>
    </row>
    <row r="113" ht="12.75" customHeight="1">
      <c r="A113" s="97">
        <v>812.0</v>
      </c>
      <c r="B113" s="98" t="s">
        <v>68</v>
      </c>
      <c r="C113" s="97" t="s">
        <v>419</v>
      </c>
      <c r="D113" s="107">
        <f> (dwg!E113-dwg!$D113)/(dwg!$E113-dwg!$D113)</f>
        <v>1</v>
      </c>
      <c r="E113" s="107">
        <f> (dwg!F113-dwg!$D113)/(dwg!$E113-dwg!$D113)</f>
        <v>0.9510890332</v>
      </c>
      <c r="F113" s="107">
        <f> (dwg!G113-dwg!$D113)/(dwg!$E113-dwg!$D113)</f>
        <v>0.9178448605</v>
      </c>
      <c r="G113" s="107">
        <f> (dwg!H113-dwg!$D113)/(dwg!$E113-dwg!$D113)</f>
        <v>0.8379824226</v>
      </c>
      <c r="H113" s="107">
        <f> (dwg!I113-dwg!$D113)/(dwg!$E113-dwg!$D113)</f>
        <v>0.8868933894</v>
      </c>
      <c r="I113" s="107">
        <f> (dwg!J113-dwg!$D113)/(dwg!$E113-dwg!$D113)</f>
        <v>0.8983568972</v>
      </c>
      <c r="J113" s="107">
        <f> (dwg!K113-dwg!$D113)/(dwg!$E113-dwg!$D113)</f>
        <v>-0.7642338556</v>
      </c>
      <c r="K113" s="107">
        <f> (dwg!L113-dwg!$D113)/(dwg!$E113-dwg!$D113)</f>
        <v>-0.7642338556</v>
      </c>
      <c r="L113" s="107">
        <f> (dwg!M113-dwg!$D113)/(dwg!$E113-dwg!$D113)</f>
        <v>-0.7642338556</v>
      </c>
      <c r="M113" s="107">
        <f> (dwg!N113-dwg!$D113)/(dwg!$E113-dwg!$D113)</f>
        <v>-0.7642338556</v>
      </c>
      <c r="N113" s="107">
        <f> (dwg!O113-dwg!$D113)/(dwg!$E113-dwg!$D113)</f>
        <v>-0.7642338556</v>
      </c>
      <c r="O113" s="107">
        <f> (dwg!P113-dwg!$D113)/(dwg!$E113-dwg!$D113)</f>
        <v>-0.7642338556</v>
      </c>
      <c r="P113" s="107">
        <f> (dwg!Q113-dwg!$D113)/(dwg!$E113-dwg!$D113)</f>
        <v>-0.7642338556</v>
      </c>
      <c r="Q113" s="107">
        <f> (dwg!R113-dwg!$D113)/(dwg!$E113-dwg!$D113)</f>
        <v>-0.7642338556</v>
      </c>
      <c r="R113" s="107">
        <f> (dwg!S113-dwg!$D113)/(dwg!$E113-dwg!$D113)</f>
        <v>-0.7642338556</v>
      </c>
      <c r="S113" s="107">
        <f> (dwg!T113-dwg!$D113)/(dwg!$E113-dwg!$D113)</f>
        <v>-0.7642338556</v>
      </c>
      <c r="T113" s="107">
        <f> (dwg!U113-dwg!$D113)/(dwg!$E113-dwg!$D113)</f>
        <v>-0.7642338556</v>
      </c>
      <c r="U113" s="107">
        <f> (dwg!V113-dwg!$D113)/(dwg!$E113-dwg!$D113)</f>
        <v>-0.7642338556</v>
      </c>
      <c r="V113" s="107">
        <f> (dwg!W113-dwg!$D113)/(dwg!$E113-dwg!$D113)</f>
        <v>-0.7642338556</v>
      </c>
      <c r="W113" s="107">
        <f> (dwg!X113-dwg!$D113)/(dwg!$E113-dwg!$D113)</f>
        <v>-0.7642338556</v>
      </c>
      <c r="X113" s="107">
        <f> (dwg!Y113-dwg!$D113)/(dwg!$E113-dwg!$D113)</f>
        <v>-0.7642338556</v>
      </c>
      <c r="Y113" s="107">
        <f> (dwg!Z113-dwg!$D113)/(dwg!$E113-dwg!$D113)</f>
        <v>-0.7642338556</v>
      </c>
      <c r="Z113" s="107">
        <f> (dwg!AA113-dwg!$D113)/(dwg!$E113-dwg!$D113)</f>
        <v>-0.7642338556</v>
      </c>
      <c r="AA113" s="107">
        <f> (dwg!AB113-dwg!$D113)/(dwg!$E113-dwg!$D113)</f>
        <v>-0.7642338556</v>
      </c>
      <c r="AB113" s="107">
        <f> (dwg!AC113-dwg!$D113)/(dwg!$E113-dwg!$D113)</f>
        <v>-0.7642338556</v>
      </c>
      <c r="AC113" s="107">
        <f> (dwg!AD113-dwg!$D113)/(dwg!$E113-dwg!$D113)</f>
        <v>-0.7642338556</v>
      </c>
      <c r="AD113" s="107">
        <f> (dwg!AE113-dwg!$D113)/(dwg!$E113-dwg!$D113)</f>
        <v>-0.7642338556</v>
      </c>
      <c r="AE113" s="107">
        <f> (dwg!AF113-dwg!$D113)/(dwg!$E113-dwg!$D113)</f>
        <v>-0.7642338556</v>
      </c>
      <c r="AF113" s="107">
        <f> (dwg!AG113-dwg!$D113)/(dwg!$E113-dwg!$D113)</f>
        <v>-0.7642338556</v>
      </c>
    </row>
    <row r="114" ht="12.75" customHeight="1">
      <c r="A114" s="97">
        <v>813.0</v>
      </c>
      <c r="B114" s="98" t="s">
        <v>68</v>
      </c>
      <c r="C114" s="97" t="s">
        <v>419</v>
      </c>
      <c r="D114" s="107">
        <f> (dwg!E114-dwg!$D114)/(dwg!$E114-dwg!$D114)</f>
        <v>1</v>
      </c>
      <c r="E114" s="107">
        <f> (dwg!F114-dwg!$D114)/(dwg!$E114-dwg!$D114)</f>
        <v>0.9593869732</v>
      </c>
      <c r="F114" s="107">
        <f> (dwg!G114-dwg!$D114)/(dwg!$E114-dwg!$D114)</f>
        <v>0.9252873563</v>
      </c>
      <c r="G114" s="107">
        <f> (dwg!H114-dwg!$D114)/(dwg!$E114-dwg!$D114)</f>
        <v>0.8494252874</v>
      </c>
      <c r="H114" s="107">
        <f> (dwg!I114-dwg!$D114)/(dwg!$E114-dwg!$D114)</f>
        <v>0.8908045977</v>
      </c>
      <c r="I114" s="107">
        <f> (dwg!J114-dwg!$D114)/(dwg!$E114-dwg!$D114)</f>
        <v>0.8961685824</v>
      </c>
      <c r="J114" s="107">
        <f> (dwg!K114-dwg!$D114)/(dwg!$E114-dwg!$D114)</f>
        <v>-0.7662835249</v>
      </c>
      <c r="K114" s="107">
        <f> (dwg!L114-dwg!$D114)/(dwg!$E114-dwg!$D114)</f>
        <v>-0.7662835249</v>
      </c>
      <c r="L114" s="107">
        <f> (dwg!M114-dwg!$D114)/(dwg!$E114-dwg!$D114)</f>
        <v>-0.7662835249</v>
      </c>
      <c r="M114" s="107">
        <f> (dwg!N114-dwg!$D114)/(dwg!$E114-dwg!$D114)</f>
        <v>-0.7662835249</v>
      </c>
      <c r="N114" s="107">
        <f> (dwg!O114-dwg!$D114)/(dwg!$E114-dwg!$D114)</f>
        <v>-0.7662835249</v>
      </c>
      <c r="O114" s="107">
        <f> (dwg!P114-dwg!$D114)/(dwg!$E114-dwg!$D114)</f>
        <v>-0.7662835249</v>
      </c>
      <c r="P114" s="107">
        <f> (dwg!Q114-dwg!$D114)/(dwg!$E114-dwg!$D114)</f>
        <v>-0.7662835249</v>
      </c>
      <c r="Q114" s="107">
        <f> (dwg!R114-dwg!$D114)/(dwg!$E114-dwg!$D114)</f>
        <v>-0.7662835249</v>
      </c>
      <c r="R114" s="107">
        <f> (dwg!S114-dwg!$D114)/(dwg!$E114-dwg!$D114)</f>
        <v>-0.7662835249</v>
      </c>
      <c r="S114" s="107">
        <f> (dwg!T114-dwg!$D114)/(dwg!$E114-dwg!$D114)</f>
        <v>-0.7662835249</v>
      </c>
      <c r="T114" s="107">
        <f> (dwg!U114-dwg!$D114)/(dwg!$E114-dwg!$D114)</f>
        <v>-0.7662835249</v>
      </c>
      <c r="U114" s="107">
        <f> (dwg!V114-dwg!$D114)/(dwg!$E114-dwg!$D114)</f>
        <v>-0.7662835249</v>
      </c>
      <c r="V114" s="107">
        <f> (dwg!W114-dwg!$D114)/(dwg!$E114-dwg!$D114)</f>
        <v>-0.7662835249</v>
      </c>
      <c r="W114" s="107">
        <f> (dwg!X114-dwg!$D114)/(dwg!$E114-dwg!$D114)</f>
        <v>-0.7662835249</v>
      </c>
      <c r="X114" s="107">
        <f> (dwg!Y114-dwg!$D114)/(dwg!$E114-dwg!$D114)</f>
        <v>-0.7662835249</v>
      </c>
      <c r="Y114" s="107">
        <f> (dwg!Z114-dwg!$D114)/(dwg!$E114-dwg!$D114)</f>
        <v>-0.7662835249</v>
      </c>
      <c r="Z114" s="107">
        <f> (dwg!AA114-dwg!$D114)/(dwg!$E114-dwg!$D114)</f>
        <v>-0.7662835249</v>
      </c>
      <c r="AA114" s="107">
        <f> (dwg!AB114-dwg!$D114)/(dwg!$E114-dwg!$D114)</f>
        <v>-0.7662835249</v>
      </c>
      <c r="AB114" s="107">
        <f> (dwg!AC114-dwg!$D114)/(dwg!$E114-dwg!$D114)</f>
        <v>-0.7662835249</v>
      </c>
      <c r="AC114" s="107">
        <f> (dwg!AD114-dwg!$D114)/(dwg!$E114-dwg!$D114)</f>
        <v>-0.7662835249</v>
      </c>
      <c r="AD114" s="107">
        <f> (dwg!AE114-dwg!$D114)/(dwg!$E114-dwg!$D114)</f>
        <v>-0.7662835249</v>
      </c>
      <c r="AE114" s="107">
        <f> (dwg!AF114-dwg!$D114)/(dwg!$E114-dwg!$D114)</f>
        <v>-0.7662835249</v>
      </c>
      <c r="AF114" s="107">
        <f> (dwg!AG114-dwg!$D114)/(dwg!$E114-dwg!$D114)</f>
        <v>-0.7662835249</v>
      </c>
    </row>
    <row r="115" ht="12.75" customHeight="1">
      <c r="A115" s="97">
        <v>814.0</v>
      </c>
      <c r="B115" s="98" t="s">
        <v>68</v>
      </c>
      <c r="C115" s="101" t="s">
        <v>50</v>
      </c>
      <c r="D115" s="107">
        <f> (dwg!E115-dwg!$D115)/(dwg!$E115-dwg!$D115)</f>
        <v>1</v>
      </c>
      <c r="E115" s="107">
        <f> (dwg!F115-dwg!$D115)/(dwg!$E115-dwg!$D115)</f>
        <v>0.9636576788</v>
      </c>
      <c r="F115" s="107">
        <f> (dwg!G115-dwg!$D115)/(dwg!$E115-dwg!$D115)</f>
        <v>0.9347401329</v>
      </c>
      <c r="G115" s="107">
        <f> (dwg!H115-dwg!$D115)/(dwg!$E115-dwg!$D115)</f>
        <v>0.8675263775</v>
      </c>
      <c r="H115" s="107">
        <f> (dwg!I115-dwg!$D115)/(dwg!$E115-dwg!$D115)</f>
        <v>0.890191481</v>
      </c>
      <c r="I115" s="107">
        <f> (dwg!J115-dwg!$D115)/(dwg!$E115-dwg!$D115)</f>
        <v>0.8972254787</v>
      </c>
      <c r="J115" s="107">
        <f> (dwg!K115-dwg!$D115)/(dwg!$E115-dwg!$D115)</f>
        <v>0.898007034</v>
      </c>
      <c r="K115" s="107">
        <f> (dwg!L115-dwg!$D115)/(dwg!$E115-dwg!$D115)</f>
        <v>0.8405627198</v>
      </c>
      <c r="L115" s="107">
        <f> (dwg!M115-dwg!$D115)/(dwg!$E115-dwg!$D115)</f>
        <v>0.8042203986</v>
      </c>
      <c r="M115" s="107">
        <f> (dwg!N115-dwg!$D115)/(dwg!$E115-dwg!$D115)</f>
        <v>0.7463853068</v>
      </c>
      <c r="N115" s="107">
        <f> (dwg!O115-dwg!$D115)/(dwg!$E115-dwg!$D115)</f>
        <v>0.7510746385</v>
      </c>
      <c r="O115" s="107">
        <f> (dwg!P115-dwg!$D115)/(dwg!$E115-dwg!$D115)</f>
        <v>0.6381398984</v>
      </c>
      <c r="P115" s="107">
        <f> (dwg!Q115-dwg!$D115)/(dwg!$E115-dwg!$D115)</f>
        <v>0.5869480266</v>
      </c>
      <c r="Q115" s="107">
        <f> (dwg!R115-dwg!$D115)/(dwg!$E115-dwg!$D115)</f>
        <v>0.6029699101</v>
      </c>
      <c r="R115" s="107">
        <f> (dwg!S115-dwg!$D115)/(dwg!$E115-dwg!$D115)</f>
        <v>0.5799140289</v>
      </c>
      <c r="S115" s="107">
        <f> (dwg!T115-dwg!$D115)/(dwg!$E115-dwg!$D115)</f>
        <v>0.5373192653</v>
      </c>
      <c r="T115" s="107">
        <f> (dwg!U115-dwg!$D115)/(dwg!$E115-dwg!$D115)</f>
        <v>0.47010551</v>
      </c>
      <c r="U115" s="107">
        <f> (dwg!V115-dwg!$D115)/(dwg!$E115-dwg!$D115)</f>
        <v>0.3673309887</v>
      </c>
      <c r="V115" s="107">
        <f> (dwg!W115-dwg!$D115)/(dwg!$E115-dwg!$D115)</f>
        <v>0.2637749121</v>
      </c>
      <c r="W115" s="107">
        <f> (dwg!X115-dwg!$D115)/(dwg!$E115-dwg!$D115)</f>
        <v>0.2833137945</v>
      </c>
      <c r="X115" s="107">
        <f> (dwg!Y115-dwg!$D115)/(dwg!$E115-dwg!$D115)</f>
        <v>0.251660805</v>
      </c>
      <c r="Y115" s="107">
        <f> (dwg!Z115-dwg!$D115)/(dwg!$E115-dwg!$D115)</f>
        <v>0.2082844861</v>
      </c>
      <c r="Z115" s="107">
        <f> (dwg!AA115-dwg!$D115)/(dwg!$E115-dwg!$D115)</f>
        <v>0.189527159</v>
      </c>
      <c r="AA115" s="107">
        <f> (dwg!AB115-dwg!$D115)/(dwg!$E115-dwg!$D115)</f>
        <v>0.1660805002</v>
      </c>
      <c r="AB115" s="107">
        <f> (dwg!AC115-dwg!$D115)/(dwg!$E115-dwg!$D115)</f>
        <v>0.1359906213</v>
      </c>
      <c r="AC115" s="107">
        <f> (dwg!AD115-dwg!$D115)/(dwg!$E115-dwg!$D115)</f>
        <v>0.1062915201</v>
      </c>
      <c r="AD115" s="107">
        <f> (dwg!AE115-dwg!$D115)/(dwg!$E115-dwg!$D115)</f>
        <v>0.08558030481</v>
      </c>
      <c r="AE115" s="107">
        <f> (dwg!AF115-dwg!$D115)/(dwg!$E115-dwg!$D115)</f>
        <v>0.047674873</v>
      </c>
      <c r="AF115" s="107">
        <f> (dwg!AG115-dwg!$D115)/(dwg!$E115-dwg!$D115)</f>
        <v>0.02657288003</v>
      </c>
    </row>
    <row r="116" ht="12.75" customHeight="1">
      <c r="A116" s="97">
        <v>815.0</v>
      </c>
      <c r="B116" s="98" t="s">
        <v>68</v>
      </c>
      <c r="C116" s="101" t="s">
        <v>50</v>
      </c>
      <c r="D116" s="107">
        <f> (dwg!E116-dwg!$D116)/(dwg!$E116-dwg!$D116)</f>
        <v>1</v>
      </c>
      <c r="E116" s="107">
        <f> (dwg!F116-dwg!$D116)/(dwg!$E116-dwg!$D116)</f>
        <v>0.949659349</v>
      </c>
      <c r="F116" s="107">
        <f> (dwg!G116-dwg!$D116)/(dwg!$E116-dwg!$D116)</f>
        <v>0.9163512491</v>
      </c>
      <c r="G116" s="107">
        <f> (dwg!H116-dwg!$D116)/(dwg!$E116-dwg!$D116)</f>
        <v>0.8217259652</v>
      </c>
      <c r="H116" s="107">
        <f> (dwg!I116-dwg!$D116)/(dwg!$E116-dwg!$D116)</f>
        <v>0.866010598</v>
      </c>
      <c r="I116" s="107">
        <f> (dwg!J116-dwg!$D116)/(dwg!$E116-dwg!$D116)</f>
        <v>0.8868281605</v>
      </c>
      <c r="J116" s="107">
        <f> (dwg!K116-dwg!$D116)/(dwg!$E116-dwg!$D116)</f>
        <v>0.8925056775</v>
      </c>
      <c r="K116" s="107">
        <f> (dwg!L116-dwg!$D116)/(dwg!$E116-dwg!$D116)</f>
        <v>0.8103709311</v>
      </c>
      <c r="L116" s="107">
        <f> (dwg!M116-dwg!$D116)/(dwg!$E116-dwg!$D116)</f>
        <v>0.781983346</v>
      </c>
      <c r="M116" s="107">
        <f> (dwg!N116-dwg!$D116)/(dwg!$E116-dwg!$D116)</f>
        <v>0.712339137</v>
      </c>
      <c r="N116" s="107">
        <f> (dwg!O116-dwg!$D116)/(dwg!$E116-dwg!$D116)</f>
        <v>0.7244511734</v>
      </c>
      <c r="O116" s="107">
        <f> (dwg!P116-dwg!$D116)/(dwg!$E116-dwg!$D116)</f>
        <v>0.508327025</v>
      </c>
      <c r="P116" s="107">
        <f> (dwg!Q116-dwg!$D116)/(dwg!$E116-dwg!$D116)</f>
        <v>0.4670704012</v>
      </c>
      <c r="Q116" s="107">
        <f> (dwg!R116-dwg!$D116)/(dwg!$E116-dwg!$D116)</f>
        <v>0.5276305829</v>
      </c>
      <c r="R116" s="107">
        <f> (dwg!S116-dwg!$D116)/(dwg!$E116-dwg!$D116)</f>
        <v>0.5219530659</v>
      </c>
      <c r="S116" s="107">
        <f> (dwg!T116-dwg!$D116)/(dwg!$E116-dwg!$D116)</f>
        <v>0.5018925057</v>
      </c>
      <c r="T116" s="107">
        <f> (dwg!U116-dwg!$D116)/(dwg!$E116-dwg!$D116)</f>
        <v>0.39666919</v>
      </c>
      <c r="U116" s="107">
        <f> (dwg!V116-dwg!$D116)/(dwg!$E116-dwg!$D116)</f>
        <v>0.2929598789</v>
      </c>
      <c r="V116" s="107">
        <f> (dwg!W116-dwg!$D116)/(dwg!$E116-dwg!$D116)</f>
        <v>0.2202876609</v>
      </c>
      <c r="W116" s="107">
        <f> (dwg!X116-dwg!$D116)/(dwg!$E116-dwg!$D116)</f>
        <v>0.2501892506</v>
      </c>
      <c r="X116" s="107">
        <f> (dwg!Y116-dwg!$D116)/(dwg!$E116-dwg!$D116)</f>
        <v>0.2165026495</v>
      </c>
      <c r="Y116" s="107">
        <f> (dwg!Z116-dwg!$D116)/(dwg!$E116-dwg!$D116)</f>
        <v>0.1695685087</v>
      </c>
      <c r="Z116" s="107">
        <f> (dwg!AA116-dwg!$D116)/(dwg!$E116-dwg!$D116)</f>
        <v>0.1476154428</v>
      </c>
      <c r="AA116" s="107">
        <f> (dwg!AB116-dwg!$D116)/(dwg!$E116-dwg!$D116)</f>
        <v>0.1222558668</v>
      </c>
      <c r="AB116" s="107">
        <f> (dwg!AC116-dwg!$D116)/(dwg!$E116-dwg!$D116)</f>
        <v>0.08591975776</v>
      </c>
      <c r="AC116" s="107">
        <f> (dwg!AD116-dwg!$D116)/(dwg!$E116-dwg!$D116)</f>
        <v>0.07418622256</v>
      </c>
      <c r="AD116" s="107">
        <f> (dwg!AE116-dwg!$D116)/(dwg!$E116-dwg!$D116)</f>
        <v>0.05715367146</v>
      </c>
      <c r="AE116" s="107">
        <f> (dwg!AF116-dwg!$D116)/(dwg!$E116-dwg!$D116)</f>
        <v>0.03141559425</v>
      </c>
      <c r="AF116" s="107">
        <f> (dwg!AG116-dwg!$D116)/(dwg!$E116-dwg!$D116)</f>
        <v>0.01741105223</v>
      </c>
    </row>
    <row r="117" ht="12.75" customHeight="1">
      <c r="A117" s="97">
        <v>816.0</v>
      </c>
      <c r="B117" s="98" t="s">
        <v>68</v>
      </c>
      <c r="C117" s="97" t="s">
        <v>419</v>
      </c>
      <c r="D117" s="107">
        <f> (dwg!E117-dwg!$D117)/(dwg!$E117-dwg!$D117)</f>
        <v>1</v>
      </c>
      <c r="E117" s="107">
        <f> (dwg!F117-dwg!$D117)/(dwg!$E117-dwg!$D117)</f>
        <v>0.9508589692</v>
      </c>
      <c r="F117" s="107">
        <f> (dwg!G117-dwg!$D117)/(dwg!$E117-dwg!$D117)</f>
        <v>0.9364762285</v>
      </c>
      <c r="G117" s="107">
        <f> (dwg!H117-dwg!$D117)/(dwg!$E117-dwg!$D117)</f>
        <v>0.8705553336</v>
      </c>
      <c r="H117" s="107">
        <f> (dwg!I117-dwg!$D117)/(dwg!$E117-dwg!$D117)</f>
        <v>0.8817419097</v>
      </c>
      <c r="I117" s="107">
        <f> (dwg!J117-dwg!$D117)/(dwg!$E117-dwg!$D117)</f>
        <v>0.8949260887</v>
      </c>
      <c r="J117" s="107">
        <f> (dwg!K117-dwg!$D117)/(dwg!$E117-dwg!$D117)</f>
        <v>-0.7990411506</v>
      </c>
      <c r="K117" s="107">
        <f> (dwg!L117-dwg!$D117)/(dwg!$E117-dwg!$D117)</f>
        <v>-0.7990411506</v>
      </c>
      <c r="L117" s="107">
        <f> (dwg!M117-dwg!$D117)/(dwg!$E117-dwg!$D117)</f>
        <v>-0.7990411506</v>
      </c>
      <c r="M117" s="107">
        <f> (dwg!N117-dwg!$D117)/(dwg!$E117-dwg!$D117)</f>
        <v>-0.7990411506</v>
      </c>
      <c r="N117" s="107">
        <f> (dwg!O117-dwg!$D117)/(dwg!$E117-dwg!$D117)</f>
        <v>-0.7990411506</v>
      </c>
      <c r="O117" s="107">
        <f> (dwg!P117-dwg!$D117)/(dwg!$E117-dwg!$D117)</f>
        <v>-0.7990411506</v>
      </c>
      <c r="P117" s="107">
        <f> (dwg!Q117-dwg!$D117)/(dwg!$E117-dwg!$D117)</f>
        <v>-0.7990411506</v>
      </c>
      <c r="Q117" s="107">
        <f> (dwg!R117-dwg!$D117)/(dwg!$E117-dwg!$D117)</f>
        <v>-0.7990411506</v>
      </c>
      <c r="R117" s="107">
        <f> (dwg!S117-dwg!$D117)/(dwg!$E117-dwg!$D117)</f>
        <v>-0.7990411506</v>
      </c>
      <c r="S117" s="107">
        <f> (dwg!T117-dwg!$D117)/(dwg!$E117-dwg!$D117)</f>
        <v>-0.7990411506</v>
      </c>
      <c r="T117" s="107">
        <f> (dwg!U117-dwg!$D117)/(dwg!$E117-dwg!$D117)</f>
        <v>-0.7990411506</v>
      </c>
      <c r="U117" s="107">
        <f> (dwg!V117-dwg!$D117)/(dwg!$E117-dwg!$D117)</f>
        <v>-0.7990411506</v>
      </c>
      <c r="V117" s="107">
        <f> (dwg!W117-dwg!$D117)/(dwg!$E117-dwg!$D117)</f>
        <v>-0.7990411506</v>
      </c>
      <c r="W117" s="107">
        <f> (dwg!X117-dwg!$D117)/(dwg!$E117-dwg!$D117)</f>
        <v>-0.7990411506</v>
      </c>
      <c r="X117" s="107">
        <f> (dwg!Y117-dwg!$D117)/(dwg!$E117-dwg!$D117)</f>
        <v>-0.7990411506</v>
      </c>
      <c r="Y117" s="107">
        <f> (dwg!Z117-dwg!$D117)/(dwg!$E117-dwg!$D117)</f>
        <v>-0.7990411506</v>
      </c>
      <c r="Z117" s="107">
        <f> (dwg!AA117-dwg!$D117)/(dwg!$E117-dwg!$D117)</f>
        <v>-0.7990411506</v>
      </c>
      <c r="AA117" s="107">
        <f> (dwg!AB117-dwg!$D117)/(dwg!$E117-dwg!$D117)</f>
        <v>-0.7990411506</v>
      </c>
      <c r="AB117" s="107">
        <f> (dwg!AC117-dwg!$D117)/(dwg!$E117-dwg!$D117)</f>
        <v>-0.7990411506</v>
      </c>
      <c r="AC117" s="107">
        <f> (dwg!AD117-dwg!$D117)/(dwg!$E117-dwg!$D117)</f>
        <v>-0.7990411506</v>
      </c>
      <c r="AD117" s="107">
        <f> (dwg!AE117-dwg!$D117)/(dwg!$E117-dwg!$D117)</f>
        <v>-0.7990411506</v>
      </c>
      <c r="AE117" s="107">
        <f> (dwg!AF117-dwg!$D117)/(dwg!$E117-dwg!$D117)</f>
        <v>-0.7990411506</v>
      </c>
      <c r="AF117" s="107">
        <f> (dwg!AG117-dwg!$D117)/(dwg!$E117-dwg!$D117)</f>
        <v>-0.7990411506</v>
      </c>
    </row>
    <row r="118" ht="12.75" customHeight="1">
      <c r="A118" s="97">
        <v>817.0</v>
      </c>
      <c r="B118" s="98" t="s">
        <v>68</v>
      </c>
      <c r="C118" s="101" t="s">
        <v>50</v>
      </c>
      <c r="D118" s="107">
        <f> (dwg!E118-dwg!$D118)/(dwg!$E118-dwg!$D118)</f>
        <v>1</v>
      </c>
      <c r="E118" s="107">
        <f> (dwg!F118-dwg!$D118)/(dwg!$E118-dwg!$D118)</f>
        <v>0.9569976544</v>
      </c>
      <c r="F118" s="107">
        <f> (dwg!G118-dwg!$D118)/(dwg!$E118-dwg!$D118)</f>
        <v>0.9280688038</v>
      </c>
      <c r="G118" s="107">
        <f> (dwg!H118-dwg!$D118)/(dwg!$E118-dwg!$D118)</f>
        <v>0.853792025</v>
      </c>
      <c r="H118" s="107">
        <f> (dwg!I118-dwg!$D118)/(dwg!$E118-dwg!$D118)</f>
        <v>0.8827208757</v>
      </c>
      <c r="I118" s="107">
        <f> (dwg!J118-dwg!$D118)/(dwg!$E118-dwg!$D118)</f>
        <v>0.8991399531</v>
      </c>
      <c r="J118" s="107">
        <f> (dwg!K118-dwg!$D118)/(dwg!$E118-dwg!$D118)</f>
        <v>0.897185301</v>
      </c>
      <c r="K118" s="107">
        <f> (dwg!L118-dwg!$D118)/(dwg!$E118-dwg!$D118)</f>
        <v>0.8416731822</v>
      </c>
      <c r="L118" s="107">
        <f> (dwg!M118-dwg!$D118)/(dwg!$E118-dwg!$D118)</f>
        <v>0.8010164191</v>
      </c>
      <c r="M118" s="107">
        <f> (dwg!N118-dwg!$D118)/(dwg!$E118-dwg!$D118)</f>
        <v>0.7333854574</v>
      </c>
      <c r="N118" s="107">
        <f> (dwg!O118-dwg!$D118)/(dwg!$E118-dwg!$D118)</f>
        <v>0.739640344</v>
      </c>
      <c r="O118" s="107">
        <f> (dwg!P118-dwg!$D118)/(dwg!$E118-dwg!$D118)</f>
        <v>0.6012509773</v>
      </c>
      <c r="P118" s="107">
        <f> (dwg!Q118-dwg!$D118)/(dwg!$E118-dwg!$D118)</f>
        <v>0.5519937451</v>
      </c>
      <c r="Q118" s="107">
        <f> (dwg!R118-dwg!$D118)/(dwg!$E118-dwg!$D118)</f>
        <v>0.570758405</v>
      </c>
      <c r="R118" s="107">
        <f> (dwg!S118-dwg!$D118)/(dwg!$E118-dwg!$D118)</f>
        <v>0.5570758405</v>
      </c>
      <c r="S118" s="107">
        <f> (dwg!T118-dwg!$D118)/(dwg!$E118-dwg!$D118)</f>
        <v>0.5148553557</v>
      </c>
      <c r="T118" s="107">
        <f> (dwg!U118-dwg!$D118)/(dwg!$E118-dwg!$D118)</f>
        <v>0.4300234558</v>
      </c>
      <c r="U118" s="107">
        <f> (dwg!V118-dwg!$D118)/(dwg!$E118-dwg!$D118)</f>
        <v>0.3060985145</v>
      </c>
      <c r="V118" s="107">
        <f> (dwg!W118-dwg!$D118)/(dwg!$E118-dwg!$D118)</f>
        <v>0.2228303362</v>
      </c>
      <c r="W118" s="107">
        <f> (dwg!X118-dwg!$D118)/(dwg!$E118-dwg!$D118)</f>
        <v>0.2517591869</v>
      </c>
      <c r="X118" s="107">
        <f> (dwg!Y118-dwg!$D118)/(dwg!$E118-dwg!$D118)</f>
        <v>0.2263487099</v>
      </c>
      <c r="Y118" s="107">
        <f> (dwg!Z118-dwg!$D118)/(dwg!$E118-dwg!$D118)</f>
        <v>0.1813917123</v>
      </c>
      <c r="Z118" s="107">
        <f> (dwg!AA118-dwg!$D118)/(dwg!$E118-dwg!$D118)</f>
        <v>0.1626270524</v>
      </c>
      <c r="AA118" s="107">
        <f> (dwg!AB118-dwg!$D118)/(dwg!$E118-dwg!$D118)</f>
        <v>0.1422986708</v>
      </c>
      <c r="AB118" s="107">
        <f> (dwg!AC118-dwg!$D118)/(dwg!$E118-dwg!$D118)</f>
        <v>0.1153244722</v>
      </c>
      <c r="AC118" s="107">
        <f> (dwg!AD118-dwg!$D118)/(dwg!$E118-dwg!$D118)</f>
        <v>0.08131352619</v>
      </c>
      <c r="AD118" s="107">
        <f> (dwg!AE118-dwg!$D118)/(dwg!$E118-dwg!$D118)</f>
        <v>0.05121188428</v>
      </c>
      <c r="AE118" s="107">
        <f> (dwg!AF118-dwg!$D118)/(dwg!$E118-dwg!$D118)</f>
        <v>0.01837372948</v>
      </c>
      <c r="AF118" s="107">
        <f> (dwg!AG118-dwg!$D118)/(dwg!$E118-dwg!$D118)</f>
        <v>-0.001172791243</v>
      </c>
    </row>
    <row r="119" ht="12.75" customHeight="1">
      <c r="A119" s="97">
        <v>818.0</v>
      </c>
      <c r="B119" s="98" t="s">
        <v>68</v>
      </c>
      <c r="C119" s="99" t="s">
        <v>151</v>
      </c>
      <c r="D119" s="107">
        <f> (dwg!E119-dwg!$D119)/(dwg!$E119-dwg!$D119)</f>
        <v>1</v>
      </c>
      <c r="E119" s="107">
        <f> (dwg!F119-dwg!$D119)/(dwg!$E119-dwg!$D119)</f>
        <v>0.983828507</v>
      </c>
      <c r="F119" s="107">
        <f> (dwg!G119-dwg!$D119)/(dwg!$E119-dwg!$D119)</f>
        <v>0.9721699887</v>
      </c>
      <c r="G119" s="107">
        <f> (dwg!H119-dwg!$D119)/(dwg!$E119-dwg!$D119)</f>
        <v>0.9454682211</v>
      </c>
      <c r="H119" s="107">
        <f> (dwg!I119-dwg!$D119)/(dwg!$E119-dwg!$D119)</f>
        <v>0.9326814592</v>
      </c>
      <c r="I119" s="107">
        <f> (dwg!J119-dwg!$D119)/(dwg!$E119-dwg!$D119)</f>
        <v>0.9067318541</v>
      </c>
      <c r="J119" s="107">
        <f> (dwg!K119-dwg!$D119)/(dwg!$E119-dwg!$D119)</f>
        <v>0.9353140278</v>
      </c>
      <c r="K119" s="107">
        <f> (dwg!L119-dwg!$D119)/(dwg!$E119-dwg!$D119)</f>
        <v>0.9123730726</v>
      </c>
      <c r="L119" s="107">
        <f> (dwg!M119-dwg!$D119)/(dwg!$E119-dwg!$D119)</f>
        <v>0.9007145543</v>
      </c>
      <c r="M119" s="107">
        <f> (dwg!N119-dwg!$D119)/(dwg!$E119-dwg!$D119)</f>
        <v>0.8909364423</v>
      </c>
      <c r="N119" s="107">
        <f> (dwg!O119-dwg!$D119)/(dwg!$E119-dwg!$D119)</f>
        <v>0.9089883415</v>
      </c>
      <c r="O119" s="107">
        <f> (dwg!P119-dwg!$D119)/(dwg!$E119-dwg!$D119)</f>
        <v>0.8668672433</v>
      </c>
      <c r="P119" s="107">
        <f> (dwg!Q119-dwg!$D119)/(dwg!$E119-dwg!$D119)</f>
        <v>0.9481007898</v>
      </c>
      <c r="Q119" s="107">
        <f> (dwg!R119-dwg!$D119)/(dwg!$E119-dwg!$D119)</f>
        <v>0.9575028206</v>
      </c>
      <c r="R119" s="107">
        <f> (dwg!S119-dwg!$D119)/(dwg!$E119-dwg!$D119)</f>
        <v>0.9213990222</v>
      </c>
      <c r="S119" s="107">
        <f> (dwg!T119-dwg!$D119)/(dwg!$E119-dwg!$D119)</f>
        <v>0.8845430613</v>
      </c>
      <c r="T119" s="107">
        <f> (dwg!U119-dwg!$D119)/(dwg!$E119-dwg!$D119)</f>
        <v>0.8710041369</v>
      </c>
      <c r="U119" s="107">
        <f> (dwg!V119-dwg!$D119)/(dwg!$E119-dwg!$D119)</f>
        <v>0.8247461452</v>
      </c>
      <c r="V119" s="107">
        <f> (dwg!W119-dwg!$D119)/(dwg!$E119-dwg!$D119)</f>
        <v>0.8138397894</v>
      </c>
      <c r="W119" s="107">
        <f> (dwg!X119-dwg!$D119)/(dwg!$E119-dwg!$D119)</f>
        <v>0.8811583302</v>
      </c>
      <c r="X119" s="107">
        <f> (dwg!Y119-dwg!$D119)/(dwg!$E119-dwg!$D119)</f>
        <v>0.8909364423</v>
      </c>
      <c r="Y119" s="107">
        <f> (dwg!Z119-dwg!$D119)/(dwg!$E119-dwg!$D119)</f>
        <v>0.8578412937</v>
      </c>
      <c r="Z119" s="107">
        <f> (dwg!AA119-dwg!$D119)/(dwg!$E119-dwg!$D119)</f>
        <v>0.8962015795</v>
      </c>
      <c r="AA119" s="107">
        <f> (dwg!AB119-dwg!$D119)/(dwg!$E119-dwg!$D119)</f>
        <v>0.8845430613</v>
      </c>
      <c r="AB119" s="107">
        <f> (dwg!AC119-dwg!$D119)/(dwg!$E119-dwg!$D119)</f>
        <v>0.8713802181</v>
      </c>
      <c r="AC119" s="107">
        <f> (dwg!AD119-dwg!$D119)/(dwg!$E119-dwg!$D119)</f>
        <v>0.8713802181</v>
      </c>
      <c r="AD119" s="107">
        <f> (dwg!AE119-dwg!$D119)/(dwg!$E119-dwg!$D119)</f>
        <v>0.8924407672</v>
      </c>
      <c r="AE119" s="107">
        <f> (dwg!AF119-dwg!$D119)/(dwg!$E119-dwg!$D119)</f>
        <v>0.7675817977</v>
      </c>
      <c r="AF119" s="107">
        <f> (dwg!AG119-dwg!$D119)/(dwg!$E119-dwg!$D119)</f>
        <v>0.8514479127</v>
      </c>
    </row>
    <row r="120" ht="12.75" customHeight="1">
      <c r="A120" s="97">
        <v>819.0</v>
      </c>
      <c r="B120" s="98" t="s">
        <v>68</v>
      </c>
      <c r="C120" s="101" t="s">
        <v>50</v>
      </c>
      <c r="D120" s="107">
        <f> (dwg!E120-dwg!$D120)/(dwg!$E120-dwg!$D120)</f>
        <v>1</v>
      </c>
      <c r="E120" s="107">
        <f> (dwg!F120-dwg!$D120)/(dwg!$E120-dwg!$D120)</f>
        <v>0.9748267056</v>
      </c>
      <c r="F120" s="107">
        <f> (dwg!G120-dwg!$D120)/(dwg!$E120-dwg!$D120)</f>
        <v>0.9554906968</v>
      </c>
      <c r="G120" s="107">
        <f> (dwg!H120-dwg!$D120)/(dwg!$E120-dwg!$D120)</f>
        <v>0.9084275812</v>
      </c>
      <c r="H120" s="107">
        <f> (dwg!I120-dwg!$D120)/(dwg!$E120-dwg!$D120)</f>
        <v>0.9055089383</v>
      </c>
      <c r="I120" s="107">
        <f> (dwg!J120-dwg!$D120)/(dwg!$E120-dwg!$D120)</f>
        <v>0.9124407151</v>
      </c>
      <c r="J120" s="107">
        <f> (dwg!K120-dwg!$D120)/(dwg!$E120-dwg!$D120)</f>
        <v>0.9040496169</v>
      </c>
      <c r="K120" s="107">
        <f> (dwg!L120-dwg!$D120)/(dwg!$E120-dwg!$D120)</f>
        <v>0.8770521707</v>
      </c>
      <c r="L120" s="107">
        <f> (dwg!M120-dwg!$D120)/(dwg!$E120-dwg!$D120)</f>
        <v>0.8365560015</v>
      </c>
      <c r="M120" s="107">
        <f> (dwg!N120-dwg!$D120)/(dwg!$E120-dwg!$D120)</f>
        <v>0.7847500912</v>
      </c>
      <c r="N120" s="107">
        <f> (dwg!O120-dwg!$D120)/(dwg!$E120-dwg!$D120)</f>
        <v>0.7781831448</v>
      </c>
      <c r="O120" s="107">
        <f> (dwg!P120-dwg!$D120)/(dwg!$E120-dwg!$D120)</f>
        <v>0.6760306457</v>
      </c>
      <c r="P120" s="107">
        <f> (dwg!Q120-dwg!$D120)/(dwg!$E120-dwg!$D120)</f>
        <v>0.6220357534</v>
      </c>
      <c r="Q120" s="107">
        <f> (dwg!R120-dwg!$D120)/(dwg!$E120-dwg!$D120)</f>
        <v>0.6282378694</v>
      </c>
      <c r="R120" s="107">
        <f> (dwg!S120-dwg!$D120)/(dwg!$E120-dwg!$D120)</f>
        <v>0.6140094856</v>
      </c>
      <c r="S120" s="107">
        <f> (dwg!T120-dwg!$D120)/(dwg!$E120-dwg!$D120)</f>
        <v>0.5724188252</v>
      </c>
      <c r="T120" s="107">
        <f> (dwg!U120-dwg!$D120)/(dwg!$E120-dwg!$D120)</f>
        <v>0.5067493615</v>
      </c>
      <c r="U120" s="107">
        <f> (dwg!V120-dwg!$D120)/(dwg!$E120-dwg!$D120)</f>
        <v>0.3994892375</v>
      </c>
      <c r="V120" s="107">
        <f> (dwg!W120-dwg!$D120)/(dwg!$E120-dwg!$D120)</f>
        <v>0.3261583364</v>
      </c>
      <c r="W120" s="107">
        <f> (dwg!X120-dwg!$D120)/(dwg!$E120-dwg!$D120)</f>
        <v>0.3243341846</v>
      </c>
      <c r="X120" s="107">
        <f> (dwg!Y120-dwg!$D120)/(dwg!$E120-dwg!$D120)</f>
        <v>0.302079533</v>
      </c>
      <c r="Y120" s="107">
        <f> (dwg!Z120-dwg!$D120)/(dwg!$E120-dwg!$D120)</f>
        <v>0.2568405691</v>
      </c>
      <c r="Z120" s="107">
        <f> (dwg!AA120-dwg!$D120)/(dwg!$E120-dwg!$D120)</f>
        <v>0.23713973</v>
      </c>
      <c r="AA120" s="107">
        <f> (dwg!AB120-dwg!$D120)/(dwg!$E120-dwg!$D120)</f>
        <v>0.2152499088</v>
      </c>
      <c r="AB120" s="107">
        <f> (dwg!AC120-dwg!$D120)/(dwg!$E120-dwg!$D120)</f>
        <v>0.194819409</v>
      </c>
      <c r="AC120" s="107">
        <f> (dwg!AD120-dwg!$D120)/(dwg!$E120-dwg!$D120)</f>
        <v>0.1641736592</v>
      </c>
      <c r="AD120" s="107">
        <f> (dwg!AE120-dwg!$D120)/(dwg!$E120-dwg!$D120)</f>
        <v>0.1441079898</v>
      </c>
      <c r="AE120" s="107">
        <f> (dwg!AF120-dwg!$D120)/(dwg!$E120-dwg!$D120)</f>
        <v>0.1036118205</v>
      </c>
      <c r="AF120" s="107">
        <f> (dwg!AG120-dwg!$D120)/(dwg!$E120-dwg!$D120)</f>
        <v>0.08099233856</v>
      </c>
    </row>
    <row r="121" ht="12.75" customHeight="1">
      <c r="A121" s="97">
        <v>820.0</v>
      </c>
      <c r="B121" s="98" t="s">
        <v>68</v>
      </c>
      <c r="C121" s="99" t="s">
        <v>151</v>
      </c>
      <c r="D121" s="107">
        <f> (dwg!E121-dwg!$D121)/(dwg!$E121-dwg!$D121)</f>
        <v>1</v>
      </c>
      <c r="E121" s="107">
        <f> (dwg!F121-dwg!$D121)/(dwg!$E121-dwg!$D121)</f>
        <v>0.9509493671</v>
      </c>
      <c r="F121" s="107">
        <f> (dwg!G121-dwg!$D121)/(dwg!$E121-dwg!$D121)</f>
        <v>0.9173259494</v>
      </c>
      <c r="G121" s="107">
        <f> (dwg!H121-dwg!$D121)/(dwg!$E121-dwg!$D121)</f>
        <v>0.8401898734</v>
      </c>
      <c r="H121" s="107">
        <f> (dwg!I121-dwg!$D121)/(dwg!$E121-dwg!$D121)</f>
        <v>0.8746044304</v>
      </c>
      <c r="I121" s="107">
        <f> (dwg!J121-dwg!$D121)/(dwg!$E121-dwg!$D121)</f>
        <v>0.8920094937</v>
      </c>
      <c r="J121" s="107">
        <f> (dwg!K121-dwg!$D121)/(dwg!$E121-dwg!$D121)</f>
        <v>0.8876582278</v>
      </c>
      <c r="K121" s="107">
        <f> (dwg!L121-dwg!$D121)/(dwg!$E121-dwg!$D121)</f>
        <v>0.8516613924</v>
      </c>
      <c r="L121" s="107">
        <f> (dwg!M121-dwg!$D121)/(dwg!$E121-dwg!$D121)</f>
        <v>0.8560126582</v>
      </c>
      <c r="M121" s="107">
        <f> (dwg!N121-dwg!$D121)/(dwg!$E121-dwg!$D121)</f>
        <v>0.8180379747</v>
      </c>
      <c r="N121" s="107">
        <f> (dwg!O121-dwg!$D121)/(dwg!$E121-dwg!$D121)</f>
        <v>0.8702531646</v>
      </c>
      <c r="O121" s="107">
        <f> (dwg!P121-dwg!$D121)/(dwg!$E121-dwg!$D121)</f>
        <v>0.7100474684</v>
      </c>
      <c r="P121" s="107">
        <f> (dwg!Q121-dwg!$D121)/(dwg!$E121-dwg!$D121)</f>
        <v>0.7136075949</v>
      </c>
      <c r="Q121" s="107">
        <f> (dwg!R121-dwg!$D121)/(dwg!$E121-dwg!$D121)</f>
        <v>0.7808544304</v>
      </c>
      <c r="R121" s="107">
        <f> (dwg!S121-dwg!$D121)/(dwg!$E121-dwg!$D121)</f>
        <v>0.8334651899</v>
      </c>
      <c r="S121" s="107">
        <f> (dwg!T121-dwg!$D121)/(dwg!$E121-dwg!$D121)</f>
        <v>0.8196202532</v>
      </c>
      <c r="T121" s="107">
        <f> (dwg!U121-dwg!$D121)/(dwg!$E121-dwg!$D121)</f>
        <v>0.7784810127</v>
      </c>
      <c r="U121" s="107">
        <f> (dwg!V121-dwg!$D121)/(dwg!$E121-dwg!$D121)</f>
        <v>0.667721519</v>
      </c>
      <c r="V121" s="107">
        <f> (dwg!W121-dwg!$D121)/(dwg!$E121-dwg!$D121)</f>
        <v>0.6194620253</v>
      </c>
      <c r="W121" s="107">
        <f> (dwg!X121-dwg!$D121)/(dwg!$E121-dwg!$D121)</f>
        <v>0.8144778481</v>
      </c>
      <c r="X121" s="107">
        <f> (dwg!Y121-dwg!$D121)/(dwg!$E121-dwg!$D121)</f>
        <v>0.8461234177</v>
      </c>
      <c r="Y121" s="107">
        <f> (dwg!Z121-dwg!$D121)/(dwg!$E121-dwg!$D121)</f>
        <v>0.78125</v>
      </c>
      <c r="Z121" s="107">
        <f> (dwg!AA121-dwg!$D121)/(dwg!$E121-dwg!$D121)</f>
        <v>0.8655063291</v>
      </c>
      <c r="AA121" s="107">
        <f> (dwg!AB121-dwg!$D121)/(dwg!$E121-dwg!$D121)</f>
        <v>0.8500791139</v>
      </c>
      <c r="AB121" s="107">
        <f> (dwg!AC121-dwg!$D121)/(dwg!$E121-dwg!$D121)</f>
        <v>0.8710443038</v>
      </c>
      <c r="AC121" s="107">
        <f> (dwg!AD121-dwg!$D121)/(dwg!$E121-dwg!$D121)</f>
        <v>0.8192246835</v>
      </c>
      <c r="AD121" s="107">
        <f> (dwg!AE121-dwg!$D121)/(dwg!$E121-dwg!$D121)</f>
        <v>0.8738132911</v>
      </c>
      <c r="AE121" s="107">
        <f> (dwg!AF121-dwg!$D121)/(dwg!$E121-dwg!$D121)</f>
        <v>0.7946993671</v>
      </c>
      <c r="AF121" s="107">
        <f> (dwg!AG121-dwg!$D121)/(dwg!$E121-dwg!$D121)</f>
        <v>0.8560126582</v>
      </c>
    </row>
    <row r="122" ht="12.75" customHeight="1">
      <c r="A122" s="97">
        <v>821.0</v>
      </c>
      <c r="B122" s="98" t="s">
        <v>46</v>
      </c>
      <c r="C122" s="97" t="s">
        <v>419</v>
      </c>
      <c r="D122" s="107">
        <f> (dwg!E122-dwg!$D122)/(dwg!$E122-dwg!$D122)</f>
        <v>1</v>
      </c>
      <c r="E122" s="107">
        <f> (dwg!F122-dwg!$D122)/(dwg!$E122-dwg!$D122)</f>
        <v>0.9336734694</v>
      </c>
      <c r="F122" s="107">
        <f> (dwg!G122-dwg!$D122)/(dwg!$E122-dwg!$D122)</f>
        <v>0.8991365777</v>
      </c>
      <c r="G122" s="107">
        <f> (dwg!H122-dwg!$D122)/(dwg!$E122-dwg!$D122)</f>
        <v>0.8131868132</v>
      </c>
      <c r="H122" s="107">
        <f> (dwg!I122-dwg!$D122)/(dwg!$E122-dwg!$D122)</f>
        <v>0.8732339089</v>
      </c>
      <c r="I122" s="107">
        <f> (dwg!J122-dwg!$D122)/(dwg!$E122-dwg!$D122)</f>
        <v>0.8689167975</v>
      </c>
      <c r="J122" s="107">
        <f> (dwg!K122-dwg!$D122)/(dwg!$E122-dwg!$D122)</f>
        <v>-0.7849293564</v>
      </c>
      <c r="K122" s="107">
        <f> (dwg!L122-dwg!$D122)/(dwg!$E122-dwg!$D122)</f>
        <v>-0.7849293564</v>
      </c>
      <c r="L122" s="107">
        <f> (dwg!M122-dwg!$D122)/(dwg!$E122-dwg!$D122)</f>
        <v>-0.7849293564</v>
      </c>
      <c r="M122" s="107">
        <f> (dwg!N122-dwg!$D122)/(dwg!$E122-dwg!$D122)</f>
        <v>-0.7849293564</v>
      </c>
      <c r="N122" s="107">
        <f> (dwg!O122-dwg!$D122)/(dwg!$E122-dwg!$D122)</f>
        <v>-0.7849293564</v>
      </c>
      <c r="O122" s="107">
        <f> (dwg!P122-dwg!$D122)/(dwg!$E122-dwg!$D122)</f>
        <v>-0.7849293564</v>
      </c>
      <c r="P122" s="107">
        <f> (dwg!Q122-dwg!$D122)/(dwg!$E122-dwg!$D122)</f>
        <v>-0.7849293564</v>
      </c>
      <c r="Q122" s="107">
        <f> (dwg!R122-dwg!$D122)/(dwg!$E122-dwg!$D122)</f>
        <v>-0.7849293564</v>
      </c>
      <c r="R122" s="107">
        <f> (dwg!S122-dwg!$D122)/(dwg!$E122-dwg!$D122)</f>
        <v>-0.7849293564</v>
      </c>
      <c r="S122" s="107">
        <f> (dwg!T122-dwg!$D122)/(dwg!$E122-dwg!$D122)</f>
        <v>-0.7849293564</v>
      </c>
      <c r="T122" s="107">
        <f> (dwg!U122-dwg!$D122)/(dwg!$E122-dwg!$D122)</f>
        <v>-0.7849293564</v>
      </c>
      <c r="U122" s="107">
        <f> (dwg!V122-dwg!$D122)/(dwg!$E122-dwg!$D122)</f>
        <v>-0.7849293564</v>
      </c>
      <c r="V122" s="107">
        <f> (dwg!W122-dwg!$D122)/(dwg!$E122-dwg!$D122)</f>
        <v>-0.7849293564</v>
      </c>
      <c r="W122" s="107">
        <f> (dwg!X122-dwg!$D122)/(dwg!$E122-dwg!$D122)</f>
        <v>-0.7849293564</v>
      </c>
      <c r="X122" s="107">
        <f> (dwg!Y122-dwg!$D122)/(dwg!$E122-dwg!$D122)</f>
        <v>-0.7849293564</v>
      </c>
      <c r="Y122" s="107">
        <f> (dwg!Z122-dwg!$D122)/(dwg!$E122-dwg!$D122)</f>
        <v>-0.7849293564</v>
      </c>
      <c r="Z122" s="107">
        <f> (dwg!AA122-dwg!$D122)/(dwg!$E122-dwg!$D122)</f>
        <v>-0.7849293564</v>
      </c>
      <c r="AA122" s="107">
        <f> (dwg!AB122-dwg!$D122)/(dwg!$E122-dwg!$D122)</f>
        <v>-0.7849293564</v>
      </c>
      <c r="AB122" s="107">
        <f> (dwg!AC122-dwg!$D122)/(dwg!$E122-dwg!$D122)</f>
        <v>-0.7849293564</v>
      </c>
      <c r="AC122" s="107">
        <f> (dwg!AD122-dwg!$D122)/(dwg!$E122-dwg!$D122)</f>
        <v>-0.7849293564</v>
      </c>
      <c r="AD122" s="107">
        <f> (dwg!AE122-dwg!$D122)/(dwg!$E122-dwg!$D122)</f>
        <v>-0.7849293564</v>
      </c>
      <c r="AE122" s="107">
        <f> (dwg!AF122-dwg!$D122)/(dwg!$E122-dwg!$D122)</f>
        <v>-0.7849293564</v>
      </c>
      <c r="AF122" s="107">
        <f> (dwg!AG122-dwg!$D122)/(dwg!$E122-dwg!$D122)</f>
        <v>-0.7849293564</v>
      </c>
    </row>
    <row r="123" ht="12.75" customHeight="1">
      <c r="A123" s="97">
        <v>822.0</v>
      </c>
      <c r="B123" s="98" t="s">
        <v>46</v>
      </c>
      <c r="C123" s="99" t="s">
        <v>151</v>
      </c>
      <c r="D123" s="107">
        <f> (dwg!E123-dwg!$D123)/(dwg!$E123-dwg!$D123)</f>
        <v>1</v>
      </c>
      <c r="E123" s="107">
        <f> (dwg!F123-dwg!$D123)/(dwg!$E123-dwg!$D123)</f>
        <v>0.9327956989</v>
      </c>
      <c r="F123" s="107">
        <f> (dwg!G123-dwg!$D123)/(dwg!$E123-dwg!$D123)</f>
        <v>0.8832565284</v>
      </c>
      <c r="G123" s="107">
        <f> (dwg!H123-dwg!$D123)/(dwg!$E123-dwg!$D123)</f>
        <v>0.8168202765</v>
      </c>
      <c r="H123" s="107">
        <f> (dwg!I123-dwg!$D123)/(dwg!$E123-dwg!$D123)</f>
        <v>0.8713517665</v>
      </c>
      <c r="I123" s="107">
        <f> (dwg!J123-dwg!$D123)/(dwg!$E123-dwg!$D123)</f>
        <v>0.873655914</v>
      </c>
      <c r="J123" s="107">
        <f> (dwg!K123-dwg!$D123)/(dwg!$E123-dwg!$D123)</f>
        <v>0.8725038402</v>
      </c>
      <c r="K123" s="107">
        <f> (dwg!L123-dwg!$D123)/(dwg!$E123-dwg!$D123)</f>
        <v>0.829109063</v>
      </c>
      <c r="L123" s="107">
        <f> (dwg!M123-dwg!$D123)/(dwg!$E123-dwg!$D123)</f>
        <v>0.8160522273</v>
      </c>
      <c r="M123" s="107">
        <f> (dwg!N123-dwg!$D123)/(dwg!$E123-dwg!$D123)</f>
        <v>0.7519201229</v>
      </c>
      <c r="N123" s="107">
        <f> (dwg!O123-dwg!$D123)/(dwg!$E123-dwg!$D123)</f>
        <v>0.8582949309</v>
      </c>
      <c r="O123" s="107">
        <f> (dwg!P123-dwg!$D123)/(dwg!$E123-dwg!$D123)</f>
        <v>0.6804915515</v>
      </c>
      <c r="P123" s="107">
        <f> (dwg!Q123-dwg!$D123)/(dwg!$E123-dwg!$D123)</f>
        <v>0.6658986175</v>
      </c>
      <c r="Q123" s="107">
        <f> (dwg!R123-dwg!$D123)/(dwg!$E123-dwg!$D123)</f>
        <v>0.7741935484</v>
      </c>
      <c r="R123" s="107">
        <f> (dwg!S123-dwg!$D123)/(dwg!$E123-dwg!$D123)</f>
        <v>0.8187403994</v>
      </c>
      <c r="S123" s="107">
        <f> (dwg!T123-dwg!$D123)/(dwg!$E123-dwg!$D123)</f>
        <v>0.814516129</v>
      </c>
      <c r="T123" s="107">
        <f> (dwg!U123-dwg!$D123)/(dwg!$E123-dwg!$D123)</f>
        <v>0.7980030722</v>
      </c>
      <c r="U123" s="107">
        <f> (dwg!V123-dwg!$D123)/(dwg!$E123-dwg!$D123)</f>
        <v>0.7066052227</v>
      </c>
      <c r="V123" s="107">
        <f> (dwg!W123-dwg!$D123)/(dwg!$E123-dwg!$D123)</f>
        <v>0.675499232</v>
      </c>
      <c r="W123" s="107">
        <f> (dwg!X123-dwg!$D123)/(dwg!$E123-dwg!$D123)</f>
        <v>0.8164362519</v>
      </c>
      <c r="X123" s="107">
        <f> (dwg!Y123-dwg!$D123)/(dwg!$E123-dwg!$D123)</f>
        <v>0.8341013825</v>
      </c>
      <c r="Y123" s="107">
        <f> (dwg!Z123-dwg!$D123)/(dwg!$E123-dwg!$D123)</f>
        <v>0.7768817204</v>
      </c>
      <c r="Z123" s="107">
        <f> (dwg!AA123-dwg!$D123)/(dwg!$E123-dwg!$D123)</f>
        <v>0.8460061444</v>
      </c>
      <c r="AA123" s="107">
        <f> (dwg!AB123-dwg!$D123)/(dwg!$E123-dwg!$D123)</f>
        <v>0.8632872504</v>
      </c>
      <c r="AB123" s="107">
        <f> (dwg!AC123-dwg!$D123)/(dwg!$E123-dwg!$D123)</f>
        <v>0.8279569892</v>
      </c>
      <c r="AC123" s="107">
        <f> (dwg!AD123-dwg!$D123)/(dwg!$E123-dwg!$D123)</f>
        <v>0.8068356375</v>
      </c>
      <c r="AD123" s="107">
        <f> (dwg!AE123-dwg!$D123)/(dwg!$E123-dwg!$D123)</f>
        <v>0.8440860215</v>
      </c>
      <c r="AE123" s="107">
        <f> (dwg!AF123-dwg!$D123)/(dwg!$E123-dwg!$D123)</f>
        <v>0.6973886329</v>
      </c>
      <c r="AF123" s="107">
        <f> (dwg!AG123-dwg!$D123)/(dwg!$E123-dwg!$D123)</f>
        <v>0.8029953917</v>
      </c>
    </row>
    <row r="124" ht="12.75" customHeight="1">
      <c r="A124" s="97">
        <v>823.0</v>
      </c>
      <c r="B124" s="98" t="s">
        <v>46</v>
      </c>
      <c r="C124" s="97" t="s">
        <v>419</v>
      </c>
      <c r="D124" s="107">
        <f> (dwg!E124-dwg!$D124)/(dwg!$E124-dwg!$D124)</f>
        <v>1</v>
      </c>
      <c r="E124" s="107">
        <f> (dwg!F124-dwg!$D124)/(dwg!$E124-dwg!$D124)</f>
        <v>0.9430255403</v>
      </c>
      <c r="F124" s="107">
        <f> (dwg!G124-dwg!$D124)/(dwg!$E124-dwg!$D124)</f>
        <v>0.9017681729</v>
      </c>
      <c r="G124" s="107">
        <f> (dwg!H124-dwg!$D124)/(dwg!$E124-dwg!$D124)</f>
        <v>0.8290766208</v>
      </c>
      <c r="H124" s="107">
        <f> (dwg!I124-dwg!$D124)/(dwg!$E124-dwg!$D124)</f>
        <v>0.8797642436</v>
      </c>
      <c r="I124" s="107">
        <f> (dwg!J124-dwg!$D124)/(dwg!$E124-dwg!$D124)</f>
        <v>0.8852652259</v>
      </c>
      <c r="J124" s="107">
        <f> (dwg!K124-dwg!$D124)/(dwg!$E124-dwg!$D124)</f>
        <v>-0.7858546169</v>
      </c>
      <c r="K124" s="107">
        <f> (dwg!L124-dwg!$D124)/(dwg!$E124-dwg!$D124)</f>
        <v>-0.7858546169</v>
      </c>
      <c r="L124" s="107">
        <f> (dwg!M124-dwg!$D124)/(dwg!$E124-dwg!$D124)</f>
        <v>-0.7858546169</v>
      </c>
      <c r="M124" s="107">
        <f> (dwg!N124-dwg!$D124)/(dwg!$E124-dwg!$D124)</f>
        <v>-0.7858546169</v>
      </c>
      <c r="N124" s="107">
        <f> (dwg!O124-dwg!$D124)/(dwg!$E124-dwg!$D124)</f>
        <v>-0.7858546169</v>
      </c>
      <c r="O124" s="107">
        <f> (dwg!P124-dwg!$D124)/(dwg!$E124-dwg!$D124)</f>
        <v>-0.7858546169</v>
      </c>
      <c r="P124" s="107">
        <f> (dwg!Q124-dwg!$D124)/(dwg!$E124-dwg!$D124)</f>
        <v>-0.7858546169</v>
      </c>
      <c r="Q124" s="107">
        <f> (dwg!R124-dwg!$D124)/(dwg!$E124-dwg!$D124)</f>
        <v>-0.7858546169</v>
      </c>
      <c r="R124" s="107">
        <f> (dwg!S124-dwg!$D124)/(dwg!$E124-dwg!$D124)</f>
        <v>-0.7858546169</v>
      </c>
      <c r="S124" s="107">
        <f> (dwg!T124-dwg!$D124)/(dwg!$E124-dwg!$D124)</f>
        <v>-0.7858546169</v>
      </c>
      <c r="T124" s="107">
        <f> (dwg!U124-dwg!$D124)/(dwg!$E124-dwg!$D124)</f>
        <v>-0.7858546169</v>
      </c>
      <c r="U124" s="107">
        <f> (dwg!V124-dwg!$D124)/(dwg!$E124-dwg!$D124)</f>
        <v>-0.7858546169</v>
      </c>
      <c r="V124" s="107">
        <f> (dwg!W124-dwg!$D124)/(dwg!$E124-dwg!$D124)</f>
        <v>-0.7858546169</v>
      </c>
      <c r="W124" s="107">
        <f> (dwg!X124-dwg!$D124)/(dwg!$E124-dwg!$D124)</f>
        <v>-0.7858546169</v>
      </c>
      <c r="X124" s="107">
        <f> (dwg!Y124-dwg!$D124)/(dwg!$E124-dwg!$D124)</f>
        <v>-0.7858546169</v>
      </c>
      <c r="Y124" s="107">
        <f> (dwg!Z124-dwg!$D124)/(dwg!$E124-dwg!$D124)</f>
        <v>-0.7858546169</v>
      </c>
      <c r="Z124" s="107">
        <f> (dwg!AA124-dwg!$D124)/(dwg!$E124-dwg!$D124)</f>
        <v>-0.7858546169</v>
      </c>
      <c r="AA124" s="107">
        <f> (dwg!AB124-dwg!$D124)/(dwg!$E124-dwg!$D124)</f>
        <v>-0.7858546169</v>
      </c>
      <c r="AB124" s="107">
        <f> (dwg!AC124-dwg!$D124)/(dwg!$E124-dwg!$D124)</f>
        <v>-0.7858546169</v>
      </c>
      <c r="AC124" s="107">
        <f> (dwg!AD124-dwg!$D124)/(dwg!$E124-dwg!$D124)</f>
        <v>-0.7858546169</v>
      </c>
      <c r="AD124" s="107">
        <f> (dwg!AE124-dwg!$D124)/(dwg!$E124-dwg!$D124)</f>
        <v>-0.7858546169</v>
      </c>
      <c r="AE124" s="107">
        <f> (dwg!AF124-dwg!$D124)/(dwg!$E124-dwg!$D124)</f>
        <v>-0.7858546169</v>
      </c>
      <c r="AF124" s="107">
        <f> (dwg!AG124-dwg!$D124)/(dwg!$E124-dwg!$D124)</f>
        <v>-0.7858546169</v>
      </c>
    </row>
    <row r="125" ht="12.75" customHeight="1">
      <c r="A125" s="97">
        <v>824.0</v>
      </c>
      <c r="B125" s="98" t="s">
        <v>46</v>
      </c>
      <c r="C125" s="101" t="s">
        <v>50</v>
      </c>
      <c r="D125" s="107">
        <f> (dwg!E125-dwg!$D125)/(dwg!$E125-dwg!$D125)</f>
        <v>1</v>
      </c>
      <c r="E125" s="107">
        <f> (dwg!F125-dwg!$D125)/(dwg!$E125-dwg!$D125)</f>
        <v>0.9261611751</v>
      </c>
      <c r="F125" s="107">
        <f> (dwg!G125-dwg!$D125)/(dwg!$E125-dwg!$D125)</f>
        <v>0.8753473601</v>
      </c>
      <c r="G125" s="107">
        <f> (dwg!H125-dwg!$D125)/(dwg!$E125-dwg!$D125)</f>
        <v>0.8011115522</v>
      </c>
      <c r="H125" s="107">
        <f> (dwg!I125-dwg!$D125)/(dwg!$E125-dwg!$D125)</f>
        <v>0.8713775308</v>
      </c>
      <c r="I125" s="107">
        <f> (dwg!J125-dwg!$D125)/(dwg!$E125-dwg!$D125)</f>
        <v>0.8685986503</v>
      </c>
      <c r="J125" s="107">
        <f> (dwg!K125-dwg!$D125)/(dwg!$E125-dwg!$D125)</f>
        <v>0.8797141723</v>
      </c>
      <c r="K125" s="107">
        <f> (dwg!L125-dwg!$D125)/(dwg!$E125-dwg!$D125)</f>
        <v>0.7939658595</v>
      </c>
      <c r="L125" s="107">
        <f> (dwg!M125-dwg!$D125)/(dwg!$E125-dwg!$D125)</f>
        <v>0.7518856689</v>
      </c>
      <c r="M125" s="107">
        <f> (dwg!N125-dwg!$D125)/(dwg!$E125-dwg!$D125)</f>
        <v>0.6824136562</v>
      </c>
      <c r="N125" s="107">
        <f> (dwg!O125-dwg!$D125)/(dwg!$E125-dwg!$D125)</f>
        <v>0.7113934101</v>
      </c>
      <c r="O125" s="107">
        <f> (dwg!P125-dwg!$D125)/(dwg!$E125-dwg!$D125)</f>
        <v>0.525208416</v>
      </c>
      <c r="P125" s="107">
        <f> (dwg!Q125-dwg!$D125)/(dwg!$E125-dwg!$D125)</f>
        <v>0.4878920206</v>
      </c>
      <c r="Q125" s="107">
        <f> (dwg!R125-dwg!$D125)/(dwg!$E125-dwg!$D125)</f>
        <v>0.5271933307</v>
      </c>
      <c r="R125" s="107">
        <f> (dwg!S125-dwg!$D125)/(dwg!$E125-dwg!$D125)</f>
        <v>0.519650655</v>
      </c>
      <c r="S125" s="107">
        <f> (dwg!T125-dwg!$D125)/(dwg!$E125-dwg!$D125)</f>
        <v>0.4867010719</v>
      </c>
      <c r="T125" s="107">
        <f> (dwg!U125-dwg!$D125)/(dwg!$E125-dwg!$D125)</f>
        <v>0.4017467249</v>
      </c>
      <c r="U125" s="107">
        <f> (dwg!V125-dwg!$D125)/(dwg!$E125-dwg!$D125)</f>
        <v>0.3084557364</v>
      </c>
      <c r="V125" s="107">
        <f> (dwg!W125-dwg!$D125)/(dwg!$E125-dwg!$D125)</f>
        <v>0.231838031</v>
      </c>
      <c r="W125" s="107">
        <f> (dwg!X125-dwg!$D125)/(dwg!$E125-dwg!$D125)</f>
        <v>0.2195315601</v>
      </c>
      <c r="X125" s="107">
        <f> (dwg!Y125-dwg!$D125)/(dwg!$E125-dwg!$D125)</f>
        <v>0.1941246526</v>
      </c>
      <c r="Y125" s="107">
        <f> (dwg!Z125-dwg!$D125)/(dwg!$E125-dwg!$D125)</f>
        <v>0.1595871378</v>
      </c>
      <c r="Z125" s="107">
        <f> (dwg!AA125-dwg!$D125)/(dwg!$E125-dwg!$D125)</f>
        <v>0.1385470425</v>
      </c>
      <c r="AA125" s="107">
        <f> (dwg!AB125-dwg!$D125)/(dwg!$E125-dwg!$D125)</f>
        <v>0.1159190155</v>
      </c>
      <c r="AB125" s="107">
        <f> (dwg!AC125-dwg!$D125)/(dwg!$E125-dwg!$D125)</f>
        <v>0.09408495435</v>
      </c>
      <c r="AC125" s="107">
        <f> (dwg!AD125-dwg!$D125)/(dwg!$E125-dwg!$D125)</f>
        <v>0.07026597856</v>
      </c>
      <c r="AD125" s="107">
        <f> (dwg!AE125-dwg!$D125)/(dwg!$E125-dwg!$D125)</f>
        <v>0.05160778087</v>
      </c>
      <c r="AE125" s="107">
        <f> (dwg!AF125-dwg!$D125)/(dwg!$E125-dwg!$D125)</f>
        <v>0.02580389043</v>
      </c>
      <c r="AF125" s="107">
        <f> (dwg!AG125-dwg!$D125)/(dwg!$E125-dwg!$D125)</f>
        <v>0.009130607384</v>
      </c>
    </row>
    <row r="126" ht="12.75" customHeight="1">
      <c r="A126" s="97">
        <v>825.0</v>
      </c>
      <c r="B126" s="98" t="s">
        <v>46</v>
      </c>
      <c r="C126" s="97" t="s">
        <v>419</v>
      </c>
      <c r="D126" s="107">
        <f> (dwg!E126-dwg!$D126)/(dwg!$E126-dwg!$D126)</f>
        <v>1</v>
      </c>
      <c r="E126" s="107">
        <f> (dwg!F126-dwg!$D126)/(dwg!$E126-dwg!$D126)</f>
        <v>0.9325709779</v>
      </c>
      <c r="F126" s="107">
        <f> (dwg!G126-dwg!$D126)/(dwg!$E126-dwg!$D126)</f>
        <v>0.8828864353</v>
      </c>
      <c r="G126" s="107">
        <f> (dwg!H126-dwg!$D126)/(dwg!$E126-dwg!$D126)</f>
        <v>0.8138801262</v>
      </c>
      <c r="H126" s="107">
        <f> (dwg!I126-dwg!$D126)/(dwg!$E126-dwg!$D126)</f>
        <v>0.8556782334</v>
      </c>
      <c r="I126" s="107">
        <f> (dwg!J126-dwg!$D126)/(dwg!$E126-dwg!$D126)</f>
        <v>0.8746056782</v>
      </c>
      <c r="J126" s="107">
        <f> (dwg!K126-dwg!$D126)/(dwg!$E126-dwg!$D126)</f>
        <v>-0.7886435331</v>
      </c>
      <c r="K126" s="107">
        <f> (dwg!L126-dwg!$D126)/(dwg!$E126-dwg!$D126)</f>
        <v>-0.7886435331</v>
      </c>
      <c r="L126" s="107">
        <f> (dwg!M126-dwg!$D126)/(dwg!$E126-dwg!$D126)</f>
        <v>-0.7886435331</v>
      </c>
      <c r="M126" s="107">
        <f> (dwg!N126-dwg!$D126)/(dwg!$E126-dwg!$D126)</f>
        <v>-0.7886435331</v>
      </c>
      <c r="N126" s="107">
        <f> (dwg!O126-dwg!$D126)/(dwg!$E126-dwg!$D126)</f>
        <v>-0.7886435331</v>
      </c>
      <c r="O126" s="107">
        <f> (dwg!P126-dwg!$D126)/(dwg!$E126-dwg!$D126)</f>
        <v>-0.7886435331</v>
      </c>
      <c r="P126" s="107">
        <f> (dwg!Q126-dwg!$D126)/(dwg!$E126-dwg!$D126)</f>
        <v>-0.7886435331</v>
      </c>
      <c r="Q126" s="107">
        <f> (dwg!R126-dwg!$D126)/(dwg!$E126-dwg!$D126)</f>
        <v>-0.7886435331</v>
      </c>
      <c r="R126" s="107">
        <f> (dwg!S126-dwg!$D126)/(dwg!$E126-dwg!$D126)</f>
        <v>-0.7886435331</v>
      </c>
      <c r="S126" s="107">
        <f> (dwg!T126-dwg!$D126)/(dwg!$E126-dwg!$D126)</f>
        <v>-0.7886435331</v>
      </c>
      <c r="T126" s="107">
        <f> (dwg!U126-dwg!$D126)/(dwg!$E126-dwg!$D126)</f>
        <v>-0.7886435331</v>
      </c>
      <c r="U126" s="107">
        <f> (dwg!V126-dwg!$D126)/(dwg!$E126-dwg!$D126)</f>
        <v>-0.7886435331</v>
      </c>
      <c r="V126" s="107">
        <f> (dwg!W126-dwg!$D126)/(dwg!$E126-dwg!$D126)</f>
        <v>-0.7886435331</v>
      </c>
      <c r="W126" s="107">
        <f> (dwg!X126-dwg!$D126)/(dwg!$E126-dwg!$D126)</f>
        <v>-0.7886435331</v>
      </c>
      <c r="X126" s="107">
        <f> (dwg!Y126-dwg!$D126)/(dwg!$E126-dwg!$D126)</f>
        <v>-0.7886435331</v>
      </c>
      <c r="Y126" s="107">
        <f> (dwg!Z126-dwg!$D126)/(dwg!$E126-dwg!$D126)</f>
        <v>-0.7886435331</v>
      </c>
      <c r="Z126" s="107">
        <f> (dwg!AA126-dwg!$D126)/(dwg!$E126-dwg!$D126)</f>
        <v>-0.7886435331</v>
      </c>
      <c r="AA126" s="107">
        <f> (dwg!AB126-dwg!$D126)/(dwg!$E126-dwg!$D126)</f>
        <v>-0.7886435331</v>
      </c>
      <c r="AB126" s="107">
        <f> (dwg!AC126-dwg!$D126)/(dwg!$E126-dwg!$D126)</f>
        <v>-0.7886435331</v>
      </c>
      <c r="AC126" s="107">
        <f> (dwg!AD126-dwg!$D126)/(dwg!$E126-dwg!$D126)</f>
        <v>-0.7886435331</v>
      </c>
      <c r="AD126" s="107">
        <f> (dwg!AE126-dwg!$D126)/(dwg!$E126-dwg!$D126)</f>
        <v>-0.7886435331</v>
      </c>
      <c r="AE126" s="107">
        <f> (dwg!AF126-dwg!$D126)/(dwg!$E126-dwg!$D126)</f>
        <v>-0.7886435331</v>
      </c>
      <c r="AF126" s="107">
        <f> (dwg!AG126-dwg!$D126)/(dwg!$E126-dwg!$D126)</f>
        <v>-0.7886435331</v>
      </c>
    </row>
    <row r="127" ht="12.75" customHeight="1">
      <c r="A127" s="97">
        <v>826.0</v>
      </c>
      <c r="B127" s="98" t="s">
        <v>46</v>
      </c>
      <c r="C127" s="101" t="s">
        <v>50</v>
      </c>
      <c r="D127" s="107">
        <f> (dwg!E127-dwg!$D127)/(dwg!$E127-dwg!$D127)</f>
        <v>1</v>
      </c>
      <c r="E127" s="107">
        <f> (dwg!F127-dwg!$D127)/(dwg!$E127-dwg!$D127)</f>
        <v>0.9321012455</v>
      </c>
      <c r="F127" s="107">
        <f> (dwg!G127-dwg!$D127)/(dwg!$E127-dwg!$D127)</f>
        <v>0.8790678988</v>
      </c>
      <c r="G127" s="107">
        <f> (dwg!H127-dwg!$D127)/(dwg!$E127-dwg!$D127)</f>
        <v>0.8019284853</v>
      </c>
      <c r="H127" s="107">
        <f> (dwg!I127-dwg!$D127)/(dwg!$E127-dwg!$D127)</f>
        <v>0.8617918843</v>
      </c>
      <c r="I127" s="107">
        <f> (dwg!J127-dwg!$D127)/(dwg!$E127-dwg!$D127)</f>
        <v>0.8742466854</v>
      </c>
      <c r="J127" s="107">
        <f> (dwg!K127-dwg!$D127)/(dwg!$E127-dwg!$D127)</f>
        <v>0.8726396143</v>
      </c>
      <c r="K127" s="107">
        <f> (dwg!L127-dwg!$D127)/(dwg!$E127-dwg!$D127)</f>
        <v>0.775411812</v>
      </c>
      <c r="L127" s="107">
        <f> (dwg!M127-dwg!$D127)/(dwg!$E127-dwg!$D127)</f>
        <v>0.7292085175</v>
      </c>
      <c r="M127" s="107">
        <f> (dwg!N127-dwg!$D127)/(dwg!$E127-dwg!$D127)</f>
        <v>0.6404178385</v>
      </c>
      <c r="N127" s="107">
        <f> (dwg!O127-dwg!$D127)/(dwg!$E127-dwg!$D127)</f>
        <v>0.6858175974</v>
      </c>
      <c r="O127" s="107">
        <f> (dwg!P127-dwg!$D127)/(dwg!$E127-dwg!$D127)</f>
        <v>0.4222579349</v>
      </c>
      <c r="P127" s="107">
        <f> (dwg!Q127-dwg!$D127)/(dwg!$E127-dwg!$D127)</f>
        <v>0.3905182804</v>
      </c>
      <c r="Q127" s="107">
        <f> (dwg!R127-dwg!$D127)/(dwg!$E127-dwg!$D127)</f>
        <v>0.4612294094</v>
      </c>
      <c r="R127" s="107">
        <f> (dwg!S127-dwg!$D127)/(dwg!$E127-dwg!$D127)</f>
        <v>0.4700683005</v>
      </c>
      <c r="S127" s="107">
        <f> (dwg!T127-dwg!$D127)/(dwg!$E127-dwg!$D127)</f>
        <v>0.4435516272</v>
      </c>
      <c r="T127" s="107">
        <f> (dwg!U127-dwg!$D127)/(dwg!$E127-dwg!$D127)</f>
        <v>0.3471273604</v>
      </c>
      <c r="U127" s="107">
        <f> (dwg!V127-dwg!$D127)/(dwg!$E127-dwg!$D127)</f>
        <v>0.2478907192</v>
      </c>
      <c r="V127" s="107">
        <f> (dwg!W127-dwg!$D127)/(dwg!$E127-dwg!$D127)</f>
        <v>0.1623141824</v>
      </c>
      <c r="W127" s="107">
        <f> (dwg!X127-dwg!$D127)/(dwg!$E127-dwg!$D127)</f>
        <v>0.1968662113</v>
      </c>
      <c r="X127" s="107">
        <f> (dwg!Y127-dwg!$D127)/(dwg!$E127-dwg!$D127)</f>
        <v>0.1554841302</v>
      </c>
      <c r="Y127" s="107">
        <f> (dwg!Z127-dwg!$D127)/(dwg!$E127-dwg!$D127)</f>
        <v>0.1153073524</v>
      </c>
      <c r="Z127" s="107">
        <f> (dwg!AA127-dwg!$D127)/(dwg!$E127-dwg!$D127)</f>
        <v>0.09521896344</v>
      </c>
      <c r="AA127" s="107">
        <f> (dwg!AB127-dwg!$D127)/(dwg!$E127-dwg!$D127)</f>
        <v>0.07271996786</v>
      </c>
      <c r="AB127" s="107">
        <f> (dwg!AC127-dwg!$D127)/(dwg!$E127-dwg!$D127)</f>
        <v>0.04740859783</v>
      </c>
      <c r="AC127" s="107">
        <f> (dwg!AD127-dwg!$D127)/(dwg!$E127-dwg!$D127)</f>
        <v>0.02611490558</v>
      </c>
      <c r="AD127" s="107">
        <f> (dwg!AE127-dwg!$D127)/(dwg!$E127-dwg!$D127)</f>
        <v>0.009240658899</v>
      </c>
      <c r="AE127" s="107">
        <f> (dwg!AF127-dwg!$D127)/(dwg!$E127-dwg!$D127)</f>
        <v>-0.01406187224</v>
      </c>
      <c r="AF127" s="107">
        <f> (dwg!AG127-dwg!$D127)/(dwg!$E127-dwg!$D127)</f>
        <v>-0.03093611892</v>
      </c>
    </row>
    <row r="128" ht="12.75" customHeight="1">
      <c r="A128" s="97">
        <v>827.0</v>
      </c>
      <c r="B128" s="98" t="s">
        <v>46</v>
      </c>
      <c r="C128" s="99" t="s">
        <v>151</v>
      </c>
      <c r="D128" s="107">
        <f> (dwg!E128-dwg!$D128)/(dwg!$E128-dwg!$D128)</f>
        <v>1</v>
      </c>
      <c r="E128" s="107">
        <f> (dwg!F128-dwg!$D128)/(dwg!$E128-dwg!$D128)</f>
        <v>0.9416863672</v>
      </c>
      <c r="F128" s="107">
        <f> (dwg!G128-dwg!$D128)/(dwg!$E128-dwg!$D128)</f>
        <v>0.8995271868</v>
      </c>
      <c r="G128" s="107">
        <f> (dwg!H128-dwg!$D128)/(dwg!$E128-dwg!$D128)</f>
        <v>0.8286052009</v>
      </c>
      <c r="H128" s="107">
        <f> (dwg!I128-dwg!$D128)/(dwg!$E128-dwg!$D128)</f>
        <v>0.8825847124</v>
      </c>
      <c r="I128" s="107">
        <f> (dwg!J128-dwg!$D128)/(dwg!$E128-dwg!$D128)</f>
        <v>0.8617021277</v>
      </c>
      <c r="J128" s="107">
        <f> (dwg!K128-dwg!$D128)/(dwg!$E128-dwg!$D128)</f>
        <v>0.9097714736</v>
      </c>
      <c r="K128" s="107">
        <f> (dwg!L128-dwg!$D128)/(dwg!$E128-dwg!$D128)</f>
        <v>0.8392434988</v>
      </c>
      <c r="L128" s="107">
        <f> (dwg!M128-dwg!$D128)/(dwg!$E128-dwg!$D128)</f>
        <v>0.8329393223</v>
      </c>
      <c r="M128" s="107">
        <f> (dwg!N128-dwg!$D128)/(dwg!$E128-dwg!$D128)</f>
        <v>0.7935382191</v>
      </c>
      <c r="N128" s="107">
        <f> (dwg!O128-dwg!$D128)/(dwg!$E128-dwg!$D128)</f>
        <v>0.865642238</v>
      </c>
      <c r="O128" s="107">
        <f> (dwg!P128-dwg!$D128)/(dwg!$E128-dwg!$D128)</f>
        <v>0.6930654058</v>
      </c>
      <c r="P128" s="107">
        <f> (dwg!Q128-dwg!$D128)/(dwg!$E128-dwg!$D128)</f>
        <v>0.6603624901</v>
      </c>
      <c r="Q128" s="107">
        <f> (dwg!R128-dwg!$D128)/(dwg!$E128-dwg!$D128)</f>
        <v>0.7730496454</v>
      </c>
      <c r="R128" s="107">
        <f> (dwg!S128-dwg!$D128)/(dwg!$E128-dwg!$D128)</f>
        <v>0.8116627266</v>
      </c>
      <c r="S128" s="107">
        <f> (dwg!T128-dwg!$D128)/(dwg!$E128-dwg!$D128)</f>
        <v>0.8219070134</v>
      </c>
      <c r="T128" s="107">
        <f> (dwg!U128-dwg!$D128)/(dwg!$E128-dwg!$D128)</f>
        <v>0.7828999212</v>
      </c>
      <c r="U128" s="107">
        <f> (dwg!V128-dwg!$D128)/(dwg!$E128-dwg!$D128)</f>
        <v>0.7159180457</v>
      </c>
      <c r="V128" s="107">
        <f> (dwg!W128-dwg!$D128)/(dwg!$E128-dwg!$D128)</f>
        <v>0.6150512214</v>
      </c>
      <c r="W128" s="107">
        <f> (dwg!X128-dwg!$D128)/(dwg!$E128-dwg!$D128)</f>
        <v>0.8286052009</v>
      </c>
      <c r="X128" s="107">
        <f> (dwg!Y128-dwg!$D128)/(dwg!$E128-dwg!$D128)</f>
        <v>0.8668242711</v>
      </c>
      <c r="Y128" s="107">
        <f> (dwg!Z128-dwg!$D128)/(dwg!$E128-dwg!$D128)</f>
        <v>0.8152088258</v>
      </c>
      <c r="Z128" s="107">
        <f> (dwg!AA128-dwg!$D128)/(dwg!$E128-dwg!$D128)</f>
        <v>0.8644602049</v>
      </c>
      <c r="AA128" s="107">
        <f> (dwg!AB128-dwg!$D128)/(dwg!$E128-dwg!$D128)</f>
        <v>0.8486997636</v>
      </c>
      <c r="AB128" s="107">
        <f> (dwg!AC128-dwg!$D128)/(dwg!$E128-dwg!$D128)</f>
        <v>0.8321513002</v>
      </c>
      <c r="AC128" s="107">
        <f> (dwg!AD128-dwg!$D128)/(dwg!$E128-dwg!$D128)</f>
        <v>0.8423955871</v>
      </c>
      <c r="AD128" s="107">
        <f> (dwg!AE128-dwg!$D128)/(dwg!$E128-dwg!$D128)</f>
        <v>0.8498817967</v>
      </c>
      <c r="AE128" s="107">
        <f> (dwg!AF128-dwg!$D128)/(dwg!$E128-dwg!$D128)</f>
        <v>0.7226162333</v>
      </c>
      <c r="AF128" s="107">
        <f> (dwg!AG128-dwg!$D128)/(dwg!$E128-dwg!$D128)</f>
        <v>0.7750197006</v>
      </c>
    </row>
    <row r="129" ht="12.75" customHeight="1">
      <c r="A129" s="97">
        <v>828.0</v>
      </c>
      <c r="B129" s="98" t="s">
        <v>46</v>
      </c>
      <c r="C129" s="97" t="s">
        <v>419</v>
      </c>
      <c r="D129" s="107">
        <f> (dwg!E129-dwg!$D129)/(dwg!$E129-dwg!$D129)</f>
        <v>1</v>
      </c>
      <c r="E129" s="107">
        <f> (dwg!F129-dwg!$D129)/(dwg!$E129-dwg!$D129)</f>
        <v>0.9617377441</v>
      </c>
      <c r="F129" s="107">
        <f> (dwg!G129-dwg!$D129)/(dwg!$E129-dwg!$D129)</f>
        <v>0.932642487</v>
      </c>
      <c r="G129" s="107">
        <f> (dwg!H129-dwg!$D129)/(dwg!$E129-dwg!$D129)</f>
        <v>0.8692706257</v>
      </c>
      <c r="H129" s="107">
        <f> (dwg!I129-dwg!$D129)/(dwg!$E129-dwg!$D129)</f>
        <v>0.893981666</v>
      </c>
      <c r="I129" s="107">
        <f> (dwg!J129-dwg!$D129)/(dwg!$E129-dwg!$D129)</f>
        <v>0.8935831008</v>
      </c>
      <c r="J129" s="107">
        <f> (dwg!K129-dwg!$D129)/(dwg!$E129-dwg!$D129)</f>
        <v>-0.7971303308</v>
      </c>
      <c r="K129" s="107">
        <f> (dwg!L129-dwg!$D129)/(dwg!$E129-dwg!$D129)</f>
        <v>-0.7971303308</v>
      </c>
      <c r="L129" s="107">
        <f> (dwg!M129-dwg!$D129)/(dwg!$E129-dwg!$D129)</f>
        <v>-0.7971303308</v>
      </c>
      <c r="M129" s="107">
        <f> (dwg!N129-dwg!$D129)/(dwg!$E129-dwg!$D129)</f>
        <v>-0.7971303308</v>
      </c>
      <c r="N129" s="107">
        <f> (dwg!O129-dwg!$D129)/(dwg!$E129-dwg!$D129)</f>
        <v>-0.7971303308</v>
      </c>
      <c r="O129" s="107">
        <f> (dwg!P129-dwg!$D129)/(dwg!$E129-dwg!$D129)</f>
        <v>-0.7971303308</v>
      </c>
      <c r="P129" s="107">
        <f> (dwg!Q129-dwg!$D129)/(dwg!$E129-dwg!$D129)</f>
        <v>-0.7971303308</v>
      </c>
      <c r="Q129" s="107">
        <f> (dwg!R129-dwg!$D129)/(dwg!$E129-dwg!$D129)</f>
        <v>-0.7971303308</v>
      </c>
      <c r="R129" s="107">
        <f> (dwg!S129-dwg!$D129)/(dwg!$E129-dwg!$D129)</f>
        <v>-0.7971303308</v>
      </c>
      <c r="S129" s="107">
        <f> (dwg!T129-dwg!$D129)/(dwg!$E129-dwg!$D129)</f>
        <v>-0.7971303308</v>
      </c>
      <c r="T129" s="107">
        <f> (dwg!U129-dwg!$D129)/(dwg!$E129-dwg!$D129)</f>
        <v>-0.7971303308</v>
      </c>
      <c r="U129" s="107">
        <f> (dwg!V129-dwg!$D129)/(dwg!$E129-dwg!$D129)</f>
        <v>-0.7971303308</v>
      </c>
      <c r="V129" s="107">
        <f> (dwg!W129-dwg!$D129)/(dwg!$E129-dwg!$D129)</f>
        <v>-0.7971303308</v>
      </c>
      <c r="W129" s="107">
        <f> (dwg!X129-dwg!$D129)/(dwg!$E129-dwg!$D129)</f>
        <v>-0.7971303308</v>
      </c>
      <c r="X129" s="107">
        <f> (dwg!Y129-dwg!$D129)/(dwg!$E129-dwg!$D129)</f>
        <v>-0.7971303308</v>
      </c>
      <c r="Y129" s="107">
        <f> (dwg!Z129-dwg!$D129)/(dwg!$E129-dwg!$D129)</f>
        <v>-0.7971303308</v>
      </c>
      <c r="Z129" s="107">
        <f> (dwg!AA129-dwg!$D129)/(dwg!$E129-dwg!$D129)</f>
        <v>-0.7971303308</v>
      </c>
      <c r="AA129" s="107">
        <f> (dwg!AB129-dwg!$D129)/(dwg!$E129-dwg!$D129)</f>
        <v>-0.7971303308</v>
      </c>
      <c r="AB129" s="107">
        <f> (dwg!AC129-dwg!$D129)/(dwg!$E129-dwg!$D129)</f>
        <v>-0.7971303308</v>
      </c>
      <c r="AC129" s="107">
        <f> (dwg!AD129-dwg!$D129)/(dwg!$E129-dwg!$D129)</f>
        <v>-0.7971303308</v>
      </c>
      <c r="AD129" s="107">
        <f> (dwg!AE129-dwg!$D129)/(dwg!$E129-dwg!$D129)</f>
        <v>-0.7971303308</v>
      </c>
      <c r="AE129" s="107">
        <f> (dwg!AF129-dwg!$D129)/(dwg!$E129-dwg!$D129)</f>
        <v>-0.7971303308</v>
      </c>
      <c r="AF129" s="107">
        <f> (dwg!AG129-dwg!$D129)/(dwg!$E129-dwg!$D129)</f>
        <v>-0.7971303308</v>
      </c>
    </row>
    <row r="130" ht="12.75" customHeight="1">
      <c r="A130" s="97">
        <v>829.0</v>
      </c>
      <c r="B130" s="98" t="s">
        <v>46</v>
      </c>
      <c r="C130" s="99" t="s">
        <v>151</v>
      </c>
      <c r="D130" s="107">
        <f> (dwg!E130-dwg!$D130)/(dwg!$E130-dwg!$D130)</f>
        <v>1</v>
      </c>
      <c r="E130" s="107">
        <f> (dwg!F130-dwg!$D130)/(dwg!$E130-dwg!$D130)</f>
        <v>0.9628751975</v>
      </c>
      <c r="F130" s="107">
        <f> (dwg!G130-dwg!$D130)/(dwg!$E130-dwg!$D130)</f>
        <v>0.9308846761</v>
      </c>
      <c r="G130" s="107">
        <f> (dwg!H130-dwg!$D130)/(dwg!$E130-dwg!$D130)</f>
        <v>0.8590047393</v>
      </c>
      <c r="H130" s="107">
        <f> (dwg!I130-dwg!$D130)/(dwg!$E130-dwg!$D130)</f>
        <v>0.8834913112</v>
      </c>
      <c r="I130" s="107">
        <f> (dwg!J130-dwg!$D130)/(dwg!$E130-dwg!$D130)</f>
        <v>0.897314376</v>
      </c>
      <c r="J130" s="107">
        <f> (dwg!K130-dwg!$D130)/(dwg!$E130-dwg!$D130)</f>
        <v>0.8913902054</v>
      </c>
      <c r="K130" s="107">
        <f> (dwg!L130-dwg!$D130)/(dwg!$E130-dwg!$D130)</f>
        <v>0.852685624</v>
      </c>
      <c r="L130" s="107">
        <f> (dwg!M130-dwg!$D130)/(dwg!$E130-dwg!$D130)</f>
        <v>0.845971564</v>
      </c>
      <c r="M130" s="107">
        <f> (dwg!N130-dwg!$D130)/(dwg!$E130-dwg!$D130)</f>
        <v>0.8139810427</v>
      </c>
      <c r="N130" s="107">
        <f> (dwg!O130-dwg!$D130)/(dwg!$E130-dwg!$D130)</f>
        <v>0.8629541864</v>
      </c>
      <c r="O130" s="107">
        <f> (dwg!P130-dwg!$D130)/(dwg!$E130-dwg!$D130)</f>
        <v>0.6200631912</v>
      </c>
      <c r="P130" s="107">
        <f> (dwg!Q130-dwg!$D130)/(dwg!$E130-dwg!$D130)</f>
        <v>0.6046603476</v>
      </c>
      <c r="Q130" s="107">
        <f> (dwg!R130-dwg!$D130)/(dwg!$E130-dwg!$D130)</f>
        <v>0.7278830964</v>
      </c>
      <c r="R130" s="107">
        <f> (dwg!S130-dwg!$D130)/(dwg!$E130-dwg!$D130)</f>
        <v>0.7883096367</v>
      </c>
      <c r="S130" s="107">
        <f> (dwg!T130-dwg!$D130)/(dwg!$E130-dwg!$D130)</f>
        <v>0.7827804107</v>
      </c>
      <c r="T130" s="107">
        <f> (dwg!U130-dwg!$D130)/(dwg!$E130-dwg!$D130)</f>
        <v>0.7424960506</v>
      </c>
      <c r="U130" s="107">
        <f> (dwg!V130-dwg!$D130)/(dwg!$E130-dwg!$D130)</f>
        <v>0.5924170616</v>
      </c>
      <c r="V130" s="107">
        <f> (dwg!W130-dwg!$D130)/(dwg!$E130-dwg!$D130)</f>
        <v>0.5438388626</v>
      </c>
      <c r="W130" s="107">
        <f> (dwg!X130-dwg!$D130)/(dwg!$E130-dwg!$D130)</f>
        <v>0.7796208531</v>
      </c>
      <c r="X130" s="107">
        <f> (dwg!Y130-dwg!$D130)/(dwg!$E130-dwg!$D130)</f>
        <v>0.7894944708</v>
      </c>
      <c r="Y130" s="107">
        <f> (dwg!Z130-dwg!$D130)/(dwg!$E130-dwg!$D130)</f>
        <v>0.6868088468</v>
      </c>
      <c r="Z130" s="107">
        <f> (dwg!AA130-dwg!$D130)/(dwg!$E130-dwg!$D130)</f>
        <v>0.7942338073</v>
      </c>
      <c r="AA130" s="107">
        <f> (dwg!AB130-dwg!$D130)/(dwg!$E130-dwg!$D130)</f>
        <v>0.8116113744</v>
      </c>
      <c r="AB130" s="107">
        <f> (dwg!AC130-dwg!$D130)/(dwg!$E130-dwg!$D130)</f>
        <v>0.8183254344</v>
      </c>
      <c r="AC130" s="107">
        <f> (dwg!AD130-dwg!$D130)/(dwg!$E130-dwg!$D130)</f>
        <v>0.7693522907</v>
      </c>
      <c r="AD130" s="107">
        <f> (dwg!AE130-dwg!$D130)/(dwg!$E130-dwg!$D130)</f>
        <v>0.7993680885</v>
      </c>
      <c r="AE130" s="107">
        <f> (dwg!AF130-dwg!$D130)/(dwg!$E130-dwg!$D130)</f>
        <v>0.6390205371</v>
      </c>
      <c r="AF130" s="107">
        <f> (dwg!AG130-dwg!$D130)/(dwg!$E130-dwg!$D130)</f>
        <v>0.7381516588</v>
      </c>
    </row>
    <row r="131" ht="12.75" customHeight="1">
      <c r="A131" s="97">
        <v>830.0</v>
      </c>
      <c r="B131" s="98" t="s">
        <v>46</v>
      </c>
      <c r="C131" s="99" t="s">
        <v>151</v>
      </c>
      <c r="D131" s="107">
        <f> (dwg!E131-dwg!$D131)/(dwg!$E131-dwg!$D131)</f>
        <v>1</v>
      </c>
      <c r="E131" s="107">
        <f> (dwg!F131-dwg!$D131)/(dwg!$E131-dwg!$D131)</f>
        <v>0.9437702265</v>
      </c>
      <c r="F131" s="107">
        <f> (dwg!G131-dwg!$D131)/(dwg!$E131-dwg!$D131)</f>
        <v>0.9041262136</v>
      </c>
      <c r="G131" s="107">
        <f> (dwg!H131-dwg!$D131)/(dwg!$E131-dwg!$D131)</f>
        <v>0.8321197411</v>
      </c>
      <c r="H131" s="107">
        <f> (dwg!I131-dwg!$D131)/(dwg!$E131-dwg!$D131)</f>
        <v>0.8794498382</v>
      </c>
      <c r="I131" s="107">
        <f> (dwg!J131-dwg!$D131)/(dwg!$E131-dwg!$D131)</f>
        <v>0.8774271845</v>
      </c>
      <c r="J131" s="107">
        <f> (dwg!K131-dwg!$D131)/(dwg!$E131-dwg!$D131)</f>
        <v>0.8778317152</v>
      </c>
      <c r="K131" s="107">
        <f> (dwg!L131-dwg!$D131)/(dwg!$E131-dwg!$D131)</f>
        <v>0.8551779935</v>
      </c>
      <c r="L131" s="107">
        <f> (dwg!M131-dwg!$D131)/(dwg!$E131-dwg!$D131)</f>
        <v>0.838592233</v>
      </c>
      <c r="M131" s="107">
        <f> (dwg!N131-dwg!$D131)/(dwg!$E131-dwg!$D131)</f>
        <v>0.7969255663</v>
      </c>
      <c r="N131" s="107">
        <f> (dwg!O131-dwg!$D131)/(dwg!$E131-dwg!$D131)</f>
        <v>0.8470873786</v>
      </c>
      <c r="O131" s="107">
        <f> (dwg!P131-dwg!$D131)/(dwg!$E131-dwg!$D131)</f>
        <v>0.6694983819</v>
      </c>
      <c r="P131" s="107">
        <f> (dwg!Q131-dwg!$D131)/(dwg!$E131-dwg!$D131)</f>
        <v>0.6670711974</v>
      </c>
      <c r="Q131" s="107">
        <f> (dwg!R131-dwg!$D131)/(dwg!$E131-dwg!$D131)</f>
        <v>0.7617313916</v>
      </c>
      <c r="R131" s="107">
        <f> (dwg!S131-dwg!$D131)/(dwg!$E131-dwg!$D131)</f>
        <v>0.7932847896</v>
      </c>
      <c r="S131" s="107">
        <f> (dwg!T131-dwg!$D131)/(dwg!$E131-dwg!$D131)</f>
        <v>0.7953074434</v>
      </c>
      <c r="T131" s="107">
        <f> (dwg!U131-dwg!$D131)/(dwg!$E131-dwg!$D131)</f>
        <v>0.7508090615</v>
      </c>
      <c r="U131" s="107">
        <f> (dwg!V131-dwg!$D131)/(dwg!$E131-dwg!$D131)</f>
        <v>0.6306634304</v>
      </c>
      <c r="V131" s="107">
        <f> (dwg!W131-dwg!$D131)/(dwg!$E131-dwg!$D131)</f>
        <v>0.6096278317</v>
      </c>
      <c r="W131" s="107">
        <f> (dwg!X131-dwg!$D131)/(dwg!$E131-dwg!$D131)</f>
        <v>0.7997572816</v>
      </c>
      <c r="X131" s="107">
        <f> (dwg!Y131-dwg!$D131)/(dwg!$E131-dwg!$D131)</f>
        <v>0.824433657</v>
      </c>
      <c r="Y131" s="107">
        <f> (dwg!Z131-dwg!$D131)/(dwg!$E131-dwg!$D131)</f>
        <v>0.7411003236</v>
      </c>
      <c r="Z131" s="107">
        <f> (dwg!AA131-dwg!$D131)/(dwg!$E131-dwg!$D131)</f>
        <v>0.838592233</v>
      </c>
      <c r="AA131" s="107">
        <f> (dwg!AB131-dwg!$D131)/(dwg!$E131-dwg!$D131)</f>
        <v>0.8074433657</v>
      </c>
      <c r="AB131" s="107">
        <f> (dwg!AC131-dwg!$D131)/(dwg!$E131-dwg!$D131)</f>
        <v>0.8033980583</v>
      </c>
      <c r="AC131" s="107">
        <f> (dwg!AD131-dwg!$D131)/(dwg!$E131-dwg!$D131)</f>
        <v>0.7730582524</v>
      </c>
      <c r="AD131" s="107">
        <f> (dwg!AE131-dwg!$D131)/(dwg!$E131-dwg!$D131)</f>
        <v>0.8042071197</v>
      </c>
      <c r="AE131" s="107">
        <f> (dwg!AF131-dwg!$D131)/(dwg!$E131-dwg!$D131)</f>
        <v>0.6197411003</v>
      </c>
      <c r="AF131" s="107">
        <f> (dwg!AG131-dwg!$D131)/(dwg!$E131-dwg!$D131)</f>
        <v>0.75</v>
      </c>
    </row>
    <row r="132" ht="12.75" customHeight="1">
      <c r="A132" s="97">
        <v>831.0</v>
      </c>
      <c r="B132" s="98" t="s">
        <v>46</v>
      </c>
      <c r="C132" s="99" t="s">
        <v>151</v>
      </c>
      <c r="D132" s="107">
        <f> (dwg!E132-dwg!$D132)/(dwg!$E132-dwg!$D132)</f>
        <v>1</v>
      </c>
      <c r="E132" s="107">
        <f> (dwg!F132-dwg!$D132)/(dwg!$E132-dwg!$D132)</f>
        <v>0.9295328583</v>
      </c>
      <c r="F132" s="107">
        <f> (dwg!G132-dwg!$D132)/(dwg!$E132-dwg!$D132)</f>
        <v>0.8729216152</v>
      </c>
      <c r="G132" s="107">
        <f> (dwg!H132-dwg!$D132)/(dwg!$E132-dwg!$D132)</f>
        <v>0.7905779889</v>
      </c>
      <c r="H132" s="107">
        <f> (dwg!I132-dwg!$D132)/(dwg!$E132-dwg!$D132)</f>
        <v>0.7850356295</v>
      </c>
      <c r="I132" s="107">
        <f> (dwg!J132-dwg!$D132)/(dwg!$E132-dwg!$D132)</f>
        <v>0.8551068884</v>
      </c>
      <c r="J132" s="107">
        <f> (dwg!K132-dwg!$D132)/(dwg!$E132-dwg!$D132)</f>
        <v>0.8725257324</v>
      </c>
      <c r="K132" s="107">
        <f> (dwg!L132-dwg!$D132)/(dwg!$E132-dwg!$D132)</f>
        <v>0.8044338876</v>
      </c>
      <c r="L132" s="107">
        <f> (dwg!M132-dwg!$D132)/(dwg!$E132-dwg!$D132)</f>
        <v>0.7980997625</v>
      </c>
      <c r="M132" s="107">
        <f> (dwg!N132-dwg!$D132)/(dwg!$E132-dwg!$D132)</f>
        <v>0.7450514648</v>
      </c>
      <c r="N132" s="107">
        <f> (dwg!O132-dwg!$D132)/(dwg!$E132-dwg!$D132)</f>
        <v>0.8368962787</v>
      </c>
      <c r="O132" s="107">
        <f> (dwg!P132-dwg!$D132)/(dwg!$E132-dwg!$D132)</f>
        <v>0.5910530483</v>
      </c>
      <c r="P132" s="107">
        <f> (dwg!Q132-dwg!$D132)/(dwg!$E132-dwg!$D132)</f>
        <v>0.6009501188</v>
      </c>
      <c r="Q132" s="107">
        <f> (dwg!R132-dwg!$D132)/(dwg!$E132-dwg!$D132)</f>
        <v>0.7121931908</v>
      </c>
      <c r="R132" s="107">
        <f> (dwg!S132-dwg!$D132)/(dwg!$E132-dwg!$D132)</f>
        <v>0.7822644497</v>
      </c>
      <c r="S132" s="107">
        <f> (dwg!T132-dwg!$D132)/(dwg!$E132-dwg!$D132)</f>
        <v>0.7557403009</v>
      </c>
      <c r="T132" s="107">
        <f> (dwg!U132-dwg!$D132)/(dwg!$E132-dwg!$D132)</f>
        <v>0.7232779097</v>
      </c>
      <c r="U132" s="107">
        <f> (dwg!V132-dwg!$D132)/(dwg!$E132-dwg!$D132)</f>
        <v>0.613618369</v>
      </c>
      <c r="V132" s="107">
        <f> (dwg!W132-dwg!$D132)/(dwg!$E132-dwg!$D132)</f>
        <v>0.5736342043</v>
      </c>
      <c r="W132" s="107">
        <f> (dwg!X132-dwg!$D132)/(dwg!$E132-dwg!$D132)</f>
        <v>0.8020585907</v>
      </c>
      <c r="X132" s="107">
        <f> (dwg!Y132-dwg!$D132)/(dwg!$E132-dwg!$D132)</f>
        <v>0.8123515439</v>
      </c>
      <c r="Y132" s="107">
        <f> (dwg!Z132-dwg!$D132)/(dwg!$E132-dwg!$D132)</f>
        <v>0.7197149644</v>
      </c>
      <c r="Z132" s="107">
        <f> (dwg!AA132-dwg!$D132)/(dwg!$E132-dwg!$D132)</f>
        <v>0.8475851148</v>
      </c>
      <c r="AA132" s="107">
        <f> (dwg!AB132-dwg!$D132)/(dwg!$E132-dwg!$D132)</f>
        <v>0.8095803642</v>
      </c>
      <c r="AB132" s="107">
        <f> (dwg!AC132-dwg!$D132)/(dwg!$E132-dwg!$D132)</f>
        <v>0.8190815519</v>
      </c>
      <c r="AC132" s="107">
        <f> (dwg!AD132-dwg!$D132)/(dwg!$E132-dwg!$D132)</f>
        <v>0.7517814727</v>
      </c>
      <c r="AD132" s="107">
        <f> (dwg!AE132-dwg!$D132)/(dwg!$E132-dwg!$D132)</f>
        <v>0.8127474268</v>
      </c>
      <c r="AE132" s="107">
        <f> (dwg!AF132-dwg!$D132)/(dwg!$E132-dwg!$D132)</f>
        <v>0.6282660333</v>
      </c>
      <c r="AF132" s="107">
        <f> (dwg!AG132-dwg!$D132)/(dwg!$E132-dwg!$D132)</f>
        <v>0.746634996</v>
      </c>
    </row>
    <row r="133" ht="12.75" customHeight="1">
      <c r="A133" s="97">
        <v>832.0</v>
      </c>
      <c r="B133" s="98" t="s">
        <v>46</v>
      </c>
      <c r="C133" s="101" t="s">
        <v>50</v>
      </c>
      <c r="D133" s="107">
        <f> (dwg!E133-dwg!$D133)/(dwg!$E133-dwg!$D133)</f>
        <v>1</v>
      </c>
      <c r="E133" s="107">
        <f> (dwg!F133-dwg!$D133)/(dwg!$E133-dwg!$D133)</f>
        <v>0.9430255403</v>
      </c>
      <c r="F133" s="107">
        <f> (dwg!G133-dwg!$D133)/(dwg!$E133-dwg!$D133)</f>
        <v>0.9284872299</v>
      </c>
      <c r="G133" s="107">
        <f> (dwg!H133-dwg!$D133)/(dwg!$E133-dwg!$D133)</f>
        <v>0.8620825147</v>
      </c>
      <c r="H133" s="107">
        <f> (dwg!I133-dwg!$D133)/(dwg!$E133-dwg!$D133)</f>
        <v>0.8848722986</v>
      </c>
      <c r="I133" s="107">
        <f> (dwg!J133-dwg!$D133)/(dwg!$E133-dwg!$D133)</f>
        <v>0.8958742633</v>
      </c>
      <c r="J133" s="107">
        <f> (dwg!K133-dwg!$D133)/(dwg!$E133-dwg!$D133)</f>
        <v>0.8970530452</v>
      </c>
      <c r="K133" s="107">
        <f> (dwg!L133-dwg!$D133)/(dwg!$E133-dwg!$D133)</f>
        <v>0.8392927308</v>
      </c>
      <c r="L133" s="107">
        <f> (dwg!M133-dwg!$D133)/(dwg!$E133-dwg!$D133)</f>
        <v>0.7956777996</v>
      </c>
      <c r="M133" s="107">
        <f> (dwg!N133-dwg!$D133)/(dwg!$E133-dwg!$D133)</f>
        <v>0.7371316306</v>
      </c>
      <c r="N133" s="107">
        <f> (dwg!O133-dwg!$D133)/(dwg!$E133-dwg!$D133)</f>
        <v>0.7390962672</v>
      </c>
      <c r="O133" s="107">
        <f> (dwg!P133-dwg!$D133)/(dwg!$E133-dwg!$D133)</f>
        <v>0.5638506876</v>
      </c>
      <c r="P133" s="107">
        <f> (dwg!Q133-dwg!$D133)/(dwg!$E133-dwg!$D133)</f>
        <v>0.5041257367</v>
      </c>
      <c r="Q133" s="107">
        <f> (dwg!R133-dwg!$D133)/(dwg!$E133-dwg!$D133)</f>
        <v>0.5461689587</v>
      </c>
      <c r="R133" s="107">
        <f> (dwg!S133-dwg!$D133)/(dwg!$E133-dwg!$D133)</f>
        <v>0.5434184676</v>
      </c>
      <c r="S133" s="107">
        <f> (dwg!T133-dwg!$D133)/(dwg!$E133-dwg!$D133)</f>
        <v>0.5119842829</v>
      </c>
      <c r="T133" s="107">
        <f> (dwg!U133-dwg!$D133)/(dwg!$E133-dwg!$D133)</f>
        <v>0.4223968566</v>
      </c>
      <c r="U133" s="107">
        <f> (dwg!V133-dwg!$D133)/(dwg!$E133-dwg!$D133)</f>
        <v>0.3092337917</v>
      </c>
      <c r="V133" s="107">
        <f> (dwg!W133-dwg!$D133)/(dwg!$E133-dwg!$D133)</f>
        <v>0.2278978389</v>
      </c>
      <c r="W133" s="107">
        <f> (dwg!X133-dwg!$D133)/(dwg!$E133-dwg!$D133)</f>
        <v>0.2337917485</v>
      </c>
      <c r="X133" s="107">
        <f> (dwg!Y133-dwg!$D133)/(dwg!$E133-dwg!$D133)</f>
        <v>0.2043222004</v>
      </c>
      <c r="Y133" s="107">
        <f> (dwg!Z133-dwg!$D133)/(dwg!$E133-dwg!$D133)</f>
        <v>0.1587426326</v>
      </c>
      <c r="Z133" s="107">
        <f> (dwg!AA133-dwg!$D133)/(dwg!$E133-dwg!$D133)</f>
        <v>0.137524558</v>
      </c>
      <c r="AA133" s="107">
        <f> (dwg!AB133-dwg!$D133)/(dwg!$E133-dwg!$D133)</f>
        <v>0.1143418468</v>
      </c>
      <c r="AB133" s="107">
        <f> (dwg!AC133-dwg!$D133)/(dwg!$E133-dwg!$D133)</f>
        <v>0.0931237721</v>
      </c>
      <c r="AC133" s="107">
        <f> (dwg!AD133-dwg!$D133)/(dwg!$E133-dwg!$D133)</f>
        <v>0.06090373281</v>
      </c>
      <c r="AD133" s="107">
        <f> (dwg!AE133-dwg!$D133)/(dwg!$E133-dwg!$D133)</f>
        <v>0.0416502947</v>
      </c>
      <c r="AE133" s="107">
        <f> (dwg!AF133-dwg!$D133)/(dwg!$E133-dwg!$D133)</f>
        <v>0.01060903733</v>
      </c>
      <c r="AF133" s="107">
        <f> (dwg!AG133-dwg!$D133)/(dwg!$E133-dwg!$D133)</f>
        <v>-0.009430255403</v>
      </c>
    </row>
    <row r="134" ht="12.75" customHeight="1">
      <c r="A134" s="97">
        <v>833.0</v>
      </c>
      <c r="B134" s="98" t="s">
        <v>46</v>
      </c>
      <c r="C134" s="97" t="s">
        <v>419</v>
      </c>
      <c r="D134" s="107">
        <f> (dwg!E134-dwg!$D134)/(dwg!$E134-dwg!$D134)</f>
        <v>1</v>
      </c>
      <c r="E134" s="107">
        <f> (dwg!F134-dwg!$D134)/(dwg!$E134-dwg!$D134)</f>
        <v>0.9551515152</v>
      </c>
      <c r="F134" s="107">
        <f> (dwg!G134-dwg!$D134)/(dwg!$E134-dwg!$D134)</f>
        <v>0.9216161616</v>
      </c>
      <c r="G134" s="107">
        <f> (dwg!H134-dwg!$D134)/(dwg!$E134-dwg!$D134)</f>
        <v>0.8412121212</v>
      </c>
      <c r="H134" s="107">
        <f> (dwg!I134-dwg!$D134)/(dwg!$E134-dwg!$D134)</f>
        <v>0.8783838384</v>
      </c>
      <c r="I134" s="107">
        <f> (dwg!J134-dwg!$D134)/(dwg!$E134-dwg!$D134)</f>
        <v>0.8731313131</v>
      </c>
      <c r="J134" s="107">
        <f> (dwg!K134-dwg!$D134)/(dwg!$E134-dwg!$D134)</f>
        <v>-0.8080808081</v>
      </c>
      <c r="K134" s="107">
        <f> (dwg!L134-dwg!$D134)/(dwg!$E134-dwg!$D134)</f>
        <v>-0.8080808081</v>
      </c>
      <c r="L134" s="107">
        <f> (dwg!M134-dwg!$D134)/(dwg!$E134-dwg!$D134)</f>
        <v>-0.8080808081</v>
      </c>
      <c r="M134" s="107">
        <f> (dwg!N134-dwg!$D134)/(dwg!$E134-dwg!$D134)</f>
        <v>-0.8080808081</v>
      </c>
      <c r="N134" s="107">
        <f> (dwg!O134-dwg!$D134)/(dwg!$E134-dwg!$D134)</f>
        <v>-0.8080808081</v>
      </c>
      <c r="O134" s="107">
        <f> (dwg!P134-dwg!$D134)/(dwg!$E134-dwg!$D134)</f>
        <v>-0.8080808081</v>
      </c>
      <c r="P134" s="107">
        <f> (dwg!Q134-dwg!$D134)/(dwg!$E134-dwg!$D134)</f>
        <v>-0.8080808081</v>
      </c>
      <c r="Q134" s="107">
        <f> (dwg!R134-dwg!$D134)/(dwg!$E134-dwg!$D134)</f>
        <v>-0.8080808081</v>
      </c>
      <c r="R134" s="107">
        <f> (dwg!S134-dwg!$D134)/(dwg!$E134-dwg!$D134)</f>
        <v>-0.8080808081</v>
      </c>
      <c r="S134" s="107">
        <f> (dwg!T134-dwg!$D134)/(dwg!$E134-dwg!$D134)</f>
        <v>-0.8080808081</v>
      </c>
      <c r="T134" s="107">
        <f> (dwg!U134-dwg!$D134)/(dwg!$E134-dwg!$D134)</f>
        <v>-0.8080808081</v>
      </c>
      <c r="U134" s="107">
        <f> (dwg!V134-dwg!$D134)/(dwg!$E134-dwg!$D134)</f>
        <v>-0.8080808081</v>
      </c>
      <c r="V134" s="107">
        <f> (dwg!W134-dwg!$D134)/(dwg!$E134-dwg!$D134)</f>
        <v>-0.8080808081</v>
      </c>
      <c r="W134" s="107">
        <f> (dwg!X134-dwg!$D134)/(dwg!$E134-dwg!$D134)</f>
        <v>-0.8080808081</v>
      </c>
      <c r="X134" s="107">
        <f> (dwg!Y134-dwg!$D134)/(dwg!$E134-dwg!$D134)</f>
        <v>-0.8080808081</v>
      </c>
      <c r="Y134" s="107">
        <f> (dwg!Z134-dwg!$D134)/(dwg!$E134-dwg!$D134)</f>
        <v>-0.8080808081</v>
      </c>
      <c r="Z134" s="107">
        <f> (dwg!AA134-dwg!$D134)/(dwg!$E134-dwg!$D134)</f>
        <v>-0.8080808081</v>
      </c>
      <c r="AA134" s="107">
        <f> (dwg!AB134-dwg!$D134)/(dwg!$E134-dwg!$D134)</f>
        <v>-0.8080808081</v>
      </c>
      <c r="AB134" s="107">
        <f> (dwg!AC134-dwg!$D134)/(dwg!$E134-dwg!$D134)</f>
        <v>-0.8080808081</v>
      </c>
      <c r="AC134" s="107">
        <f> (dwg!AD134-dwg!$D134)/(dwg!$E134-dwg!$D134)</f>
        <v>-0.8080808081</v>
      </c>
      <c r="AD134" s="107">
        <f> (dwg!AE134-dwg!$D134)/(dwg!$E134-dwg!$D134)</f>
        <v>-0.8080808081</v>
      </c>
      <c r="AE134" s="107">
        <f> (dwg!AF134-dwg!$D134)/(dwg!$E134-dwg!$D134)</f>
        <v>-0.8080808081</v>
      </c>
      <c r="AF134" s="107">
        <f> (dwg!AG134-dwg!$D134)/(dwg!$E134-dwg!$D134)</f>
        <v>-0.8080808081</v>
      </c>
    </row>
    <row r="135" ht="12.75" customHeight="1">
      <c r="A135" s="97">
        <v>834.0</v>
      </c>
      <c r="B135" s="98" t="s">
        <v>46</v>
      </c>
      <c r="C135" s="101" t="s">
        <v>50</v>
      </c>
      <c r="D135" s="107">
        <f> (dwg!E135-dwg!$D135)/(dwg!$E135-dwg!$D135)</f>
        <v>1</v>
      </c>
      <c r="E135" s="107">
        <f> (dwg!F135-dwg!$D135)/(dwg!$E135-dwg!$D135)</f>
        <v>0.9473892405</v>
      </c>
      <c r="F135" s="107">
        <f> (dwg!G135-dwg!$D135)/(dwg!$E135-dwg!$D135)</f>
        <v>0.9212816456</v>
      </c>
      <c r="G135" s="107">
        <f> (dwg!H135-dwg!$D135)/(dwg!$E135-dwg!$D135)</f>
        <v>0.8441455696</v>
      </c>
      <c r="H135" s="107">
        <f> (dwg!I135-dwg!$D135)/(dwg!$E135-dwg!$D135)</f>
        <v>0.878164557</v>
      </c>
      <c r="I135" s="107">
        <f> (dwg!J135-dwg!$D135)/(dwg!$E135-dwg!$D135)</f>
        <v>0.878164557</v>
      </c>
      <c r="J135" s="107">
        <f> (dwg!K135-dwg!$D135)/(dwg!$E135-dwg!$D135)</f>
        <v>0.8916139241</v>
      </c>
      <c r="K135" s="107">
        <f> (dwg!L135-dwg!$D135)/(dwg!$E135-dwg!$D135)</f>
        <v>0.8338607595</v>
      </c>
      <c r="L135" s="107">
        <f> (dwg!M135-dwg!$D135)/(dwg!$E135-dwg!$D135)</f>
        <v>0.7772943038</v>
      </c>
      <c r="M135" s="107">
        <f> (dwg!N135-dwg!$D135)/(dwg!$E135-dwg!$D135)</f>
        <v>0.7037183544</v>
      </c>
      <c r="N135" s="107">
        <f> (dwg!O135-dwg!$D135)/(dwg!$E135-dwg!$D135)</f>
        <v>0.7171677215</v>
      </c>
      <c r="O135" s="107">
        <f> (dwg!P135-dwg!$D135)/(dwg!$E135-dwg!$D135)</f>
        <v>0.4912974684</v>
      </c>
      <c r="P135" s="107">
        <f> (dwg!Q135-dwg!$D135)/(dwg!$E135-dwg!$D135)</f>
        <v>0.4513449367</v>
      </c>
      <c r="Q135" s="107">
        <f> (dwg!R135-dwg!$D135)/(dwg!$E135-dwg!$D135)</f>
        <v>0.5150316456</v>
      </c>
      <c r="R135" s="107">
        <f> (dwg!S135-dwg!$D135)/(dwg!$E135-dwg!$D135)</f>
        <v>0.5130537975</v>
      </c>
      <c r="S135" s="107">
        <f> (dwg!T135-dwg!$D135)/(dwg!$E135-dwg!$D135)</f>
        <v>0.4829905063</v>
      </c>
      <c r="T135" s="107">
        <f> (dwg!U135-dwg!$D135)/(dwg!$E135-dwg!$D135)</f>
        <v>0.3884493671</v>
      </c>
      <c r="U135" s="107">
        <f> (dwg!V135-dwg!$D135)/(dwg!$E135-dwg!$D135)</f>
        <v>0.2539556962</v>
      </c>
      <c r="V135" s="107">
        <f> (dwg!W135-dwg!$D135)/(dwg!$E135-dwg!$D135)</f>
        <v>0.1784018987</v>
      </c>
      <c r="W135" s="107">
        <f> (dwg!X135-dwg!$D135)/(dwg!$E135-dwg!$D135)</f>
        <v>0.2159810127</v>
      </c>
      <c r="X135" s="107">
        <f> (dwg!Y135-dwg!$D135)/(dwg!$E135-dwg!$D135)</f>
        <v>0.176028481</v>
      </c>
      <c r="Y135" s="107">
        <f> (dwg!Z135-dwg!$D135)/(dwg!$E135-dwg!$D135)</f>
        <v>0.1242088608</v>
      </c>
      <c r="Z135" s="107">
        <f> (dwg!AA135-dwg!$D135)/(dwg!$E135-dwg!$D135)</f>
        <v>0.1000791139</v>
      </c>
      <c r="AA135" s="107">
        <f> (dwg!AB135-dwg!$D135)/(dwg!$E135-dwg!$D135)</f>
        <v>0.07515822785</v>
      </c>
      <c r="AB135" s="107">
        <f> (dwg!AC135-dwg!$D135)/(dwg!$E135-dwg!$D135)</f>
        <v>0.04865506329</v>
      </c>
      <c r="AC135" s="107">
        <f> (dwg!AD135-dwg!$D135)/(dwg!$E135-dwg!$D135)</f>
        <v>0.01819620253</v>
      </c>
      <c r="AD135" s="107">
        <f> (dwg!AE135-dwg!$D135)/(dwg!$E135-dwg!$D135)</f>
        <v>-0.0007911392405</v>
      </c>
      <c r="AE135" s="107">
        <f> (dwg!AF135-dwg!$D135)/(dwg!$E135-dwg!$D135)</f>
        <v>-0.03283227848</v>
      </c>
      <c r="AF135" s="107">
        <f> (dwg!AG135-dwg!$D135)/(dwg!$E135-dwg!$D135)</f>
        <v>-0.04905063291</v>
      </c>
    </row>
    <row r="136" ht="12.75" customHeight="1">
      <c r="A136" s="97">
        <v>835.0</v>
      </c>
      <c r="B136" s="98" t="s">
        <v>46</v>
      </c>
      <c r="C136" s="101" t="s">
        <v>50</v>
      </c>
      <c r="D136" s="107">
        <f> (dwg!E136-dwg!$D136)/(dwg!$E136-dwg!$D136)</f>
        <v>1</v>
      </c>
      <c r="E136" s="107">
        <f> (dwg!F136-dwg!$D136)/(dwg!$E136-dwg!$D136)</f>
        <v>0.946369637</v>
      </c>
      <c r="F136" s="107">
        <f> (dwg!G136-dwg!$D136)/(dwg!$E136-dwg!$D136)</f>
        <v>0.902640264</v>
      </c>
      <c r="G136" s="107">
        <f> (dwg!H136-dwg!$D136)/(dwg!$E136-dwg!$D136)</f>
        <v>0.8197194719</v>
      </c>
      <c r="H136" s="107">
        <f> (dwg!I136-dwg!$D136)/(dwg!$E136-dwg!$D136)</f>
        <v>0.8696369637</v>
      </c>
      <c r="I136" s="107">
        <f> (dwg!J136-dwg!$D136)/(dwg!$E136-dwg!$D136)</f>
        <v>0.875</v>
      </c>
      <c r="J136" s="107">
        <f> (dwg!K136-dwg!$D136)/(dwg!$E136-dwg!$D136)</f>
        <v>0.8778877888</v>
      </c>
      <c r="K136" s="107">
        <f> (dwg!L136-dwg!$D136)/(dwg!$E136-dwg!$D136)</f>
        <v>0.7883663366</v>
      </c>
      <c r="L136" s="107">
        <f> (dwg!M136-dwg!$D136)/(dwg!$E136-dwg!$D136)</f>
        <v>0.7417491749</v>
      </c>
      <c r="M136" s="107">
        <f> (dwg!N136-dwg!$D136)/(dwg!$E136-dwg!$D136)</f>
        <v>0.6571782178</v>
      </c>
      <c r="N136" s="107">
        <f> (dwg!O136-dwg!$D136)/(dwg!$E136-dwg!$D136)</f>
        <v>0.5977722772</v>
      </c>
      <c r="O136" s="107">
        <f> (dwg!P136-dwg!$D136)/(dwg!$E136-dwg!$D136)</f>
        <v>0.4888613861</v>
      </c>
      <c r="P136" s="107">
        <f> (dwg!Q136-dwg!$D136)/(dwg!$E136-dwg!$D136)</f>
        <v>0.4414191419</v>
      </c>
      <c r="Q136" s="107">
        <f> (dwg!R136-dwg!$D136)/(dwg!$E136-dwg!$D136)</f>
        <v>0.4814356436</v>
      </c>
      <c r="R136" s="107">
        <f> (dwg!S136-dwg!$D136)/(dwg!$E136-dwg!$D136)</f>
        <v>0.4872112211</v>
      </c>
      <c r="S136" s="107">
        <f> (dwg!T136-dwg!$D136)/(dwg!$E136-dwg!$D136)</f>
        <v>0.4331683168</v>
      </c>
      <c r="T136" s="107">
        <f> (dwg!U136-dwg!$D136)/(dwg!$E136-dwg!$D136)</f>
        <v>0.3531353135</v>
      </c>
      <c r="U136" s="107">
        <f> (dwg!V136-dwg!$D136)/(dwg!$E136-dwg!$D136)</f>
        <v>0.2491749175</v>
      </c>
      <c r="V136" s="107">
        <f> (dwg!W136-dwg!$D136)/(dwg!$E136-dwg!$D136)</f>
        <v>0.1802805281</v>
      </c>
      <c r="W136" s="107">
        <f> (dwg!X136-dwg!$D136)/(dwg!$E136-dwg!$D136)</f>
        <v>0.1782178218</v>
      </c>
      <c r="X136" s="107">
        <f> (dwg!Y136-dwg!$D136)/(dwg!$E136-dwg!$D136)</f>
        <v>0.1534653465</v>
      </c>
      <c r="Y136" s="107">
        <f> (dwg!Z136-dwg!$D136)/(dwg!$E136-dwg!$D136)</f>
        <v>0.1084983498</v>
      </c>
      <c r="Z136" s="107">
        <f> (dwg!AA136-dwg!$D136)/(dwg!$E136-dwg!$D136)</f>
        <v>0.08787128713</v>
      </c>
      <c r="AA136" s="107">
        <f> (dwg!AB136-dwg!$D136)/(dwg!$E136-dwg!$D136)</f>
        <v>0.06229372937</v>
      </c>
      <c r="AB136" s="107">
        <f> (dwg!AC136-dwg!$D136)/(dwg!$E136-dwg!$D136)</f>
        <v>0.0396039604</v>
      </c>
      <c r="AC136" s="107">
        <f> (dwg!AD136-dwg!$D136)/(dwg!$E136-dwg!$D136)</f>
        <v>0.01361386139</v>
      </c>
      <c r="AD136" s="107">
        <f> (dwg!AE136-dwg!$D136)/(dwg!$E136-dwg!$D136)</f>
        <v>-0.005363036304</v>
      </c>
      <c r="AE136" s="107">
        <f> (dwg!AF136-dwg!$D136)/(dwg!$E136-dwg!$D136)</f>
        <v>-0.03300330033</v>
      </c>
      <c r="AF136" s="107">
        <f> (dwg!AG136-dwg!$D136)/(dwg!$E136-dwg!$D136)</f>
        <v>-0.04909240924</v>
      </c>
    </row>
    <row r="137" ht="12.75" customHeight="1">
      <c r="A137" s="97">
        <v>851.0</v>
      </c>
      <c r="B137" s="98" t="s">
        <v>128</v>
      </c>
      <c r="C137" s="99" t="s">
        <v>151</v>
      </c>
      <c r="D137" s="107">
        <f> (dwg!E137-dwg!$D137)/(dwg!$E137-dwg!$D137)</f>
        <v>1</v>
      </c>
      <c r="E137" s="107">
        <f> (dwg!F137-dwg!$D137)/(dwg!$E137-dwg!$D137)</f>
        <v>0.9369682908</v>
      </c>
      <c r="F137" s="107">
        <f> (dwg!G137-dwg!$D137)/(dwg!$E137-dwg!$D137)</f>
        <v>0.8932714617</v>
      </c>
      <c r="G137" s="107">
        <f> (dwg!H137-dwg!$D137)/(dwg!$E137-dwg!$D137)</f>
        <v>0.8252126837</v>
      </c>
      <c r="H137" s="107">
        <f> (dwg!I137-dwg!$D137)/(dwg!$E137-dwg!$D137)</f>
        <v>0.87741686</v>
      </c>
      <c r="I137" s="107">
        <f> (dwg!J137-dwg!$D137)/(dwg!$E137-dwg!$D137)</f>
        <v>0.87741686</v>
      </c>
      <c r="J137" s="107">
        <f> (dwg!K137-dwg!$D137)/(dwg!$E137-dwg!$D137)</f>
        <v>0.8855375097</v>
      </c>
      <c r="K137" s="107">
        <f> (dwg!L137-dwg!$D137)/(dwg!$E137-dwg!$D137)</f>
        <v>0.8534416087</v>
      </c>
      <c r="L137" s="107">
        <f> (dwg!M137-dwg!$D137)/(dwg!$E137-dwg!$D137)</f>
        <v>0.8325599381</v>
      </c>
      <c r="M137" s="107">
        <f> (dwg!N137-dwg!$D137)/(dwg!$E137-dwg!$D137)</f>
        <v>0.7911832947</v>
      </c>
      <c r="N137" s="107">
        <f> (dwg!O137-dwg!$D137)/(dwg!$E137-dwg!$D137)</f>
        <v>0.8584686775</v>
      </c>
      <c r="O137" s="107">
        <f> (dwg!P137-dwg!$D137)/(dwg!$E137-dwg!$D137)</f>
        <v>0.716937355</v>
      </c>
      <c r="P137" s="107">
        <f> (dwg!Q137-dwg!$D137)/(dwg!$E137-dwg!$D137)</f>
        <v>0.7010827533</v>
      </c>
      <c r="Q137" s="107">
        <f> (dwg!R137-dwg!$D137)/(dwg!$E137-dwg!$D137)</f>
        <v>0.7973704563</v>
      </c>
      <c r="R137" s="107">
        <f> (dwg!S137-dwg!$D137)/(dwg!$E137-dwg!$D137)</f>
        <v>0.8252126837</v>
      </c>
      <c r="S137" s="107">
        <f> (dwg!T137-dwg!$D137)/(dwg!$E137-dwg!$D137)</f>
        <v>0.8352668213</v>
      </c>
      <c r="T137" s="107">
        <f> (dwg!U137-dwg!$D137)/(dwg!$E137-dwg!$D137)</f>
        <v>0.7861562258</v>
      </c>
      <c r="U137" s="107">
        <f> (dwg!V137-dwg!$D137)/(dwg!$E137-dwg!$D137)</f>
        <v>0.7289249807</v>
      </c>
      <c r="V137" s="107">
        <f> (dwg!W137-dwg!$D137)/(dwg!$E137-dwg!$D137)</f>
        <v>0.6894818252</v>
      </c>
      <c r="W137" s="107">
        <f> (dwg!X137-dwg!$D137)/(dwg!$E137-dwg!$D137)</f>
        <v>0.8201856148</v>
      </c>
      <c r="X137" s="107">
        <f> (dwg!Y137-dwg!$D137)/(dwg!$E137-dwg!$D137)</f>
        <v>0.8418406806</v>
      </c>
      <c r="Y137" s="107">
        <f> (dwg!Z137-dwg!$D137)/(dwg!$E137-dwg!$D137)</f>
        <v>0.8120649652</v>
      </c>
      <c r="Z137" s="107">
        <f> (dwg!AA137-dwg!$D137)/(dwg!$E137-dwg!$D137)</f>
        <v>0.8766434648</v>
      </c>
      <c r="AA137" s="107">
        <f> (dwg!AB137-dwg!$D137)/(dwg!$E137-dwg!$D137)</f>
        <v>0.851121423</v>
      </c>
      <c r="AB137" s="107">
        <f> (dwg!AC137-dwg!$D137)/(dwg!$E137-dwg!$D137)</f>
        <v>0.8542150039</v>
      </c>
      <c r="AC137" s="107">
        <f> (dwg!AD137-dwg!$D137)/(dwg!$E137-dwg!$D137)</f>
        <v>0.8302397525</v>
      </c>
      <c r="AD137" s="107">
        <f> (dwg!AE137-dwg!$D137)/(dwg!$E137-dwg!$D137)</f>
        <v>0.8600154679</v>
      </c>
      <c r="AE137" s="107">
        <f> (dwg!AF137-dwg!$D137)/(dwg!$E137-dwg!$D137)</f>
        <v>0.7405259087</v>
      </c>
      <c r="AF137" s="107">
        <f> (dwg!AG137-dwg!$D137)/(dwg!$E137-dwg!$D137)</f>
        <v>0.8283062645</v>
      </c>
    </row>
    <row r="138" ht="12.75" customHeight="1">
      <c r="A138" s="97">
        <v>852.0</v>
      </c>
      <c r="B138" s="98" t="s">
        <v>128</v>
      </c>
      <c r="C138" s="97" t="s">
        <v>419</v>
      </c>
      <c r="D138" s="107">
        <f> (dwg!E138-dwg!$D138)/(dwg!$E138-dwg!$D138)</f>
        <v>1</v>
      </c>
      <c r="E138" s="107">
        <f> (dwg!F138-dwg!$D138)/(dwg!$E138-dwg!$D138)</f>
        <v>0.9492979719</v>
      </c>
      <c r="F138" s="107">
        <f> (dwg!G138-dwg!$D138)/(dwg!$E138-dwg!$D138)</f>
        <v>0.9161466459</v>
      </c>
      <c r="G138" s="107">
        <f> (dwg!H138-dwg!$D138)/(dwg!$E138-dwg!$D138)</f>
        <v>0.8478939158</v>
      </c>
      <c r="H138" s="107">
        <f> (dwg!I138-dwg!$D138)/(dwg!$E138-dwg!$D138)</f>
        <v>0.8861154446</v>
      </c>
      <c r="I138" s="107">
        <f> (dwg!J138-dwg!$D138)/(dwg!$E138-dwg!$D138)</f>
        <v>0.8904056162</v>
      </c>
      <c r="J138" s="107">
        <f> (dwg!K138-dwg!$D138)/(dwg!$E138-dwg!$D138)</f>
        <v>-0.7800312012</v>
      </c>
      <c r="K138" s="107">
        <f> (dwg!L138-dwg!$D138)/(dwg!$E138-dwg!$D138)</f>
        <v>-0.7800312012</v>
      </c>
      <c r="L138" s="107">
        <f> (dwg!M138-dwg!$D138)/(dwg!$E138-dwg!$D138)</f>
        <v>-0.7800312012</v>
      </c>
      <c r="M138" s="107">
        <f> (dwg!N138-dwg!$D138)/(dwg!$E138-dwg!$D138)</f>
        <v>-0.7800312012</v>
      </c>
      <c r="N138" s="107">
        <f> (dwg!O138-dwg!$D138)/(dwg!$E138-dwg!$D138)</f>
        <v>-0.7800312012</v>
      </c>
      <c r="O138" s="107">
        <f> (dwg!P138-dwg!$D138)/(dwg!$E138-dwg!$D138)</f>
        <v>-0.7800312012</v>
      </c>
      <c r="P138" s="107">
        <f> (dwg!Q138-dwg!$D138)/(dwg!$E138-dwg!$D138)</f>
        <v>-0.7800312012</v>
      </c>
      <c r="Q138" s="107">
        <f> (dwg!R138-dwg!$D138)/(dwg!$E138-dwg!$D138)</f>
        <v>-0.7800312012</v>
      </c>
      <c r="R138" s="107">
        <f> (dwg!S138-dwg!$D138)/(dwg!$E138-dwg!$D138)</f>
        <v>-0.7800312012</v>
      </c>
      <c r="S138" s="107">
        <f> (dwg!T138-dwg!$D138)/(dwg!$E138-dwg!$D138)</f>
        <v>-0.7800312012</v>
      </c>
      <c r="T138" s="107">
        <f> (dwg!U138-dwg!$D138)/(dwg!$E138-dwg!$D138)</f>
        <v>-0.7800312012</v>
      </c>
      <c r="U138" s="107">
        <f> (dwg!V138-dwg!$D138)/(dwg!$E138-dwg!$D138)</f>
        <v>-0.7800312012</v>
      </c>
      <c r="V138" s="107">
        <f> (dwg!W138-dwg!$D138)/(dwg!$E138-dwg!$D138)</f>
        <v>-0.7800312012</v>
      </c>
      <c r="W138" s="107">
        <f> (dwg!X138-dwg!$D138)/(dwg!$E138-dwg!$D138)</f>
        <v>-0.7800312012</v>
      </c>
      <c r="X138" s="107">
        <f> (dwg!Y138-dwg!$D138)/(dwg!$E138-dwg!$D138)</f>
        <v>-0.7800312012</v>
      </c>
      <c r="Y138" s="107">
        <f> (dwg!Z138-dwg!$D138)/(dwg!$E138-dwg!$D138)</f>
        <v>-0.7800312012</v>
      </c>
      <c r="Z138" s="107">
        <f> (dwg!AA138-dwg!$D138)/(dwg!$E138-dwg!$D138)</f>
        <v>-0.7800312012</v>
      </c>
      <c r="AA138" s="107">
        <f> (dwg!AB138-dwg!$D138)/(dwg!$E138-dwg!$D138)</f>
        <v>-0.7800312012</v>
      </c>
      <c r="AB138" s="107">
        <f> (dwg!AC138-dwg!$D138)/(dwg!$E138-dwg!$D138)</f>
        <v>-0.7800312012</v>
      </c>
      <c r="AC138" s="107">
        <f> (dwg!AD138-dwg!$D138)/(dwg!$E138-dwg!$D138)</f>
        <v>-0.7800312012</v>
      </c>
      <c r="AD138" s="107">
        <f> (dwg!AE138-dwg!$D138)/(dwg!$E138-dwg!$D138)</f>
        <v>-0.7800312012</v>
      </c>
      <c r="AE138" s="107">
        <f> (dwg!AF138-dwg!$D138)/(dwg!$E138-dwg!$D138)</f>
        <v>-0.7800312012</v>
      </c>
      <c r="AF138" s="107">
        <f> (dwg!AG138-dwg!$D138)/(dwg!$E138-dwg!$D138)</f>
        <v>-0.7800312012</v>
      </c>
    </row>
    <row r="139" ht="12.75" customHeight="1">
      <c r="A139" s="97">
        <v>853.0</v>
      </c>
      <c r="B139" s="98" t="s">
        <v>128</v>
      </c>
      <c r="C139" s="101" t="s">
        <v>50</v>
      </c>
      <c r="D139" s="107">
        <f> (dwg!E139-dwg!$D139)/(dwg!$E139-dwg!$D139)</f>
        <v>1</v>
      </c>
      <c r="E139" s="107">
        <f> (dwg!F139-dwg!$D139)/(dwg!$E139-dwg!$D139)</f>
        <v>0.9711163154</v>
      </c>
      <c r="F139" s="107">
        <f> (dwg!G139-dwg!$D139)/(dwg!$E139-dwg!$D139)</f>
        <v>0.9512099922</v>
      </c>
      <c r="G139" s="107">
        <f> (dwg!H139-dwg!$D139)/(dwg!$E139-dwg!$D139)</f>
        <v>0.9067135051</v>
      </c>
      <c r="H139" s="107">
        <f> (dwg!I139-dwg!$D139)/(dwg!$E139-dwg!$D139)</f>
        <v>0.9078844653</v>
      </c>
      <c r="I139" s="107">
        <f> (dwg!J139-dwg!$D139)/(dwg!$E139-dwg!$D139)</f>
        <v>0.9078844653</v>
      </c>
      <c r="J139" s="107">
        <f> (dwg!K139-dwg!$D139)/(dwg!$E139-dwg!$D139)</f>
        <v>0.9137392662</v>
      </c>
      <c r="K139" s="107">
        <f> (dwg!L139-dwg!$D139)/(dwg!$E139-dwg!$D139)</f>
        <v>0.8883684621</v>
      </c>
      <c r="L139" s="107">
        <f> (dwg!M139-dwg!$D139)/(dwg!$E139-dwg!$D139)</f>
        <v>0.8583138173</v>
      </c>
      <c r="M139" s="107">
        <f> (dwg!N139-dwg!$D139)/(dwg!$E139-dwg!$D139)</f>
        <v>0.8099141296</v>
      </c>
      <c r="N139" s="107">
        <f> (dwg!O139-dwg!$D139)/(dwg!$E139-dwg!$D139)</f>
        <v>0.7927400468</v>
      </c>
      <c r="O139" s="107">
        <f> (dwg!P139-dwg!$D139)/(dwg!$E139-dwg!$D139)</f>
        <v>0.7197501952</v>
      </c>
      <c r="P139" s="107">
        <f> (dwg!Q139-dwg!$D139)/(dwg!$E139-dwg!$D139)</f>
        <v>0.6807181889</v>
      </c>
      <c r="Q139" s="107">
        <f> (dwg!R139-dwg!$D139)/(dwg!$E139-dwg!$D139)</f>
        <v>0.662763466</v>
      </c>
      <c r="R139" s="107">
        <f> (dwg!S139-dwg!$D139)/(dwg!$E139-dwg!$D139)</f>
        <v>0.6475409836</v>
      </c>
      <c r="S139" s="107">
        <f> (dwg!T139-dwg!$D139)/(dwg!$E139-dwg!$D139)</f>
        <v>0.6182669789</v>
      </c>
      <c r="T139" s="107">
        <f> (dwg!U139-dwg!$D139)/(dwg!$E139-dwg!$D139)</f>
        <v>0.5784543326</v>
      </c>
      <c r="U139" s="107">
        <f> (dwg!V139-dwg!$D139)/(dwg!$E139-dwg!$D139)</f>
        <v>0.5144418423</v>
      </c>
      <c r="V139" s="107">
        <f> (dwg!W139-dwg!$D139)/(dwg!$E139-dwg!$D139)</f>
        <v>0.4465261514</v>
      </c>
      <c r="W139" s="107">
        <f> (dwg!X139-dwg!$D139)/(dwg!$E139-dwg!$D139)</f>
        <v>0.4246682279</v>
      </c>
      <c r="X139" s="107">
        <f> (dwg!Y139-dwg!$D139)/(dwg!$E139-dwg!$D139)</f>
        <v>0.4039812646</v>
      </c>
      <c r="Y139" s="107">
        <f> (dwg!Z139-dwg!$D139)/(dwg!$E139-dwg!$D139)</f>
        <v>0.37509758</v>
      </c>
      <c r="Z139" s="107">
        <f> (dwg!AA139-dwg!$D139)/(dwg!$E139-dwg!$D139)</f>
        <v>0.3610460578</v>
      </c>
      <c r="AA139" s="107">
        <f> (dwg!AB139-dwg!$D139)/(dwg!$E139-dwg!$D139)</f>
        <v>0.3442622951</v>
      </c>
      <c r="AB139" s="107">
        <f> (dwg!AC139-dwg!$D139)/(dwg!$E139-dwg!$D139)</f>
        <v>0.3235753318</v>
      </c>
      <c r="AC139" s="107">
        <f> (dwg!AD139-dwg!$D139)/(dwg!$E139-dwg!$D139)</f>
        <v>0.2989851678</v>
      </c>
      <c r="AD139" s="107">
        <f> (dwg!AE139-dwg!$D139)/(dwg!$E139-dwg!$D139)</f>
        <v>0.2763466042</v>
      </c>
      <c r="AE139" s="107">
        <f> (dwg!AF139-dwg!$D139)/(dwg!$E139-dwg!$D139)</f>
        <v>0.2236533958</v>
      </c>
      <c r="AF139" s="107">
        <f> (dwg!AG139-dwg!$D139)/(dwg!$E139-dwg!$D139)</f>
        <v>0.1943793911</v>
      </c>
    </row>
    <row r="140" ht="12.75" customHeight="1">
      <c r="A140" s="97">
        <v>854.0</v>
      </c>
      <c r="B140" s="98" t="s">
        <v>128</v>
      </c>
      <c r="C140" s="101" t="s">
        <v>50</v>
      </c>
      <c r="D140" s="107">
        <f> (dwg!E140-dwg!$D140)/(dwg!$E140-dwg!$D140)</f>
        <v>1</v>
      </c>
      <c r="E140" s="107">
        <f> (dwg!F140-dwg!$D140)/(dwg!$E140-dwg!$D140)</f>
        <v>0.9490421456</v>
      </c>
      <c r="F140" s="107">
        <f> (dwg!G140-dwg!$D140)/(dwg!$E140-dwg!$D140)</f>
        <v>0.9260536398</v>
      </c>
      <c r="G140" s="107">
        <f> (dwg!H140-dwg!$D140)/(dwg!$E140-dwg!$D140)</f>
        <v>0.8601532567</v>
      </c>
      <c r="H140" s="107">
        <f> (dwg!I140-dwg!$D140)/(dwg!$E140-dwg!$D140)</f>
        <v>0.89348659</v>
      </c>
      <c r="I140" s="107">
        <f> (dwg!J140-dwg!$D140)/(dwg!$E140-dwg!$D140)</f>
        <v>0.8923371648</v>
      </c>
      <c r="J140" s="107">
        <f> (dwg!K140-dwg!$D140)/(dwg!$E140-dwg!$D140)</f>
        <v>0.9011494253</v>
      </c>
      <c r="K140" s="107">
        <f> (dwg!L140-dwg!$D140)/(dwg!$E140-dwg!$D140)</f>
        <v>0.8505747126</v>
      </c>
      <c r="L140" s="107">
        <f> (dwg!M140-dwg!$D140)/(dwg!$E140-dwg!$D140)</f>
        <v>0.8049808429</v>
      </c>
      <c r="M140" s="107">
        <f> (dwg!N140-dwg!$D140)/(dwg!$E140-dwg!$D140)</f>
        <v>0.7486590038</v>
      </c>
      <c r="N140" s="107">
        <f> (dwg!O140-dwg!$D140)/(dwg!$E140-dwg!$D140)</f>
        <v>0.7471264368</v>
      </c>
      <c r="O140" s="107">
        <f> (dwg!P140-dwg!$D140)/(dwg!$E140-dwg!$D140)</f>
        <v>0.5793103448</v>
      </c>
      <c r="P140" s="107">
        <f> (dwg!Q140-dwg!$D140)/(dwg!$E140-dwg!$D140)</f>
        <v>0.5348659004</v>
      </c>
      <c r="Q140" s="107">
        <f> (dwg!R140-dwg!$D140)/(dwg!$E140-dwg!$D140)</f>
        <v>0.5704980843</v>
      </c>
      <c r="R140" s="107">
        <f> (dwg!S140-dwg!$D140)/(dwg!$E140-dwg!$D140)</f>
        <v>0.5670498084</v>
      </c>
      <c r="S140" s="107">
        <f> (dwg!T140-dwg!$D140)/(dwg!$E140-dwg!$D140)</f>
        <v>0.5340996169</v>
      </c>
      <c r="T140" s="107">
        <f> (dwg!U140-dwg!$D140)/(dwg!$E140-dwg!$D140)</f>
        <v>0.4616858238</v>
      </c>
      <c r="U140" s="107">
        <f> (dwg!V140-dwg!$D140)/(dwg!$E140-dwg!$D140)</f>
        <v>0.3689655172</v>
      </c>
      <c r="V140" s="107">
        <f> (dwg!W140-dwg!$D140)/(dwg!$E140-dwg!$D140)</f>
        <v>0.2896551724</v>
      </c>
      <c r="W140" s="107">
        <f> (dwg!X140-dwg!$D140)/(dwg!$E140-dwg!$D140)</f>
        <v>0.283908046</v>
      </c>
      <c r="X140" s="107">
        <f> (dwg!Y140-dwg!$D140)/(dwg!$E140-dwg!$D140)</f>
        <v>0.2540229885</v>
      </c>
      <c r="Y140" s="107">
        <f> (dwg!Z140-dwg!$D140)/(dwg!$E140-dwg!$D140)</f>
        <v>0.2107279693</v>
      </c>
      <c r="Z140" s="107">
        <f> (dwg!AA140-dwg!$D140)/(dwg!$E140-dwg!$D140)</f>
        <v>0.191954023</v>
      </c>
      <c r="AA140" s="107">
        <f> (dwg!AB140-dwg!$D140)/(dwg!$E140-dwg!$D140)</f>
        <v>0.169348659</v>
      </c>
      <c r="AB140" s="107">
        <f> (dwg!AC140-dwg!$D140)/(dwg!$E140-dwg!$D140)</f>
        <v>0.1394636015</v>
      </c>
      <c r="AC140" s="107">
        <f> (dwg!AD140-dwg!$D140)/(dwg!$E140-dwg!$D140)</f>
        <v>0.1126436782</v>
      </c>
      <c r="AD140" s="107">
        <f> (dwg!AE140-dwg!$D140)/(dwg!$E140-dwg!$D140)</f>
        <v>0.08888888889</v>
      </c>
      <c r="AE140" s="107">
        <f> (dwg!AF140-dwg!$D140)/(dwg!$E140-dwg!$D140)</f>
        <v>0.05670498084</v>
      </c>
      <c r="AF140" s="107">
        <f> (dwg!AG140-dwg!$D140)/(dwg!$E140-dwg!$D140)</f>
        <v>0.03563218391</v>
      </c>
    </row>
    <row r="141" ht="12.75" customHeight="1">
      <c r="A141" s="97">
        <v>855.0</v>
      </c>
      <c r="B141" s="98" t="s">
        <v>128</v>
      </c>
      <c r="C141" s="101" t="s">
        <v>50</v>
      </c>
      <c r="D141" s="107">
        <f> (dwg!E141-dwg!$D141)/(dwg!$E141-dwg!$D141)</f>
        <v>1</v>
      </c>
      <c r="E141" s="107">
        <f> (dwg!F141-dwg!$D141)/(dwg!$E141-dwg!$D141)</f>
        <v>0.9579766537</v>
      </c>
      <c r="F141" s="107">
        <f> (dwg!G141-dwg!$D141)/(dwg!$E141-dwg!$D141)</f>
        <v>0.9272373541</v>
      </c>
      <c r="G141" s="107">
        <f> (dwg!H141-dwg!$D141)/(dwg!$E141-dwg!$D141)</f>
        <v>0.8428015564</v>
      </c>
      <c r="H141" s="107">
        <f> (dwg!I141-dwg!$D141)/(dwg!$E141-dwg!$D141)</f>
        <v>0.9019455253</v>
      </c>
      <c r="I141" s="107">
        <f> (dwg!J141-dwg!$D141)/(dwg!$E141-dwg!$D141)</f>
        <v>0.9003891051</v>
      </c>
      <c r="J141" s="107">
        <f> (dwg!K141-dwg!$D141)/(dwg!$E141-dwg!$D141)</f>
        <v>0.8992217899</v>
      </c>
      <c r="K141" s="107">
        <f> (dwg!L141-dwg!$D141)/(dwg!$E141-dwg!$D141)</f>
        <v>0.853307393</v>
      </c>
      <c r="L141" s="107">
        <f> (dwg!M141-dwg!$D141)/(dwg!$E141-dwg!$D141)</f>
        <v>0.8003891051</v>
      </c>
      <c r="M141" s="107">
        <f> (dwg!N141-dwg!$D141)/(dwg!$E141-dwg!$D141)</f>
        <v>0.7284046693</v>
      </c>
      <c r="N141" s="107">
        <f> (dwg!O141-dwg!$D141)/(dwg!$E141-dwg!$D141)</f>
        <v>0.7544747082</v>
      </c>
      <c r="O141" s="107">
        <f> (dwg!P141-dwg!$D141)/(dwg!$E141-dwg!$D141)</f>
        <v>0.5564202335</v>
      </c>
      <c r="P141" s="107">
        <f> (dwg!Q141-dwg!$D141)/(dwg!$E141-dwg!$D141)</f>
        <v>0.5182879377</v>
      </c>
      <c r="Q141" s="107">
        <f> (dwg!R141-dwg!$D141)/(dwg!$E141-dwg!$D141)</f>
        <v>0.546692607</v>
      </c>
      <c r="R141" s="107">
        <f> (dwg!S141-dwg!$D141)/(dwg!$E141-dwg!$D141)</f>
        <v>0.5501945525</v>
      </c>
      <c r="S141" s="107">
        <f> (dwg!T141-dwg!$D141)/(dwg!$E141-dwg!$D141)</f>
        <v>0.5105058366</v>
      </c>
      <c r="T141" s="107">
        <f> (dwg!U141-dwg!$D141)/(dwg!$E141-dwg!$D141)</f>
        <v>0.4182879377</v>
      </c>
      <c r="U141" s="107">
        <f> (dwg!V141-dwg!$D141)/(dwg!$E141-dwg!$D141)</f>
        <v>0.3171206226</v>
      </c>
      <c r="V141" s="107">
        <f> (dwg!W141-dwg!$D141)/(dwg!$E141-dwg!$D141)</f>
        <v>0.2459143969</v>
      </c>
      <c r="W141" s="107">
        <f> (dwg!X141-dwg!$D141)/(dwg!$E141-dwg!$D141)</f>
        <v>0.2490272374</v>
      </c>
      <c r="X141" s="107">
        <f> (dwg!Y141-dwg!$D141)/(dwg!$E141-dwg!$D141)</f>
        <v>0.2214007782</v>
      </c>
      <c r="Y141" s="107">
        <f> (dwg!Z141-dwg!$D141)/(dwg!$E141-dwg!$D141)</f>
        <v>0.1754863813</v>
      </c>
      <c r="Z141" s="107">
        <f> (dwg!AA141-dwg!$D141)/(dwg!$E141-dwg!$D141)</f>
        <v>0.1556420233</v>
      </c>
      <c r="AA141" s="107">
        <f> (dwg!AB141-dwg!$D141)/(dwg!$E141-dwg!$D141)</f>
        <v>0.1319066148</v>
      </c>
      <c r="AB141" s="107">
        <f> (dwg!AC141-dwg!$D141)/(dwg!$E141-dwg!$D141)</f>
        <v>0.1089494163</v>
      </c>
      <c r="AC141" s="107">
        <f> (dwg!AD141-dwg!$D141)/(dwg!$E141-dwg!$D141)</f>
        <v>0.07704280156</v>
      </c>
      <c r="AD141" s="107">
        <f> (dwg!AE141-dwg!$D141)/(dwg!$E141-dwg!$D141)</f>
        <v>0.05836575875</v>
      </c>
      <c r="AE141" s="107">
        <f> (dwg!AF141-dwg!$D141)/(dwg!$E141-dwg!$D141)</f>
        <v>0.02568093385</v>
      </c>
      <c r="AF141" s="107">
        <f> (dwg!AG141-dwg!$D141)/(dwg!$E141-dwg!$D141)</f>
        <v>0.008171206226</v>
      </c>
    </row>
    <row r="142" ht="12.75" customHeight="1">
      <c r="A142" s="97">
        <v>856.0</v>
      </c>
      <c r="B142" s="98" t="s">
        <v>128</v>
      </c>
      <c r="C142" s="101" t="s">
        <v>50</v>
      </c>
      <c r="D142" s="107">
        <f> (dwg!E142-dwg!$D142)/(dwg!$E142-dwg!$D142)</f>
        <v>1</v>
      </c>
      <c r="E142" s="107">
        <f> (dwg!F142-dwg!$D142)/(dwg!$E142-dwg!$D142)</f>
        <v>0.9628751975</v>
      </c>
      <c r="F142" s="107">
        <f> (dwg!G142-dwg!$D142)/(dwg!$E142-dwg!$D142)</f>
        <v>0.9273301738</v>
      </c>
      <c r="G142" s="107">
        <f> (dwg!H142-dwg!$D142)/(dwg!$E142-dwg!$D142)</f>
        <v>0.8590047393</v>
      </c>
      <c r="H142" s="107">
        <f> (dwg!I142-dwg!$D142)/(dwg!$E142-dwg!$D142)</f>
        <v>0.8803317536</v>
      </c>
      <c r="I142" s="107">
        <f> (dwg!J142-dwg!$D142)/(dwg!$E142-dwg!$D142)</f>
        <v>0.8696682464</v>
      </c>
      <c r="J142" s="107">
        <f> (dwg!K142-dwg!$D142)/(dwg!$E142-dwg!$D142)</f>
        <v>0.8823064771</v>
      </c>
      <c r="K142" s="107">
        <f> (dwg!L142-dwg!$D142)/(dwg!$E142-dwg!$D142)</f>
        <v>0.8511058452</v>
      </c>
      <c r="L142" s="107">
        <f> (dwg!M142-dwg!$D142)/(dwg!$E142-dwg!$D142)</f>
        <v>0.8037124803</v>
      </c>
      <c r="M142" s="107">
        <f> (dwg!N142-dwg!$D142)/(dwg!$E142-dwg!$D142)</f>
        <v>0.7503949447</v>
      </c>
      <c r="N142" s="107">
        <f> (dwg!O142-dwg!$D142)/(dwg!$E142-dwg!$D142)</f>
        <v>0.7353870458</v>
      </c>
      <c r="O142" s="107">
        <f> (dwg!P142-dwg!$D142)/(dwg!$E142-dwg!$D142)</f>
        <v>0.5754344392</v>
      </c>
      <c r="P142" s="107">
        <f> (dwg!Q142-dwg!$D142)/(dwg!$E142-dwg!$D142)</f>
        <v>0.5339652449</v>
      </c>
      <c r="Q142" s="107">
        <f> (dwg!R142-dwg!$D142)/(dwg!$E142-dwg!$D142)</f>
        <v>0.5485781991</v>
      </c>
      <c r="R142" s="107">
        <f> (dwg!S142-dwg!$D142)/(dwg!$E142-dwg!$D142)</f>
        <v>0.5383096367</v>
      </c>
      <c r="S142" s="107">
        <f> (dwg!T142-dwg!$D142)/(dwg!$E142-dwg!$D142)</f>
        <v>0.5011848341</v>
      </c>
      <c r="T142" s="107">
        <f> (dwg!U142-dwg!$D142)/(dwg!$E142-dwg!$D142)</f>
        <v>0.4154818325</v>
      </c>
      <c r="U142" s="107">
        <f> (dwg!V142-dwg!$D142)/(dwg!$E142-dwg!$D142)</f>
        <v>0.2847551343</v>
      </c>
      <c r="V142" s="107">
        <f> (dwg!W142-dwg!$D142)/(dwg!$E142-dwg!$D142)</f>
        <v>0.1974723539</v>
      </c>
      <c r="W142" s="107">
        <f> (dwg!X142-dwg!$D142)/(dwg!$E142-dwg!$D142)</f>
        <v>0.217614534</v>
      </c>
      <c r="X142" s="107">
        <f> (dwg!Y142-dwg!$D142)/(dwg!$E142-dwg!$D142)</f>
        <v>0.1781200632</v>
      </c>
      <c r="Y142" s="107">
        <f> (dwg!Z142-dwg!$D142)/(dwg!$E142-dwg!$D142)</f>
        <v>0.1299368088</v>
      </c>
      <c r="Z142" s="107">
        <f> (dwg!AA142-dwg!$D142)/(dwg!$E142-dwg!$D142)</f>
        <v>0.1058451817</v>
      </c>
      <c r="AA142" s="107">
        <f> (dwg!AB142-dwg!$D142)/(dwg!$E142-dwg!$D142)</f>
        <v>0.08135860979</v>
      </c>
      <c r="AB142" s="107">
        <f> (dwg!AC142-dwg!$D142)/(dwg!$E142-dwg!$D142)</f>
        <v>0.05450236967</v>
      </c>
      <c r="AC142" s="107">
        <f> (dwg!AD142-dwg!$D142)/(dwg!$E142-dwg!$D142)</f>
        <v>0.0252764613</v>
      </c>
      <c r="AD142" s="107">
        <f> (dwg!AE142-dwg!$D142)/(dwg!$E142-dwg!$D142)</f>
        <v>0.007503949447</v>
      </c>
      <c r="AE142" s="107">
        <f> (dwg!AF142-dwg!$D142)/(dwg!$E142-dwg!$D142)</f>
        <v>-0.02606635071</v>
      </c>
      <c r="AF142" s="107">
        <f> (dwg!AG142-dwg!$D142)/(dwg!$E142-dwg!$D142)</f>
        <v>-0.06872037915</v>
      </c>
    </row>
    <row r="143" ht="12.75" customHeight="1">
      <c r="A143" s="97">
        <v>857.0</v>
      </c>
      <c r="B143" s="98" t="s">
        <v>128</v>
      </c>
      <c r="C143" s="97" t="s">
        <v>419</v>
      </c>
      <c r="D143" s="107">
        <f> (dwg!E143-dwg!$D143)/(dwg!$E143-dwg!$D143)</f>
        <v>1</v>
      </c>
      <c r="E143" s="107">
        <f> (dwg!F143-dwg!$D143)/(dwg!$E143-dwg!$D143)</f>
        <v>0.9471624266</v>
      </c>
      <c r="F143" s="107">
        <f> (dwg!G143-dwg!$D143)/(dwg!$E143-dwg!$D143)</f>
        <v>0.9326810176</v>
      </c>
      <c r="G143" s="107">
        <f> (dwg!H143-dwg!$D143)/(dwg!$E143-dwg!$D143)</f>
        <v>0.8782778865</v>
      </c>
      <c r="H143" s="107">
        <f> (dwg!I143-dwg!$D143)/(dwg!$E143-dwg!$D143)</f>
        <v>0.8900195695</v>
      </c>
      <c r="I143" s="107">
        <f> (dwg!J143-dwg!$D143)/(dwg!$E143-dwg!$D143)</f>
        <v>0.8857142857</v>
      </c>
      <c r="J143" s="107">
        <f> (dwg!K143-dwg!$D143)/(dwg!$E143-dwg!$D143)</f>
        <v>-0.782778865</v>
      </c>
      <c r="K143" s="107">
        <f> (dwg!L143-dwg!$D143)/(dwg!$E143-dwg!$D143)</f>
        <v>-0.782778865</v>
      </c>
      <c r="L143" s="107">
        <f> (dwg!M143-dwg!$D143)/(dwg!$E143-dwg!$D143)</f>
        <v>-0.782778865</v>
      </c>
      <c r="M143" s="107">
        <f> (dwg!N143-dwg!$D143)/(dwg!$E143-dwg!$D143)</f>
        <v>-0.782778865</v>
      </c>
      <c r="N143" s="107">
        <f> (dwg!O143-dwg!$D143)/(dwg!$E143-dwg!$D143)</f>
        <v>-0.782778865</v>
      </c>
      <c r="O143" s="107">
        <f> (dwg!P143-dwg!$D143)/(dwg!$E143-dwg!$D143)</f>
        <v>-0.782778865</v>
      </c>
      <c r="P143" s="107">
        <f> (dwg!Q143-dwg!$D143)/(dwg!$E143-dwg!$D143)</f>
        <v>-0.782778865</v>
      </c>
      <c r="Q143" s="107">
        <f> (dwg!R143-dwg!$D143)/(dwg!$E143-dwg!$D143)</f>
        <v>-0.782778865</v>
      </c>
      <c r="R143" s="107">
        <f> (dwg!S143-dwg!$D143)/(dwg!$E143-dwg!$D143)</f>
        <v>-0.782778865</v>
      </c>
      <c r="S143" s="107">
        <f> (dwg!T143-dwg!$D143)/(dwg!$E143-dwg!$D143)</f>
        <v>-0.782778865</v>
      </c>
      <c r="T143" s="107">
        <f> (dwg!U143-dwg!$D143)/(dwg!$E143-dwg!$D143)</f>
        <v>-0.782778865</v>
      </c>
      <c r="U143" s="107">
        <f> (dwg!V143-dwg!$D143)/(dwg!$E143-dwg!$D143)</f>
        <v>-0.782778865</v>
      </c>
      <c r="V143" s="107">
        <f> (dwg!W143-dwg!$D143)/(dwg!$E143-dwg!$D143)</f>
        <v>-0.782778865</v>
      </c>
      <c r="W143" s="107">
        <f> (dwg!X143-dwg!$D143)/(dwg!$E143-dwg!$D143)</f>
        <v>-0.782778865</v>
      </c>
      <c r="X143" s="107">
        <f> (dwg!Y143-dwg!$D143)/(dwg!$E143-dwg!$D143)</f>
        <v>-0.782778865</v>
      </c>
      <c r="Y143" s="107">
        <f> (dwg!Z143-dwg!$D143)/(dwg!$E143-dwg!$D143)</f>
        <v>-0.782778865</v>
      </c>
      <c r="Z143" s="107">
        <f> (dwg!AA143-dwg!$D143)/(dwg!$E143-dwg!$D143)</f>
        <v>-0.782778865</v>
      </c>
      <c r="AA143" s="107">
        <f> (dwg!AB143-dwg!$D143)/(dwg!$E143-dwg!$D143)</f>
        <v>-0.782778865</v>
      </c>
      <c r="AB143" s="107">
        <f> (dwg!AC143-dwg!$D143)/(dwg!$E143-dwg!$D143)</f>
        <v>-0.782778865</v>
      </c>
      <c r="AC143" s="107">
        <f> (dwg!AD143-dwg!$D143)/(dwg!$E143-dwg!$D143)</f>
        <v>-0.782778865</v>
      </c>
      <c r="AD143" s="107">
        <f> (dwg!AE143-dwg!$D143)/(dwg!$E143-dwg!$D143)</f>
        <v>-0.782778865</v>
      </c>
      <c r="AE143" s="107">
        <f> (dwg!AF143-dwg!$D143)/(dwg!$E143-dwg!$D143)</f>
        <v>-0.782778865</v>
      </c>
      <c r="AF143" s="107">
        <f> (dwg!AG143-dwg!$D143)/(dwg!$E143-dwg!$D143)</f>
        <v>-0.782778865</v>
      </c>
    </row>
    <row r="144" ht="12.75" customHeight="1">
      <c r="A144" s="97">
        <v>858.0</v>
      </c>
      <c r="B144" s="98" t="s">
        <v>128</v>
      </c>
      <c r="C144" s="97" t="s">
        <v>419</v>
      </c>
      <c r="D144" s="107">
        <f> (dwg!E144-dwg!$D144)/(dwg!$E144-dwg!$D144)</f>
        <v>1</v>
      </c>
      <c r="E144" s="107">
        <f> (dwg!F144-dwg!$D144)/(dwg!$E144-dwg!$D144)</f>
        <v>0.9613259669</v>
      </c>
      <c r="F144" s="107">
        <f> (dwg!G144-dwg!$D144)/(dwg!$E144-dwg!$D144)</f>
        <v>0.9348855564</v>
      </c>
      <c r="G144" s="107">
        <f> (dwg!H144-dwg!$D144)/(dwg!$E144-dwg!$D144)</f>
        <v>0.8796369376</v>
      </c>
      <c r="H144" s="107">
        <f> (dwg!I144-dwg!$D144)/(dwg!$E144-dwg!$D144)</f>
        <v>0.8800315706</v>
      </c>
      <c r="I144" s="107">
        <f> (dwg!J144-dwg!$D144)/(dwg!$E144-dwg!$D144)</f>
        <v>0.909629045</v>
      </c>
      <c r="J144" s="107">
        <f> (dwg!K144-dwg!$D144)/(dwg!$E144-dwg!$D144)</f>
        <v>-0.7892659826</v>
      </c>
      <c r="K144" s="107">
        <f> (dwg!L144-dwg!$D144)/(dwg!$E144-dwg!$D144)</f>
        <v>-0.7892659826</v>
      </c>
      <c r="L144" s="107">
        <f> (dwg!M144-dwg!$D144)/(dwg!$E144-dwg!$D144)</f>
        <v>-0.7892659826</v>
      </c>
      <c r="M144" s="107">
        <f> (dwg!N144-dwg!$D144)/(dwg!$E144-dwg!$D144)</f>
        <v>-0.7892659826</v>
      </c>
      <c r="N144" s="107">
        <f> (dwg!O144-dwg!$D144)/(dwg!$E144-dwg!$D144)</f>
        <v>-0.7892659826</v>
      </c>
      <c r="O144" s="107">
        <f> (dwg!P144-dwg!$D144)/(dwg!$E144-dwg!$D144)</f>
        <v>-0.7892659826</v>
      </c>
      <c r="P144" s="107">
        <f> (dwg!Q144-dwg!$D144)/(dwg!$E144-dwg!$D144)</f>
        <v>-0.7892659826</v>
      </c>
      <c r="Q144" s="107">
        <f> (dwg!R144-dwg!$D144)/(dwg!$E144-dwg!$D144)</f>
        <v>-0.7892659826</v>
      </c>
      <c r="R144" s="107">
        <f> (dwg!S144-dwg!$D144)/(dwg!$E144-dwg!$D144)</f>
        <v>-0.7892659826</v>
      </c>
      <c r="S144" s="107">
        <f> (dwg!T144-dwg!$D144)/(dwg!$E144-dwg!$D144)</f>
        <v>-0.7892659826</v>
      </c>
      <c r="T144" s="107">
        <f> (dwg!U144-dwg!$D144)/(dwg!$E144-dwg!$D144)</f>
        <v>-0.7892659826</v>
      </c>
      <c r="U144" s="107">
        <f> (dwg!V144-dwg!$D144)/(dwg!$E144-dwg!$D144)</f>
        <v>-0.7892659826</v>
      </c>
      <c r="V144" s="107">
        <f> (dwg!W144-dwg!$D144)/(dwg!$E144-dwg!$D144)</f>
        <v>-0.7892659826</v>
      </c>
      <c r="W144" s="107">
        <f> (dwg!X144-dwg!$D144)/(dwg!$E144-dwg!$D144)</f>
        <v>-0.7892659826</v>
      </c>
      <c r="X144" s="107">
        <f> (dwg!Y144-dwg!$D144)/(dwg!$E144-dwg!$D144)</f>
        <v>-0.7892659826</v>
      </c>
      <c r="Y144" s="107">
        <f> (dwg!Z144-dwg!$D144)/(dwg!$E144-dwg!$D144)</f>
        <v>-0.7892659826</v>
      </c>
      <c r="Z144" s="107">
        <f> (dwg!AA144-dwg!$D144)/(dwg!$E144-dwg!$D144)</f>
        <v>-0.7892659826</v>
      </c>
      <c r="AA144" s="107">
        <f> (dwg!AB144-dwg!$D144)/(dwg!$E144-dwg!$D144)</f>
        <v>-0.7892659826</v>
      </c>
      <c r="AB144" s="107">
        <f> (dwg!AC144-dwg!$D144)/(dwg!$E144-dwg!$D144)</f>
        <v>-0.7892659826</v>
      </c>
      <c r="AC144" s="107">
        <f> (dwg!AD144-dwg!$D144)/(dwg!$E144-dwg!$D144)</f>
        <v>-0.7892659826</v>
      </c>
      <c r="AD144" s="107">
        <f> (dwg!AE144-dwg!$D144)/(dwg!$E144-dwg!$D144)</f>
        <v>-0.7892659826</v>
      </c>
      <c r="AE144" s="107">
        <f> (dwg!AF144-dwg!$D144)/(dwg!$E144-dwg!$D144)</f>
        <v>-0.7892659826</v>
      </c>
      <c r="AF144" s="107">
        <f> (dwg!AG144-dwg!$D144)/(dwg!$E144-dwg!$D144)</f>
        <v>-0.7892659826</v>
      </c>
    </row>
    <row r="145" ht="12.75" customHeight="1">
      <c r="A145" s="97">
        <v>859.0</v>
      </c>
      <c r="B145" s="98" t="s">
        <v>128</v>
      </c>
      <c r="C145" s="101" t="s">
        <v>50</v>
      </c>
      <c r="D145" s="107">
        <f> (dwg!E145-dwg!$D145)/(dwg!$E145-dwg!$D145)</f>
        <v>1</v>
      </c>
      <c r="E145" s="107">
        <f> (dwg!F145-dwg!$D145)/(dwg!$E145-dwg!$D145)</f>
        <v>0.9569680221</v>
      </c>
      <c r="F145" s="107">
        <f> (dwg!G145-dwg!$D145)/(dwg!$E145-dwg!$D145)</f>
        <v>0.9297275957</v>
      </c>
      <c r="G145" s="107">
        <f> (dwg!H145-dwg!$D145)/(dwg!$E145-dwg!$D145)</f>
        <v>0.8720884327</v>
      </c>
      <c r="H145" s="107">
        <f> (dwg!I145-dwg!$D145)/(dwg!$E145-dwg!$D145)</f>
        <v>0.8886695618</v>
      </c>
      <c r="I145" s="107">
        <f> (dwg!J145-dwg!$D145)/(dwg!$E145-dwg!$D145)</f>
        <v>0.8898539281</v>
      </c>
      <c r="J145" s="107">
        <f> (dwg!K145-dwg!$D145)/(dwg!$E145-dwg!$D145)</f>
        <v>0.8981444927</v>
      </c>
      <c r="K145" s="107">
        <f> (dwg!L145-dwg!$D145)/(dwg!$E145-dwg!$D145)</f>
        <v>0.8634030794</v>
      </c>
      <c r="L145" s="107">
        <f> (dwg!M145-dwg!$D145)/(dwg!$E145-dwg!$D145)</f>
        <v>0.8191867351</v>
      </c>
      <c r="M145" s="107">
        <f> (dwg!N145-dwg!$D145)/(dwg!$E145-dwg!$D145)</f>
        <v>0.7603632057</v>
      </c>
      <c r="N145" s="107">
        <f> (dwg!O145-dwg!$D145)/(dwg!$E145-dwg!$D145)</f>
        <v>0.7473351757</v>
      </c>
      <c r="O145" s="107">
        <f> (dwg!P145-dwg!$D145)/(dwg!$E145-dwg!$D145)</f>
        <v>0.6206079747</v>
      </c>
      <c r="P145" s="107">
        <f> (dwg!Q145-dwg!$D145)/(dwg!$E145-dwg!$D145)</f>
        <v>0.5775759968</v>
      </c>
      <c r="Q145" s="107">
        <f> (dwg!R145-dwg!$D145)/(dwg!$E145-dwg!$D145)</f>
        <v>0.5771812081</v>
      </c>
      <c r="R145" s="107">
        <f> (dwg!S145-dwg!$D145)/(dwg!$E145-dwg!$D145)</f>
        <v>0.566127122</v>
      </c>
      <c r="S145" s="107">
        <f> (dwg!T145-dwg!$D145)/(dwg!$E145-dwg!$D145)</f>
        <v>0.5207264114</v>
      </c>
      <c r="T145" s="107">
        <f> (dwg!U145-dwg!$D145)/(dwg!$E145-dwg!$D145)</f>
        <v>0.4378207659</v>
      </c>
      <c r="U145" s="107">
        <f> (dwg!V145-dwg!$D145)/(dwg!$E145-dwg!$D145)</f>
        <v>0.3478089222</v>
      </c>
      <c r="V145" s="107">
        <f> (dwg!W145-dwg!$D145)/(dwg!$E145-dwg!$D145)</f>
        <v>0.2581918674</v>
      </c>
      <c r="W145" s="107">
        <f> (dwg!X145-dwg!$D145)/(dwg!$E145-dwg!$D145)</f>
        <v>0.2609553889</v>
      </c>
      <c r="X145" s="107">
        <f> (dwg!Y145-dwg!$D145)/(dwg!$E145-dwg!$D145)</f>
        <v>0.2329253849</v>
      </c>
      <c r="Y145" s="107">
        <f> (dwg!Z145-dwg!$D145)/(dwg!$E145-dwg!$D145)</f>
        <v>0.1804184761</v>
      </c>
      <c r="Z145" s="107">
        <f> (dwg!AA145-dwg!$D145)/(dwg!$E145-dwg!$D145)</f>
        <v>0.1567311488</v>
      </c>
      <c r="AA145" s="107">
        <f> (dwg!AB145-dwg!$D145)/(dwg!$E145-dwg!$D145)</f>
        <v>0.1290959337</v>
      </c>
      <c r="AB145" s="107">
        <f> (dwg!AC145-dwg!$D145)/(dwg!$E145-dwg!$D145)</f>
        <v>0.10422424</v>
      </c>
      <c r="AC145" s="107">
        <f> (dwg!AD145-dwg!$D145)/(dwg!$E145-dwg!$D145)</f>
        <v>0.07303592578</v>
      </c>
      <c r="AD145" s="107">
        <f> (dwg!AE145-dwg!$D145)/(dwg!$E145-dwg!$D145)</f>
        <v>0.05290169759</v>
      </c>
      <c r="AE145" s="107">
        <f> (dwg!AF145-dwg!$D145)/(dwg!$E145-dwg!$D145)</f>
        <v>0.01816028425</v>
      </c>
      <c r="AF145" s="107">
        <f> (dwg!AG145-dwg!$D145)/(dwg!$E145-dwg!$D145)</f>
        <v>-0.002763521516</v>
      </c>
    </row>
    <row r="146" ht="12.75" customHeight="1">
      <c r="A146" s="97">
        <v>860.0</v>
      </c>
      <c r="B146" s="98" t="s">
        <v>128</v>
      </c>
      <c r="C146" s="97" t="s">
        <v>419</v>
      </c>
      <c r="D146" s="107">
        <f> (dwg!E146-dwg!$D146)/(dwg!$E146-dwg!$D146)</f>
        <v>1</v>
      </c>
      <c r="E146" s="107">
        <f> (dwg!F146-dwg!$D146)/(dwg!$E146-dwg!$D146)</f>
        <v>0.9568234387</v>
      </c>
      <c r="F146" s="107">
        <f> (dwg!G146-dwg!$D146)/(dwg!$E146-dwg!$D146)</f>
        <v>0.8982266769</v>
      </c>
      <c r="G146" s="107">
        <f> (dwg!H146-dwg!$D146)/(dwg!$E146-dwg!$D146)</f>
        <v>0.8750963763</v>
      </c>
      <c r="H146" s="107">
        <f> (dwg!I146-dwg!$D146)/(dwg!$E146-dwg!$D146)</f>
        <v>0.8901310717</v>
      </c>
      <c r="I146" s="107">
        <f> (dwg!J146-dwg!$D146)/(dwg!$E146-dwg!$D146)</f>
        <v>0.9028527371</v>
      </c>
      <c r="J146" s="107">
        <f> (dwg!K146-dwg!$D146)/(dwg!$E146-dwg!$D146)</f>
        <v>-0.7710100231</v>
      </c>
      <c r="K146" s="107">
        <f> (dwg!L146-dwg!$D146)/(dwg!$E146-dwg!$D146)</f>
        <v>-0.7710100231</v>
      </c>
      <c r="L146" s="107">
        <f> (dwg!M146-dwg!$D146)/(dwg!$E146-dwg!$D146)</f>
        <v>-0.7710100231</v>
      </c>
      <c r="M146" s="107">
        <f> (dwg!N146-dwg!$D146)/(dwg!$E146-dwg!$D146)</f>
        <v>-0.7710100231</v>
      </c>
      <c r="N146" s="107">
        <f> (dwg!O146-dwg!$D146)/(dwg!$E146-dwg!$D146)</f>
        <v>-0.7710100231</v>
      </c>
      <c r="O146" s="107">
        <f> (dwg!P146-dwg!$D146)/(dwg!$E146-dwg!$D146)</f>
        <v>-0.7710100231</v>
      </c>
      <c r="P146" s="107">
        <f> (dwg!Q146-dwg!$D146)/(dwg!$E146-dwg!$D146)</f>
        <v>-0.7710100231</v>
      </c>
      <c r="Q146" s="107">
        <f> (dwg!R146-dwg!$D146)/(dwg!$E146-dwg!$D146)</f>
        <v>-0.7710100231</v>
      </c>
      <c r="R146" s="107">
        <f> (dwg!S146-dwg!$D146)/(dwg!$E146-dwg!$D146)</f>
        <v>-0.7710100231</v>
      </c>
      <c r="S146" s="107">
        <f> (dwg!T146-dwg!$D146)/(dwg!$E146-dwg!$D146)</f>
        <v>-0.7710100231</v>
      </c>
      <c r="T146" s="107">
        <f> (dwg!U146-dwg!$D146)/(dwg!$E146-dwg!$D146)</f>
        <v>-0.7710100231</v>
      </c>
      <c r="U146" s="107">
        <f> (dwg!V146-dwg!$D146)/(dwg!$E146-dwg!$D146)</f>
        <v>-0.7710100231</v>
      </c>
      <c r="V146" s="107">
        <f> (dwg!W146-dwg!$D146)/(dwg!$E146-dwg!$D146)</f>
        <v>-0.7710100231</v>
      </c>
      <c r="W146" s="107">
        <f> (dwg!X146-dwg!$D146)/(dwg!$E146-dwg!$D146)</f>
        <v>-0.7710100231</v>
      </c>
      <c r="X146" s="107">
        <f> (dwg!Y146-dwg!$D146)/(dwg!$E146-dwg!$D146)</f>
        <v>-0.7710100231</v>
      </c>
      <c r="Y146" s="107">
        <f> (dwg!Z146-dwg!$D146)/(dwg!$E146-dwg!$D146)</f>
        <v>-0.7710100231</v>
      </c>
      <c r="Z146" s="107">
        <f> (dwg!AA146-dwg!$D146)/(dwg!$E146-dwg!$D146)</f>
        <v>-0.7710100231</v>
      </c>
      <c r="AA146" s="107">
        <f> (dwg!AB146-dwg!$D146)/(dwg!$E146-dwg!$D146)</f>
        <v>-0.7710100231</v>
      </c>
      <c r="AB146" s="107">
        <f> (dwg!AC146-dwg!$D146)/(dwg!$E146-dwg!$D146)</f>
        <v>-0.7710100231</v>
      </c>
      <c r="AC146" s="107">
        <f> (dwg!AD146-dwg!$D146)/(dwg!$E146-dwg!$D146)</f>
        <v>-0.7710100231</v>
      </c>
      <c r="AD146" s="107">
        <f> (dwg!AE146-dwg!$D146)/(dwg!$E146-dwg!$D146)</f>
        <v>-0.7710100231</v>
      </c>
      <c r="AE146" s="107">
        <f> (dwg!AF146-dwg!$D146)/(dwg!$E146-dwg!$D146)</f>
        <v>-0.7710100231</v>
      </c>
      <c r="AF146" s="107">
        <f> (dwg!AG146-dwg!$D146)/(dwg!$E146-dwg!$D146)</f>
        <v>-0.7710100231</v>
      </c>
    </row>
    <row r="147" ht="12.75" customHeight="1">
      <c r="A147" s="97">
        <v>861.0</v>
      </c>
      <c r="B147" s="98" t="s">
        <v>128</v>
      </c>
      <c r="C147" s="99" t="s">
        <v>151</v>
      </c>
      <c r="D147" s="107">
        <f> (dwg!E147-dwg!$D147)/(dwg!$E147-dwg!$D147)</f>
        <v>1</v>
      </c>
      <c r="E147" s="107">
        <f> (dwg!F147-dwg!$D147)/(dwg!$E147-dwg!$D147)</f>
        <v>0.973196689</v>
      </c>
      <c r="F147" s="107">
        <f> (dwg!G147-dwg!$D147)/(dwg!$E147-dwg!$D147)</f>
        <v>0.9404808829</v>
      </c>
      <c r="G147" s="107">
        <f> (dwg!H147-dwg!$D147)/(dwg!$E147-dwg!$D147)</f>
        <v>0.8789909342</v>
      </c>
      <c r="H147" s="107">
        <f> (dwg!I147-dwg!$D147)/(dwg!$E147-dwg!$D147)</f>
        <v>0.8868742609</v>
      </c>
      <c r="I147" s="107">
        <f> (dwg!J147-dwg!$D147)/(dwg!$E147-dwg!$D147)</f>
        <v>0.889239259</v>
      </c>
      <c r="J147" s="107">
        <f> (dwg!K147-dwg!$D147)/(dwg!$E147-dwg!$D147)</f>
        <v>0.9050059125</v>
      </c>
      <c r="K147" s="107">
        <f> (dwg!L147-dwg!$D147)/(dwg!$E147-dwg!$D147)</f>
        <v>0.8797792669</v>
      </c>
      <c r="L147" s="107">
        <f> (dwg!M147-dwg!$D147)/(dwg!$E147-dwg!$D147)</f>
        <v>0.8738667718</v>
      </c>
      <c r="M147" s="107">
        <f> (dwg!N147-dwg!$D147)/(dwg!$E147-dwg!$D147)</f>
        <v>0.8588884509</v>
      </c>
      <c r="N147" s="107">
        <f> (dwg!O147-dwg!$D147)/(dwg!$E147-dwg!$D147)</f>
        <v>0.8813559322</v>
      </c>
      <c r="O147" s="107">
        <f> (dwg!P147-dwg!$D147)/(dwg!$E147-dwg!$D147)</f>
        <v>0.7299960583</v>
      </c>
      <c r="P147" s="107">
        <f> (dwg!Q147-dwg!$D147)/(dwg!$E147-dwg!$D147)</f>
        <v>0.7311785574</v>
      </c>
      <c r="Q147" s="107">
        <f> (dwg!R147-dwg!$D147)/(dwg!$E147-dwg!$D147)</f>
        <v>0.8119826567</v>
      </c>
      <c r="R147" s="107">
        <f> (dwg!S147-dwg!$D147)/(dwg!$E147-dwg!$D147)</f>
        <v>0.8490342925</v>
      </c>
      <c r="S147" s="107">
        <f> (dwg!T147-dwg!$D147)/(dwg!$E147-dwg!$D147)</f>
        <v>0.8352384706</v>
      </c>
      <c r="T147" s="107">
        <f> (dwg!U147-dwg!$D147)/(dwg!$E147-dwg!$D147)</f>
        <v>0.8352384706</v>
      </c>
      <c r="U147" s="107">
        <f> (dwg!V147-dwg!$D147)/(dwg!$E147-dwg!$D147)</f>
        <v>0.7481277099</v>
      </c>
      <c r="V147" s="107">
        <f> (dwg!W147-dwg!$D147)/(dwg!$E147-dwg!$D147)</f>
        <v>0.6921560899</v>
      </c>
      <c r="W147" s="107">
        <f> (dwg!X147-dwg!$D147)/(dwg!$E147-dwg!$D147)</f>
        <v>0.8249901458</v>
      </c>
      <c r="X147" s="107">
        <f> (dwg!Y147-dwg!$D147)/(dwg!$E147-dwg!$D147)</f>
        <v>0.8431217974</v>
      </c>
      <c r="Y147" s="107">
        <f> (dwg!Z147-dwg!$D147)/(dwg!$E147-dwg!$D147)</f>
        <v>0.7910918408</v>
      </c>
      <c r="Z147" s="107">
        <f> (dwg!AA147-dwg!$D147)/(dwg!$E147-dwg!$D147)</f>
        <v>0.867165944</v>
      </c>
      <c r="AA147" s="107">
        <f> (dwg!AB147-dwg!$D147)/(dwg!$E147-dwg!$D147)</f>
        <v>0.840362633</v>
      </c>
      <c r="AB147" s="107">
        <f> (dwg!AC147-dwg!$D147)/(dwg!$E147-dwg!$D147)</f>
        <v>0.8324793063</v>
      </c>
      <c r="AC147" s="107">
        <f> (dwg!AD147-dwg!$D147)/(dwg!$E147-dwg!$D147)</f>
        <v>0.807646827</v>
      </c>
      <c r="AD147" s="107">
        <f> (dwg!AE147-dwg!$D147)/(dwg!$E147-dwg!$D147)</f>
        <v>0.8261726449</v>
      </c>
      <c r="AE147" s="107">
        <f> (dwg!AF147-dwg!$D147)/(dwg!$E147-dwg!$D147)</f>
        <v>0.6949152542</v>
      </c>
      <c r="AF147" s="107">
        <f> (dwg!AG147-dwg!$D147)/(dwg!$E147-dwg!$D147)</f>
        <v>0.7646826961</v>
      </c>
    </row>
    <row r="148" ht="12.75" customHeight="1">
      <c r="A148" s="97">
        <v>862.0</v>
      </c>
      <c r="B148" s="98" t="s">
        <v>128</v>
      </c>
      <c r="C148" s="99" t="s">
        <v>151</v>
      </c>
      <c r="D148" s="107">
        <f> (dwg!E148-dwg!$D148)/(dwg!$E148-dwg!$D148)</f>
        <v>1</v>
      </c>
      <c r="E148" s="107">
        <f> (dwg!F148-dwg!$D148)/(dwg!$E148-dwg!$D148)</f>
        <v>0.9585338763</v>
      </c>
      <c r="F148" s="107">
        <f> (dwg!G148-dwg!$D148)/(dwg!$E148-dwg!$D148)</f>
        <v>0.9200296187</v>
      </c>
      <c r="G148" s="107">
        <f> (dwg!H148-dwg!$D148)/(dwg!$E148-dwg!$D148)</f>
        <v>0.8667160311</v>
      </c>
      <c r="H148" s="107">
        <f> (dwg!I148-dwg!$D148)/(dwg!$E148-dwg!$D148)</f>
        <v>0.8896704924</v>
      </c>
      <c r="I148" s="107">
        <f> (dwg!J148-dwg!$D148)/(dwg!$E148-dwg!$D148)</f>
        <v>0.9011477231</v>
      </c>
      <c r="J148" s="107">
        <f> (dwg!K148-dwg!$D148)/(dwg!$E148-dwg!$D148)</f>
        <v>0.8989263236</v>
      </c>
      <c r="K148" s="107">
        <f> (dwg!L148-dwg!$D148)/(dwg!$E148-dwg!$D148)</f>
        <v>0.8793039615</v>
      </c>
      <c r="L148" s="107">
        <f> (dwg!M148-dwg!$D148)/(dwg!$E148-dwg!$D148)</f>
        <v>0.8681969641</v>
      </c>
      <c r="M148" s="107">
        <f> (dwg!N148-dwg!$D148)/(dwg!$E148-dwg!$D148)</f>
        <v>0.854498334</v>
      </c>
      <c r="N148" s="107">
        <f> (dwg!O148-dwg!$D148)/(dwg!$E148-dwg!$D148)</f>
        <v>0.8737504628</v>
      </c>
      <c r="O148" s="107">
        <f> (dwg!P148-dwg!$D148)/(dwg!$E148-dwg!$D148)</f>
        <v>0.6886338393</v>
      </c>
      <c r="P148" s="107">
        <f> (dwg!Q148-dwg!$D148)/(dwg!$E148-dwg!$D148)</f>
        <v>0.661236579</v>
      </c>
      <c r="Q148" s="107">
        <f> (dwg!R148-dwg!$D148)/(dwg!$E148-dwg!$D148)</f>
        <v>0.7578674565</v>
      </c>
      <c r="R148" s="107">
        <f> (dwg!S148-dwg!$D148)/(dwg!$E148-dwg!$D148)</f>
        <v>0.8004442799</v>
      </c>
      <c r="S148" s="107">
        <f> (dwg!T148-dwg!$D148)/(dwg!$E148-dwg!$D148)</f>
        <v>0.7985931137</v>
      </c>
      <c r="T148" s="107">
        <f> (dwg!U148-dwg!$D148)/(dwg!$E148-dwg!$D148)</f>
        <v>0.7578674565</v>
      </c>
      <c r="U148" s="107">
        <f> (dwg!V148-dwg!$D148)/(dwg!$E148-dwg!$D148)</f>
        <v>0.6893743058</v>
      </c>
      <c r="V148" s="107">
        <f> (dwg!W148-dwg!$D148)/(dwg!$E148-dwg!$D148)</f>
        <v>0.6471677157</v>
      </c>
      <c r="W148" s="107">
        <f> (dwg!X148-dwg!$D148)/(dwg!$E148-dwg!$D148)</f>
        <v>0.8148833765</v>
      </c>
      <c r="X148" s="107">
        <f> (dwg!Y148-dwg!$D148)/(dwg!$E148-dwg!$D148)</f>
        <v>0.8363569049</v>
      </c>
      <c r="Y148" s="107">
        <f> (dwg!Z148-dwg!$D148)/(dwg!$E148-dwg!$D148)</f>
        <v>0.7678637542</v>
      </c>
      <c r="Z148" s="107">
        <f> (dwg!AA148-dwg!$D148)/(dwg!$E148-dwg!$D148)</f>
        <v>0.8567197334</v>
      </c>
      <c r="AA148" s="107">
        <f> (dwg!AB148-dwg!$D148)/(dwg!$E148-dwg!$D148)</f>
        <v>0.8478341355</v>
      </c>
      <c r="AB148" s="107">
        <f> (dwg!AC148-dwg!$D148)/(dwg!$E148-dwg!$D148)</f>
        <v>0.820066642</v>
      </c>
      <c r="AC148" s="107">
        <f> (dwg!AD148-dwg!$D148)/(dwg!$E148-dwg!$D148)</f>
        <v>0.7982228804</v>
      </c>
      <c r="AD148" s="107">
        <f> (dwg!AE148-dwg!$D148)/(dwg!$E148-dwg!$D148)</f>
        <v>0.8322843391</v>
      </c>
      <c r="AE148" s="107">
        <f> (dwg!AF148-dwg!$D148)/(dwg!$E148-dwg!$D148)</f>
        <v>0.6967789708</v>
      </c>
      <c r="AF148" s="107">
        <f> (dwg!AG148-dwg!$D148)/(dwg!$E148-dwg!$D148)</f>
        <v>0.7793409848</v>
      </c>
    </row>
    <row r="149" ht="12.75" customHeight="1">
      <c r="A149" s="97">
        <v>863.0</v>
      </c>
      <c r="B149" s="98" t="s">
        <v>128</v>
      </c>
      <c r="C149" s="97" t="s">
        <v>419</v>
      </c>
      <c r="D149" s="107">
        <f> (dwg!E149-dwg!$D149)/(dwg!$E149-dwg!$D149)</f>
        <v>1</v>
      </c>
      <c r="E149" s="107">
        <f> (dwg!F149-dwg!$D149)/(dwg!$E149-dwg!$D149)</f>
        <v>0.9796839729</v>
      </c>
      <c r="F149" s="107">
        <f> (dwg!G149-dwg!$D149)/(dwg!$E149-dwg!$D149)</f>
        <v>0.9668924003</v>
      </c>
      <c r="G149" s="107">
        <f> (dwg!H149-dwg!$D149)/(dwg!$E149-dwg!$D149)</f>
        <v>0.9450714823</v>
      </c>
      <c r="H149" s="107">
        <f> (dwg!I149-dwg!$D149)/(dwg!$E149-dwg!$D149)</f>
        <v>0.9262603461</v>
      </c>
      <c r="I149" s="107">
        <f> (dwg!J149-dwg!$D149)/(dwg!$E149-dwg!$D149)</f>
        <v>0.9243792325</v>
      </c>
      <c r="J149" s="107">
        <f> (dwg!K149-dwg!$D149)/(dwg!$E149-dwg!$D149)</f>
        <v>-0.7524454477</v>
      </c>
      <c r="K149" s="107">
        <f> (dwg!L149-dwg!$D149)/(dwg!$E149-dwg!$D149)</f>
        <v>-0.7524454477</v>
      </c>
      <c r="L149" s="107">
        <f> (dwg!M149-dwg!$D149)/(dwg!$E149-dwg!$D149)</f>
        <v>-0.7524454477</v>
      </c>
      <c r="M149" s="107">
        <f> (dwg!N149-dwg!$D149)/(dwg!$E149-dwg!$D149)</f>
        <v>-0.7524454477</v>
      </c>
      <c r="N149" s="107">
        <f> (dwg!O149-dwg!$D149)/(dwg!$E149-dwg!$D149)</f>
        <v>-0.7524454477</v>
      </c>
      <c r="O149" s="107">
        <f> (dwg!P149-dwg!$D149)/(dwg!$E149-dwg!$D149)</f>
        <v>-0.7524454477</v>
      </c>
      <c r="P149" s="107">
        <f> (dwg!Q149-dwg!$D149)/(dwg!$E149-dwg!$D149)</f>
        <v>-0.7524454477</v>
      </c>
      <c r="Q149" s="107">
        <f> (dwg!R149-dwg!$D149)/(dwg!$E149-dwg!$D149)</f>
        <v>-0.7524454477</v>
      </c>
      <c r="R149" s="107">
        <f> (dwg!S149-dwg!$D149)/(dwg!$E149-dwg!$D149)</f>
        <v>-0.7524454477</v>
      </c>
      <c r="S149" s="107">
        <f> (dwg!T149-dwg!$D149)/(dwg!$E149-dwg!$D149)</f>
        <v>-0.7524454477</v>
      </c>
      <c r="T149" s="107">
        <f> (dwg!U149-dwg!$D149)/(dwg!$E149-dwg!$D149)</f>
        <v>-0.7524454477</v>
      </c>
      <c r="U149" s="107">
        <f> (dwg!V149-dwg!$D149)/(dwg!$E149-dwg!$D149)</f>
        <v>-0.7524454477</v>
      </c>
      <c r="V149" s="107">
        <f> (dwg!W149-dwg!$D149)/(dwg!$E149-dwg!$D149)</f>
        <v>-0.7524454477</v>
      </c>
      <c r="W149" s="107">
        <f> (dwg!X149-dwg!$D149)/(dwg!$E149-dwg!$D149)</f>
        <v>-0.7524454477</v>
      </c>
      <c r="X149" s="107">
        <f> (dwg!Y149-dwg!$D149)/(dwg!$E149-dwg!$D149)</f>
        <v>-0.7524454477</v>
      </c>
      <c r="Y149" s="107">
        <f> (dwg!Z149-dwg!$D149)/(dwg!$E149-dwg!$D149)</f>
        <v>-0.7524454477</v>
      </c>
      <c r="Z149" s="107">
        <f> (dwg!AA149-dwg!$D149)/(dwg!$E149-dwg!$D149)</f>
        <v>-0.7524454477</v>
      </c>
      <c r="AA149" s="107">
        <f> (dwg!AB149-dwg!$D149)/(dwg!$E149-dwg!$D149)</f>
        <v>-0.7524454477</v>
      </c>
      <c r="AB149" s="107">
        <f> (dwg!AC149-dwg!$D149)/(dwg!$E149-dwg!$D149)</f>
        <v>-0.7524454477</v>
      </c>
      <c r="AC149" s="107">
        <f> (dwg!AD149-dwg!$D149)/(dwg!$E149-dwg!$D149)</f>
        <v>-0.7524454477</v>
      </c>
      <c r="AD149" s="107">
        <f> (dwg!AE149-dwg!$D149)/(dwg!$E149-dwg!$D149)</f>
        <v>-0.7524454477</v>
      </c>
      <c r="AE149" s="107">
        <f> (dwg!AF149-dwg!$D149)/(dwg!$E149-dwg!$D149)</f>
        <v>-0.7524454477</v>
      </c>
      <c r="AF149" s="107">
        <f> (dwg!AG149-dwg!$D149)/(dwg!$E149-dwg!$D149)</f>
        <v>-0.7524454477</v>
      </c>
    </row>
    <row r="150" ht="12.75" customHeight="1">
      <c r="A150" s="97">
        <v>864.0</v>
      </c>
      <c r="B150" s="98" t="s">
        <v>128</v>
      </c>
      <c r="C150" s="99" t="s">
        <v>151</v>
      </c>
      <c r="D150" s="107">
        <f> (dwg!E150-dwg!$D150)/(dwg!$E150-dwg!$D150)</f>
        <v>1</v>
      </c>
      <c r="E150" s="107">
        <f> (dwg!F150-dwg!$D150)/(dwg!$E150-dwg!$D150)</f>
        <v>0.9550517104</v>
      </c>
      <c r="F150" s="107">
        <f> (dwg!G150-dwg!$D150)/(dwg!$E150-dwg!$D150)</f>
        <v>0.923627685</v>
      </c>
      <c r="G150" s="107">
        <f> (dwg!H150-dwg!$D150)/(dwg!$E150-dwg!$D150)</f>
        <v>0.8675417661</v>
      </c>
      <c r="H150" s="107">
        <f> (dwg!I150-dwg!$D150)/(dwg!$E150-dwg!$D150)</f>
        <v>0.8858392999</v>
      </c>
      <c r="I150" s="107">
        <f> (dwg!J150-dwg!$D150)/(dwg!$E150-dwg!$D150)</f>
        <v>0.8854415274</v>
      </c>
      <c r="J150" s="107">
        <f> (dwg!K150-dwg!$D150)/(dwg!$E150-dwg!$D150)</f>
        <v>0.8989657916</v>
      </c>
      <c r="K150" s="107">
        <f> (dwg!L150-dwg!$D150)/(dwg!$E150-dwg!$D150)</f>
        <v>0.8878281623</v>
      </c>
      <c r="L150" s="107">
        <f> (dwg!M150-dwg!$D150)/(dwg!$E150-dwg!$D150)</f>
        <v>0.8758949881</v>
      </c>
      <c r="M150" s="107">
        <f> (dwg!N150-dwg!$D150)/(dwg!$E150-dwg!$D150)</f>
        <v>0.8587907717</v>
      </c>
      <c r="N150" s="107">
        <f> (dwg!O150-dwg!$D150)/(dwg!$E150-dwg!$D150)</f>
        <v>0.8798727128</v>
      </c>
      <c r="O150" s="107">
        <f> (dwg!P150-dwg!$D150)/(dwg!$E150-dwg!$D150)</f>
        <v>0.7748607796</v>
      </c>
      <c r="P150" s="107">
        <f> (dwg!Q150-dwg!$D150)/(dwg!$E150-dwg!$D150)</f>
        <v>0.7649164678</v>
      </c>
      <c r="Q150" s="107">
        <f> (dwg!R150-dwg!$D150)/(dwg!$E150-dwg!$D150)</f>
        <v>0.8106603023</v>
      </c>
      <c r="R150" s="107">
        <f> (dwg!S150-dwg!$D150)/(dwg!$E150-dwg!$D150)</f>
        <v>0.8277645187</v>
      </c>
      <c r="S150" s="107">
        <f> (dwg!T150-dwg!$D150)/(dwg!$E150-dwg!$D150)</f>
        <v>0.8261734288</v>
      </c>
      <c r="T150" s="107">
        <f> (dwg!U150-dwg!$D150)/(dwg!$E150-dwg!$D150)</f>
        <v>0.7971360382</v>
      </c>
      <c r="U150" s="107">
        <f> (dwg!V150-dwg!$D150)/(dwg!$E150-dwg!$D150)</f>
        <v>0.7020684169</v>
      </c>
      <c r="V150" s="107">
        <f> (dwg!W150-dwg!$D150)/(dwg!$E150-dwg!$D150)</f>
        <v>0.6980906921</v>
      </c>
      <c r="W150" s="107">
        <f> (dwg!X150-dwg!$D150)/(dwg!$E150-dwg!$D150)</f>
        <v>0.823786794</v>
      </c>
      <c r="X150" s="107">
        <f> (dwg!Y150-dwg!$D150)/(dwg!$E150-dwg!$D150)</f>
        <v>0.8536197295</v>
      </c>
      <c r="Y150" s="107">
        <f> (dwg!Z150-dwg!$D150)/(dwg!$E150-dwg!$D150)</f>
        <v>0.7867939539</v>
      </c>
      <c r="Z150" s="107">
        <f> (dwg!AA150-dwg!$D150)/(dwg!$E150-dwg!$D150)</f>
        <v>0.8516308671</v>
      </c>
      <c r="AA150" s="107">
        <f> (dwg!AB150-dwg!$D150)/(dwg!$E150-dwg!$D150)</f>
        <v>0.8221957041</v>
      </c>
      <c r="AB150" s="107">
        <f> (dwg!AC150-dwg!$D150)/(dwg!$E150-dwg!$D150)</f>
        <v>0.8170246619</v>
      </c>
      <c r="AC150" s="107">
        <f> (dwg!AD150-dwg!$D150)/(dwg!$E150-dwg!$D150)</f>
        <v>0.7863961814</v>
      </c>
      <c r="AD150" s="107">
        <f> (dwg!AE150-dwg!$D150)/(dwg!$E150-dwg!$D150)</f>
        <v>0.8198090692</v>
      </c>
      <c r="AE150" s="107">
        <f> (dwg!AF150-dwg!$D150)/(dwg!$E150-dwg!$D150)</f>
        <v>0.6400159109</v>
      </c>
      <c r="AF150" s="107">
        <f> (dwg!AG150-dwg!$D150)/(dwg!$E150-dwg!$D150)</f>
        <v>0.7438345267</v>
      </c>
    </row>
    <row r="151" ht="12.75" customHeight="1">
      <c r="A151" s="97">
        <v>865.0</v>
      </c>
      <c r="B151" s="98" t="s">
        <v>128</v>
      </c>
      <c r="C151" s="99" t="s">
        <v>151</v>
      </c>
      <c r="D151" s="107">
        <f> (dwg!E151-dwg!$D151)/(dwg!$E151-dwg!$D151)</f>
        <v>1</v>
      </c>
      <c r="E151" s="107">
        <f> (dwg!F151-dwg!$D151)/(dwg!$E151-dwg!$D151)</f>
        <v>0.9605314576</v>
      </c>
      <c r="F151" s="107">
        <f> (dwg!G151-dwg!$D151)/(dwg!$E151-dwg!$D151)</f>
        <v>0.9363032435</v>
      </c>
      <c r="G151" s="107">
        <f> (dwg!H151-dwg!$D151)/(dwg!$E151-dwg!$D151)</f>
        <v>0.8823759281</v>
      </c>
      <c r="H151" s="107">
        <f> (dwg!I151-dwg!$D151)/(dwg!$E151-dwg!$D151)</f>
        <v>0.8995701446</v>
      </c>
      <c r="I151" s="107">
        <f> (dwg!J151-dwg!$D151)/(dwg!$E151-dwg!$D151)</f>
        <v>0.9007424775</v>
      </c>
      <c r="J151" s="107">
        <f> (dwg!K151-dwg!$D151)/(dwg!$E151-dwg!$D151)</f>
        <v>0.8995701446</v>
      </c>
      <c r="K151" s="107">
        <f> (dwg!L151-dwg!$D151)/(dwg!$E151-dwg!$D151)</f>
        <v>0.8812035952</v>
      </c>
      <c r="L151" s="107">
        <f> (dwg!M151-dwg!$D151)/(dwg!$E151-dwg!$D151)</f>
        <v>0.8929269246</v>
      </c>
      <c r="M151" s="107">
        <f> (dwg!N151-dwg!$D151)/(dwg!$E151-dwg!$D151)</f>
        <v>0.8683079328</v>
      </c>
      <c r="N151" s="107">
        <f> (dwg!O151-dwg!$D151)/(dwg!$E151-dwg!$D151)</f>
        <v>0.8620554904</v>
      </c>
      <c r="O151" s="107">
        <f> (dwg!P151-dwg!$D151)/(dwg!$E151-dwg!$D151)</f>
        <v>0.8194607268</v>
      </c>
      <c r="P151" s="107">
        <f> (dwg!Q151-dwg!$D151)/(dwg!$E151-dwg!$D151)</f>
        <v>0.7667057444</v>
      </c>
      <c r="Q151" s="107">
        <f> (dwg!R151-dwg!$D151)/(dwg!$E151-dwg!$D151)</f>
        <v>0.8472059398</v>
      </c>
      <c r="R151" s="107">
        <f> (dwg!S151-dwg!$D151)/(dwg!$E151-dwg!$D151)</f>
        <v>0.8468151622</v>
      </c>
      <c r="S151" s="107">
        <f> (dwg!T151-dwg!$D151)/(dwg!$E151-dwg!$D151)</f>
        <v>0.8311840563</v>
      </c>
      <c r="T151" s="107">
        <f> (dwg!U151-dwg!$D151)/(dwg!$E151-dwg!$D151)</f>
        <v>0.8135990621</v>
      </c>
      <c r="U151" s="107">
        <f> (dwg!V151-dwg!$D151)/(dwg!$E151-dwg!$D151)</f>
        <v>0.7514654162</v>
      </c>
      <c r="V151" s="107">
        <f> (dwg!W151-dwg!$D151)/(dwg!$E151-dwg!$D151)</f>
        <v>0.7026182102</v>
      </c>
      <c r="W151" s="107">
        <f> (dwg!X151-dwg!$D151)/(dwg!$E151-dwg!$D151)</f>
        <v>0.817116061</v>
      </c>
      <c r="X151" s="107">
        <f> (dwg!Y151-dwg!$D151)/(dwg!$E151-dwg!$D151)</f>
        <v>0.8448612739</v>
      </c>
      <c r="Y151" s="107">
        <f> (dwg!Z151-dwg!$D151)/(dwg!$E151-dwg!$D151)</f>
        <v>0.776084408</v>
      </c>
      <c r="Z151" s="107">
        <f> (dwg!AA151-dwg!$D151)/(dwg!$E151-dwg!$D151)</f>
        <v>0.8288393904</v>
      </c>
      <c r="AA151" s="107">
        <f> (dwg!AB151-dwg!$D151)/(dwg!$E151-dwg!$D151)</f>
        <v>0.8108636186</v>
      </c>
      <c r="AB151" s="107">
        <f> (dwg!AC151-dwg!$D151)/(dwg!$E151-dwg!$D151)</f>
        <v>0.8065650645</v>
      </c>
      <c r="AC151" s="107">
        <f> (dwg!AD151-dwg!$D151)/(dwg!$E151-dwg!$D151)</f>
        <v>0.7561547479</v>
      </c>
      <c r="AD151" s="107">
        <f> (dwg!AE151-dwg!$D151)/(dwg!$E151-dwg!$D151)</f>
        <v>0.8132082845</v>
      </c>
      <c r="AE151" s="107">
        <f> (dwg!AF151-dwg!$D151)/(dwg!$E151-dwg!$D151)</f>
        <v>0.6271981243</v>
      </c>
      <c r="AF151" s="107">
        <f> (dwg!AG151-dwg!$D151)/(dwg!$E151-dwg!$D151)</f>
        <v>0.7330988667</v>
      </c>
    </row>
    <row r="152" ht="12.75" customHeight="1">
      <c r="A152" s="97">
        <v>866.0</v>
      </c>
      <c r="B152" s="98" t="s">
        <v>91</v>
      </c>
      <c r="C152" s="99" t="s">
        <v>151</v>
      </c>
      <c r="D152" s="107">
        <f> (dwg!E152-dwg!$D152)/(dwg!$E152-dwg!$D152)</f>
        <v>1</v>
      </c>
      <c r="E152" s="107">
        <f> (dwg!F152-dwg!$D152)/(dwg!$E152-dwg!$D152)</f>
        <v>0.9534090909</v>
      </c>
      <c r="F152" s="107">
        <f> (dwg!G152-dwg!$D152)/(dwg!$E152-dwg!$D152)</f>
        <v>0.915530303</v>
      </c>
      <c r="G152" s="107">
        <f> (dwg!H152-dwg!$D152)/(dwg!$E152-dwg!$D152)</f>
        <v>0.8458333333</v>
      </c>
      <c r="H152" s="107">
        <f> (dwg!I152-dwg!$D152)/(dwg!$E152-dwg!$D152)</f>
        <v>0.8863636364</v>
      </c>
      <c r="I152" s="107">
        <f> (dwg!J152-dwg!$D152)/(dwg!$E152-dwg!$D152)</f>
        <v>0.8890151515</v>
      </c>
      <c r="J152" s="107">
        <f> (dwg!K152-dwg!$D152)/(dwg!$E152-dwg!$D152)</f>
        <v>0.8954545455</v>
      </c>
      <c r="K152" s="107">
        <f> (dwg!L152-dwg!$D152)/(dwg!$E152-dwg!$D152)</f>
        <v>0.8791666667</v>
      </c>
      <c r="L152" s="107">
        <f> (dwg!M152-dwg!$D152)/(dwg!$E152-dwg!$D152)</f>
        <v>0.8632575758</v>
      </c>
      <c r="M152" s="107">
        <f> (dwg!N152-dwg!$D152)/(dwg!$E152-dwg!$D152)</f>
        <v>0.8450757576</v>
      </c>
      <c r="N152" s="107">
        <f> (dwg!O152-dwg!$D152)/(dwg!$E152-dwg!$D152)</f>
        <v>0.871969697</v>
      </c>
      <c r="O152" s="107">
        <f> (dwg!P152-dwg!$D152)/(dwg!$E152-dwg!$D152)</f>
        <v>0.7371212121</v>
      </c>
      <c r="P152" s="107">
        <f> (dwg!Q152-dwg!$D152)/(dwg!$E152-dwg!$D152)</f>
        <v>0.7181818182</v>
      </c>
      <c r="Q152" s="107">
        <f> (dwg!R152-dwg!$D152)/(dwg!$E152-dwg!$D152)</f>
        <v>0.790530303</v>
      </c>
      <c r="R152" s="107">
        <f> (dwg!S152-dwg!$D152)/(dwg!$E152-dwg!$D152)</f>
        <v>0.8253787879</v>
      </c>
      <c r="S152" s="107">
        <f> (dwg!T152-dwg!$D152)/(dwg!$E152-dwg!$D152)</f>
        <v>0.8136363636</v>
      </c>
      <c r="T152" s="107">
        <f> (dwg!U152-dwg!$D152)/(dwg!$E152-dwg!$D152)</f>
        <v>0.7723484848</v>
      </c>
      <c r="U152" s="107">
        <f> (dwg!V152-dwg!$D152)/(dwg!$E152-dwg!$D152)</f>
        <v>0.7</v>
      </c>
      <c r="V152" s="107">
        <f> (dwg!W152-dwg!$D152)/(dwg!$E152-dwg!$D152)</f>
        <v>0.6583333333</v>
      </c>
      <c r="W152" s="107">
        <f> (dwg!X152-dwg!$D152)/(dwg!$E152-dwg!$D152)</f>
        <v>0.8231060606</v>
      </c>
      <c r="X152" s="107">
        <f> (dwg!Y152-dwg!$D152)/(dwg!$E152-dwg!$D152)</f>
        <v>0.8401515152</v>
      </c>
      <c r="Y152" s="107">
        <f> (dwg!Z152-dwg!$D152)/(dwg!$E152-dwg!$D152)</f>
        <v>0.828030303</v>
      </c>
      <c r="Z152" s="107">
        <f> (dwg!AA152-dwg!$D152)/(dwg!$E152-dwg!$D152)</f>
        <v>0.8545454545</v>
      </c>
      <c r="AA152" s="107">
        <f> (dwg!AB152-dwg!$D152)/(dwg!$E152-dwg!$D152)</f>
        <v>0.8416666667</v>
      </c>
      <c r="AB152" s="107">
        <f> (dwg!AC152-dwg!$D152)/(dwg!$E152-dwg!$D152)</f>
        <v>0.8348484848</v>
      </c>
      <c r="AC152" s="107">
        <f> (dwg!AD152-dwg!$D152)/(dwg!$E152-dwg!$D152)</f>
        <v>0.8291666667</v>
      </c>
      <c r="AD152" s="107">
        <f> (dwg!AE152-dwg!$D152)/(dwg!$E152-dwg!$D152)</f>
        <v>0.8545454545</v>
      </c>
      <c r="AE152" s="107">
        <f> (dwg!AF152-dwg!$D152)/(dwg!$E152-dwg!$D152)</f>
        <v>0.7685606061</v>
      </c>
      <c r="AF152" s="107">
        <f> (dwg!AG152-dwg!$D152)/(dwg!$E152-dwg!$D152)</f>
        <v>0.8314393939</v>
      </c>
    </row>
    <row r="153" ht="12.75" customHeight="1">
      <c r="A153" s="97">
        <v>867.0</v>
      </c>
      <c r="B153" s="98" t="s">
        <v>91</v>
      </c>
      <c r="C153" s="99" t="s">
        <v>151</v>
      </c>
      <c r="D153" s="107">
        <f> (dwg!E153-dwg!$D153)/(dwg!$E153-dwg!$D153)</f>
        <v>1</v>
      </c>
      <c r="E153" s="107">
        <f> (dwg!F153-dwg!$D153)/(dwg!$E153-dwg!$D153)</f>
        <v>0.9640522876</v>
      </c>
      <c r="F153" s="107">
        <f> (dwg!G153-dwg!$D153)/(dwg!$E153-dwg!$D153)</f>
        <v>0.9338235294</v>
      </c>
      <c r="G153" s="107">
        <f> (dwg!H153-dwg!$D153)/(dwg!$E153-dwg!$D153)</f>
        <v>0.8721405229</v>
      </c>
      <c r="H153" s="107">
        <f> (dwg!I153-dwg!$D153)/(dwg!$E153-dwg!$D153)</f>
        <v>0.8819444444</v>
      </c>
      <c r="I153" s="107">
        <f> (dwg!J153-dwg!$D153)/(dwg!$E153-dwg!$D153)</f>
        <v>0.8950163399</v>
      </c>
      <c r="J153" s="107">
        <f> (dwg!K153-dwg!$D153)/(dwg!$E153-dwg!$D153)</f>
        <v>0.8950163399</v>
      </c>
      <c r="K153" s="107">
        <f> (dwg!L153-dwg!$D153)/(dwg!$E153-dwg!$D153)</f>
        <v>0.8754084967</v>
      </c>
      <c r="L153" s="107">
        <f> (dwg!M153-dwg!$D153)/(dwg!$E153-dwg!$D153)</f>
        <v>0.8745915033</v>
      </c>
      <c r="M153" s="107">
        <f> (dwg!N153-dwg!$D153)/(dwg!$E153-dwg!$D153)</f>
        <v>0.841503268</v>
      </c>
      <c r="N153" s="107">
        <f> (dwg!O153-dwg!$D153)/(dwg!$E153-dwg!$D153)</f>
        <v>0.8770424837</v>
      </c>
      <c r="O153" s="107">
        <f> (dwg!P153-dwg!$D153)/(dwg!$E153-dwg!$D153)</f>
        <v>0.7426470588</v>
      </c>
      <c r="P153" s="107">
        <f> (dwg!Q153-dwg!$D153)/(dwg!$E153-dwg!$D153)</f>
        <v>0.7316176471</v>
      </c>
      <c r="Q153" s="107">
        <f> (dwg!R153-dwg!$D153)/(dwg!$E153-dwg!$D153)</f>
        <v>0.7867647059</v>
      </c>
      <c r="R153" s="107">
        <f> (dwg!S153-dwg!$D153)/(dwg!$E153-dwg!$D153)</f>
        <v>0.8174019608</v>
      </c>
      <c r="S153" s="107">
        <f> (dwg!T153-dwg!$D153)/(dwg!$E153-dwg!$D153)</f>
        <v>0.8092320261</v>
      </c>
      <c r="T153" s="107">
        <f> (dwg!U153-dwg!$D153)/(dwg!$E153-dwg!$D153)</f>
        <v>0.8043300654</v>
      </c>
      <c r="U153" s="107">
        <f> (dwg!V153-dwg!$D153)/(dwg!$E153-dwg!$D153)</f>
        <v>0.7128267974</v>
      </c>
      <c r="V153" s="107">
        <f> (dwg!W153-dwg!$D153)/(dwg!$E153-dwg!$D153)</f>
        <v>0.7022058824</v>
      </c>
      <c r="W153" s="107">
        <f> (dwg!X153-dwg!$D153)/(dwg!$E153-dwg!$D153)</f>
        <v>0.8267973856</v>
      </c>
      <c r="X153" s="107">
        <f> (dwg!Y153-dwg!$D153)/(dwg!$E153-dwg!$D153)</f>
        <v>0.8406862745</v>
      </c>
      <c r="Y153" s="107">
        <f> (dwg!Z153-dwg!$D153)/(dwg!$E153-dwg!$D153)</f>
        <v>0.7994281046</v>
      </c>
      <c r="Z153" s="107">
        <f> (dwg!AA153-dwg!$D153)/(dwg!$E153-dwg!$D153)</f>
        <v>0.8611111111</v>
      </c>
      <c r="AA153" s="107">
        <f> (dwg!AB153-dwg!$D153)/(dwg!$E153-dwg!$D153)</f>
        <v>0.8492647059</v>
      </c>
      <c r="AB153" s="107">
        <f> (dwg!AC153-dwg!$D153)/(dwg!$E153-dwg!$D153)</f>
        <v>0.8304738562</v>
      </c>
      <c r="AC153" s="107">
        <f> (dwg!AD153-dwg!$D153)/(dwg!$E153-dwg!$D153)</f>
        <v>0.8402777778</v>
      </c>
      <c r="AD153" s="107">
        <f> (dwg!AE153-dwg!$D153)/(dwg!$E153-dwg!$D153)</f>
        <v>0.8439542484</v>
      </c>
      <c r="AE153" s="107">
        <f> (dwg!AF153-dwg!$D153)/(dwg!$E153-dwg!$D153)</f>
        <v>0.7577614379</v>
      </c>
      <c r="AF153" s="107">
        <f> (dwg!AG153-dwg!$D153)/(dwg!$E153-dwg!$D153)</f>
        <v>0.8092320261</v>
      </c>
    </row>
    <row r="154" ht="12.75" customHeight="1">
      <c r="A154" s="97">
        <v>868.0</v>
      </c>
      <c r="B154" s="98" t="s">
        <v>91</v>
      </c>
      <c r="C154" s="99" t="s">
        <v>151</v>
      </c>
      <c r="D154" s="107">
        <f> (dwg!E154-dwg!$D154)/(dwg!$E154-dwg!$D154)</f>
        <v>1</v>
      </c>
      <c r="E154" s="107">
        <f> (dwg!F154-dwg!$D154)/(dwg!$E154-dwg!$D154)</f>
        <v>0.9492264974</v>
      </c>
      <c r="F154" s="107">
        <f> (dwg!G154-dwg!$D154)/(dwg!$E154-dwg!$D154)</f>
        <v>0.9182863943</v>
      </c>
      <c r="G154" s="107">
        <f> (dwg!H154-dwg!$D154)/(dwg!$E154-dwg!$D154)</f>
        <v>0.8663228877</v>
      </c>
      <c r="H154" s="107">
        <f> (dwg!I154-dwg!$D154)/(dwg!$E154-dwg!$D154)</f>
        <v>0.893692979</v>
      </c>
      <c r="I154" s="107">
        <f> (dwg!J154-dwg!$D154)/(dwg!$E154-dwg!$D154)</f>
        <v>0.8956763189</v>
      </c>
      <c r="J154" s="107">
        <f> (dwg!K154-dwg!$D154)/(dwg!$E154-dwg!$D154)</f>
        <v>0.894089647</v>
      </c>
      <c r="K154" s="107">
        <f> (dwg!L154-dwg!$D154)/(dwg!$E154-dwg!$D154)</f>
        <v>0.8897262991</v>
      </c>
      <c r="L154" s="107">
        <f> (dwg!M154-dwg!$D154)/(dwg!$E154-dwg!$D154)</f>
        <v>0.8786195954</v>
      </c>
      <c r="M154" s="107">
        <f> (dwg!N154-dwg!$D154)/(dwg!$E154-dwg!$D154)</f>
        <v>0.8544228481</v>
      </c>
      <c r="N154" s="107">
        <f> (dwg!O154-dwg!$D154)/(dwg!$E154-dwg!$D154)</f>
        <v>0.8778262594</v>
      </c>
      <c r="O154" s="107">
        <f> (dwg!P154-dwg!$D154)/(dwg!$E154-dwg!$D154)</f>
        <v>0.7350257834</v>
      </c>
      <c r="P154" s="107">
        <f> (dwg!Q154-dwg!$D154)/(dwg!$E154-dwg!$D154)</f>
        <v>0.7259024197</v>
      </c>
      <c r="Q154" s="107">
        <f> (dwg!R154-dwg!$D154)/(dwg!$E154-dwg!$D154)</f>
        <v>0.7838159461</v>
      </c>
      <c r="R154" s="107">
        <f> (dwg!S154-dwg!$D154)/(dwg!$E154-dwg!$D154)</f>
        <v>0.8171360571</v>
      </c>
      <c r="S154" s="107">
        <f> (dwg!T154-dwg!$D154)/(dwg!$E154-dwg!$D154)</f>
        <v>0.8095993653</v>
      </c>
      <c r="T154" s="107">
        <f> (dwg!U154-dwg!$D154)/(dwg!$E154-dwg!$D154)</f>
        <v>0.7671558905</v>
      </c>
      <c r="U154" s="107">
        <f> (dwg!V154-dwg!$D154)/(dwg!$E154-dwg!$D154)</f>
        <v>0.6985323284</v>
      </c>
      <c r="V154" s="107">
        <f> (dwg!W154-dwg!$D154)/(dwg!$E154-dwg!$D154)</f>
        <v>0.6465688219</v>
      </c>
      <c r="W154" s="107">
        <f> (dwg!X154-dwg!$D154)/(dwg!$E154-dwg!$D154)</f>
        <v>0.821896073</v>
      </c>
      <c r="X154" s="107">
        <f> (dwg!Y154-dwg!$D154)/(dwg!$E154-dwg!$D154)</f>
        <v>0.8282427608</v>
      </c>
      <c r="Y154" s="107">
        <f> (dwg!Z154-dwg!$D154)/(dwg!$E154-dwg!$D154)</f>
        <v>0.8004760016</v>
      </c>
      <c r="Z154" s="107">
        <f> (dwg!AA154-dwg!$D154)/(dwg!$E154-dwg!$D154)</f>
        <v>0.8532328441</v>
      </c>
      <c r="AA154" s="107">
        <f> (dwg!AB154-dwg!$D154)/(dwg!$E154-dwg!$D154)</f>
        <v>0.8310194367</v>
      </c>
      <c r="AB154" s="107">
        <f> (dwg!AC154-dwg!$D154)/(dwg!$E154-dwg!$D154)</f>
        <v>0.8171360571</v>
      </c>
      <c r="AC154" s="107">
        <f> (dwg!AD154-dwg!$D154)/(dwg!$E154-dwg!$D154)</f>
        <v>0.785799286</v>
      </c>
      <c r="AD154" s="107">
        <f> (dwg!AE154-dwg!$D154)/(dwg!$E154-dwg!$D154)</f>
        <v>0.8195160651</v>
      </c>
      <c r="AE154" s="107">
        <f> (dwg!AF154-dwg!$D154)/(dwg!$E154-dwg!$D154)</f>
        <v>0.6866322888</v>
      </c>
      <c r="AF154" s="107">
        <f> (dwg!AG154-dwg!$D154)/(dwg!$E154-dwg!$D154)</f>
        <v>0.7691392305</v>
      </c>
    </row>
    <row r="155" ht="12.75" customHeight="1">
      <c r="A155" s="97">
        <v>869.0</v>
      </c>
      <c r="B155" s="98" t="s">
        <v>91</v>
      </c>
      <c r="C155" s="101" t="s">
        <v>50</v>
      </c>
      <c r="D155" s="107">
        <f> (dwg!E155-dwg!$D155)/(dwg!$E155-dwg!$D155)</f>
        <v>1</v>
      </c>
      <c r="E155" s="107">
        <f> (dwg!F155-dwg!$D155)/(dwg!$E155-dwg!$D155)</f>
        <v>0.9565560821</v>
      </c>
      <c r="F155" s="107">
        <f> (dwg!G155-dwg!$D155)/(dwg!$E155-dwg!$D155)</f>
        <v>0.9139020537</v>
      </c>
      <c r="G155" s="107">
        <f> (dwg!H155-dwg!$D155)/(dwg!$E155-dwg!$D155)</f>
        <v>0.8491311216</v>
      </c>
      <c r="H155" s="107">
        <f> (dwg!I155-dwg!$D155)/(dwg!$E155-dwg!$D155)</f>
        <v>0.8637440758</v>
      </c>
      <c r="I155" s="107">
        <f> (dwg!J155-dwg!$D155)/(dwg!$E155-dwg!$D155)</f>
        <v>0.8981042654</v>
      </c>
      <c r="J155" s="107">
        <f> (dwg!K155-dwg!$D155)/(dwg!$E155-dwg!$D155)</f>
        <v>0.8937598736</v>
      </c>
      <c r="K155" s="107">
        <f> (dwg!L155-dwg!$D155)/(dwg!$E155-dwg!$D155)</f>
        <v>0.8408372828</v>
      </c>
      <c r="L155" s="107">
        <f> (dwg!M155-dwg!$D155)/(dwg!$E155-dwg!$D155)</f>
        <v>0.7898894155</v>
      </c>
      <c r="M155" s="107">
        <f> (dwg!N155-dwg!$D155)/(dwg!$E155-dwg!$D155)</f>
        <v>0.7345971564</v>
      </c>
      <c r="N155" s="107">
        <f> (dwg!O155-dwg!$D155)/(dwg!$E155-dwg!$D155)</f>
        <v>0.7314375987</v>
      </c>
      <c r="O155" s="107">
        <f> (dwg!P155-dwg!$D155)/(dwg!$E155-dwg!$D155)</f>
        <v>0.5683254344</v>
      </c>
      <c r="P155" s="107">
        <f> (dwg!Q155-dwg!$D155)/(dwg!$E155-dwg!$D155)</f>
        <v>0.5296208531</v>
      </c>
      <c r="Q155" s="107">
        <f> (dwg!R155-dwg!$D155)/(dwg!$E155-dwg!$D155)</f>
        <v>0.5450236967</v>
      </c>
      <c r="R155" s="107">
        <f> (dwg!S155-dwg!$D155)/(dwg!$E155-dwg!$D155)</f>
        <v>0.5426540284</v>
      </c>
      <c r="S155" s="107">
        <f> (dwg!T155-dwg!$D155)/(dwg!$E155-dwg!$D155)</f>
        <v>0.5019747235</v>
      </c>
      <c r="T155" s="107">
        <f> (dwg!U155-dwg!$D155)/(dwg!$E155-dwg!$D155)</f>
        <v>0.4218009479</v>
      </c>
      <c r="U155" s="107">
        <f> (dwg!V155-dwg!$D155)/(dwg!$E155-dwg!$D155)</f>
        <v>0.3357030016</v>
      </c>
      <c r="V155" s="107">
        <f> (dwg!W155-dwg!$D155)/(dwg!$E155-dwg!$D155)</f>
        <v>0.2531595577</v>
      </c>
      <c r="W155" s="107">
        <f> (dwg!X155-dwg!$D155)/(dwg!$E155-dwg!$D155)</f>
        <v>0.2381516588</v>
      </c>
      <c r="X155" s="107">
        <f> (dwg!Y155-dwg!$D155)/(dwg!$E155-dwg!$D155)</f>
        <v>0.2097156398</v>
      </c>
      <c r="Y155" s="107">
        <f> (dwg!Z155-dwg!$D155)/(dwg!$E155-dwg!$D155)</f>
        <v>0.1745655608</v>
      </c>
      <c r="Z155" s="107">
        <f> (dwg!AA155-dwg!$D155)/(dwg!$E155-dwg!$D155)</f>
        <v>0.1536334913</v>
      </c>
      <c r="AA155" s="107">
        <f> (dwg!AB155-dwg!$D155)/(dwg!$E155-dwg!$D155)</f>
        <v>0.1291469194</v>
      </c>
      <c r="AB155" s="107">
        <f> (dwg!AC155-dwg!$D155)/(dwg!$E155-dwg!$D155)</f>
        <v>0.1042654028</v>
      </c>
      <c r="AC155" s="107">
        <f> (dwg!AD155-dwg!$D155)/(dwg!$E155-dwg!$D155)</f>
        <v>0.07780410742</v>
      </c>
      <c r="AD155" s="107">
        <f> (dwg!AE155-dwg!$D155)/(dwg!$E155-dwg!$D155)</f>
        <v>0.05766192733</v>
      </c>
      <c r="AE155" s="107">
        <f> (dwg!AF155-dwg!$D155)/(dwg!$E155-dwg!$D155)</f>
        <v>0.02409162717</v>
      </c>
      <c r="AF155" s="107">
        <f> (dwg!AG155-dwg!$D155)/(dwg!$E155-dwg!$D155)</f>
        <v>0.001184834123</v>
      </c>
    </row>
    <row r="156" ht="12.75" customHeight="1">
      <c r="A156" s="97">
        <v>870.0</v>
      </c>
      <c r="B156" s="98" t="s">
        <v>91</v>
      </c>
      <c r="C156" s="101" t="s">
        <v>50</v>
      </c>
      <c r="D156" s="107">
        <f> (dwg!E156-dwg!$D156)/(dwg!$E156-dwg!$D156)</f>
        <v>1</v>
      </c>
      <c r="E156" s="107">
        <f> (dwg!F156-dwg!$D156)/(dwg!$E156-dwg!$D156)</f>
        <v>0.9552</v>
      </c>
      <c r="F156" s="107">
        <f> (dwg!G156-dwg!$D156)/(dwg!$E156-dwg!$D156)</f>
        <v>0.9048</v>
      </c>
      <c r="G156" s="107">
        <f> (dwg!H156-dwg!$D156)/(dwg!$E156-dwg!$D156)</f>
        <v>0.8336</v>
      </c>
      <c r="H156" s="107">
        <f> (dwg!I156-dwg!$D156)/(dwg!$E156-dwg!$D156)</f>
        <v>0.8688</v>
      </c>
      <c r="I156" s="107">
        <f> (dwg!J156-dwg!$D156)/(dwg!$E156-dwg!$D156)</f>
        <v>0.884</v>
      </c>
      <c r="J156" s="107">
        <f> (dwg!K156-dwg!$D156)/(dwg!$E156-dwg!$D156)</f>
        <v>0.886</v>
      </c>
      <c r="K156" s="107">
        <f> (dwg!L156-dwg!$D156)/(dwg!$E156-dwg!$D156)</f>
        <v>0.8272</v>
      </c>
      <c r="L156" s="107">
        <f> (dwg!M156-dwg!$D156)/(dwg!$E156-dwg!$D156)</f>
        <v>0.7776</v>
      </c>
      <c r="M156" s="107">
        <f> (dwg!N156-dwg!$D156)/(dwg!$E156-dwg!$D156)</f>
        <v>0.7112</v>
      </c>
      <c r="N156" s="107">
        <f> (dwg!O156-dwg!$D156)/(dwg!$E156-dwg!$D156)</f>
        <v>0.7148</v>
      </c>
      <c r="O156" s="107">
        <f> (dwg!P156-dwg!$D156)/(dwg!$E156-dwg!$D156)</f>
        <v>0.5576</v>
      </c>
      <c r="P156" s="107">
        <f> (dwg!Q156-dwg!$D156)/(dwg!$E156-dwg!$D156)</f>
        <v>0.5116</v>
      </c>
      <c r="Q156" s="107">
        <f> (dwg!R156-dwg!$D156)/(dwg!$E156-dwg!$D156)</f>
        <v>0.536</v>
      </c>
      <c r="R156" s="107">
        <f> (dwg!S156-dwg!$D156)/(dwg!$E156-dwg!$D156)</f>
        <v>0.5268</v>
      </c>
      <c r="S156" s="107">
        <f> (dwg!T156-dwg!$D156)/(dwg!$E156-dwg!$D156)</f>
        <v>0.4792</v>
      </c>
      <c r="T156" s="107">
        <f> (dwg!U156-dwg!$D156)/(dwg!$E156-dwg!$D156)</f>
        <v>0.4</v>
      </c>
      <c r="U156" s="107">
        <f> (dwg!V156-dwg!$D156)/(dwg!$E156-dwg!$D156)</f>
        <v>0.3064</v>
      </c>
      <c r="V156" s="107">
        <f> (dwg!W156-dwg!$D156)/(dwg!$E156-dwg!$D156)</f>
        <v>0.2244</v>
      </c>
      <c r="W156" s="107">
        <f> (dwg!X156-dwg!$D156)/(dwg!$E156-dwg!$D156)</f>
        <v>0.2188</v>
      </c>
      <c r="X156" s="107">
        <f> (dwg!Y156-dwg!$D156)/(dwg!$E156-dwg!$D156)</f>
        <v>0.1888</v>
      </c>
      <c r="Y156" s="107">
        <f> (dwg!Z156-dwg!$D156)/(dwg!$E156-dwg!$D156)</f>
        <v>0.1508</v>
      </c>
      <c r="Z156" s="107">
        <f> (dwg!AA156-dwg!$D156)/(dwg!$E156-dwg!$D156)</f>
        <v>0.132</v>
      </c>
      <c r="AA156" s="107">
        <f> (dwg!AB156-dwg!$D156)/(dwg!$E156-dwg!$D156)</f>
        <v>0.1096</v>
      </c>
      <c r="AB156" s="107">
        <f> (dwg!AC156-dwg!$D156)/(dwg!$E156-dwg!$D156)</f>
        <v>0.0836</v>
      </c>
      <c r="AC156" s="107">
        <f> (dwg!AD156-dwg!$D156)/(dwg!$E156-dwg!$D156)</f>
        <v>0.0608</v>
      </c>
      <c r="AD156" s="107">
        <f> (dwg!AE156-dwg!$D156)/(dwg!$E156-dwg!$D156)</f>
        <v>0.0424</v>
      </c>
      <c r="AE156" s="107">
        <f> (dwg!AF156-dwg!$D156)/(dwg!$E156-dwg!$D156)</f>
        <v>0.0168</v>
      </c>
      <c r="AF156" s="107">
        <f> (dwg!AG156-dwg!$D156)/(dwg!$E156-dwg!$D156)</f>
        <v>-0.0016</v>
      </c>
    </row>
    <row r="157" ht="12.75" customHeight="1">
      <c r="A157" s="97">
        <v>871.0</v>
      </c>
      <c r="B157" s="98" t="s">
        <v>91</v>
      </c>
      <c r="C157" s="97" t="s">
        <v>419</v>
      </c>
      <c r="D157" s="107">
        <f> (dwg!E157-dwg!$D157)/(dwg!$E157-dwg!$D157)</f>
        <v>1</v>
      </c>
      <c r="E157" s="107">
        <f> (dwg!F157-dwg!$D157)/(dwg!$E157-dwg!$D157)</f>
        <v>0.9640397858</v>
      </c>
      <c r="F157" s="107">
        <f> (dwg!G157-dwg!$D157)/(dwg!$E157-dwg!$D157)</f>
        <v>0.9246365723</v>
      </c>
      <c r="G157" s="107">
        <f> (dwg!H157-dwg!$D157)/(dwg!$E157-dwg!$D157)</f>
        <v>0.877199694</v>
      </c>
      <c r="H157" s="107">
        <f> (dwg!I157-dwg!$D157)/(dwg!$E157-dwg!$D157)</f>
        <v>0.8940321347</v>
      </c>
      <c r="I157" s="107">
        <f> (dwg!J157-dwg!$D157)/(dwg!$E157-dwg!$D157)</f>
        <v>0.8947972456</v>
      </c>
      <c r="J157" s="107">
        <f> (dwg!K157-dwg!$D157)/(dwg!$E157-dwg!$D157)</f>
        <v>-0.7651109411</v>
      </c>
      <c r="K157" s="107">
        <f> (dwg!L157-dwg!$D157)/(dwg!$E157-dwg!$D157)</f>
        <v>-0.7651109411</v>
      </c>
      <c r="L157" s="107">
        <f> (dwg!M157-dwg!$D157)/(dwg!$E157-dwg!$D157)</f>
        <v>-0.7651109411</v>
      </c>
      <c r="M157" s="107">
        <f> (dwg!N157-dwg!$D157)/(dwg!$E157-dwg!$D157)</f>
        <v>-0.7651109411</v>
      </c>
      <c r="N157" s="107">
        <f> (dwg!O157-dwg!$D157)/(dwg!$E157-dwg!$D157)</f>
        <v>-0.7651109411</v>
      </c>
      <c r="O157" s="107">
        <f> (dwg!P157-dwg!$D157)/(dwg!$E157-dwg!$D157)</f>
        <v>-0.7651109411</v>
      </c>
      <c r="P157" s="107">
        <f> (dwg!Q157-dwg!$D157)/(dwg!$E157-dwg!$D157)</f>
        <v>-0.7651109411</v>
      </c>
      <c r="Q157" s="107">
        <f> (dwg!R157-dwg!$D157)/(dwg!$E157-dwg!$D157)</f>
        <v>-0.7651109411</v>
      </c>
      <c r="R157" s="107">
        <f> (dwg!S157-dwg!$D157)/(dwg!$E157-dwg!$D157)</f>
        <v>-0.7651109411</v>
      </c>
      <c r="S157" s="107">
        <f> (dwg!T157-dwg!$D157)/(dwg!$E157-dwg!$D157)</f>
        <v>-0.7651109411</v>
      </c>
      <c r="T157" s="107">
        <f> (dwg!U157-dwg!$D157)/(dwg!$E157-dwg!$D157)</f>
        <v>-0.7651109411</v>
      </c>
      <c r="U157" s="107">
        <f> (dwg!V157-dwg!$D157)/(dwg!$E157-dwg!$D157)</f>
        <v>-0.7651109411</v>
      </c>
      <c r="V157" s="107">
        <f> (dwg!W157-dwg!$D157)/(dwg!$E157-dwg!$D157)</f>
        <v>-0.7651109411</v>
      </c>
      <c r="W157" s="107">
        <f> (dwg!X157-dwg!$D157)/(dwg!$E157-dwg!$D157)</f>
        <v>-0.7651109411</v>
      </c>
      <c r="X157" s="107">
        <f> (dwg!Y157-dwg!$D157)/(dwg!$E157-dwg!$D157)</f>
        <v>-0.7651109411</v>
      </c>
      <c r="Y157" s="107">
        <f> (dwg!Z157-dwg!$D157)/(dwg!$E157-dwg!$D157)</f>
        <v>-0.7651109411</v>
      </c>
      <c r="Z157" s="107">
        <f> (dwg!AA157-dwg!$D157)/(dwg!$E157-dwg!$D157)</f>
        <v>-0.7651109411</v>
      </c>
      <c r="AA157" s="107">
        <f> (dwg!AB157-dwg!$D157)/(dwg!$E157-dwg!$D157)</f>
        <v>-0.7651109411</v>
      </c>
      <c r="AB157" s="107">
        <f> (dwg!AC157-dwg!$D157)/(dwg!$E157-dwg!$D157)</f>
        <v>-0.7651109411</v>
      </c>
      <c r="AC157" s="107">
        <f> (dwg!AD157-dwg!$D157)/(dwg!$E157-dwg!$D157)</f>
        <v>-0.7651109411</v>
      </c>
      <c r="AD157" s="107">
        <f> (dwg!AE157-dwg!$D157)/(dwg!$E157-dwg!$D157)</f>
        <v>-0.7651109411</v>
      </c>
      <c r="AE157" s="107">
        <f> (dwg!AF157-dwg!$D157)/(dwg!$E157-dwg!$D157)</f>
        <v>-0.7651109411</v>
      </c>
      <c r="AF157" s="107">
        <f> (dwg!AG157-dwg!$D157)/(dwg!$E157-dwg!$D157)</f>
        <v>-0.7651109411</v>
      </c>
    </row>
    <row r="158" ht="12.75" customHeight="1">
      <c r="A158" s="97">
        <v>872.0</v>
      </c>
      <c r="B158" s="98" t="s">
        <v>91</v>
      </c>
      <c r="C158" s="97" t="s">
        <v>419</v>
      </c>
      <c r="D158" s="107">
        <f> (dwg!E158-dwg!$D158)/(dwg!$E158-dwg!$D158)</f>
        <v>1</v>
      </c>
      <c r="E158" s="107">
        <f> (dwg!F158-dwg!$D158)/(dwg!$E158-dwg!$D158)</f>
        <v>0.9640967498</v>
      </c>
      <c r="F158" s="107">
        <f> (dwg!G158-dwg!$D158)/(dwg!$E158-dwg!$D158)</f>
        <v>0.9221466364</v>
      </c>
      <c r="G158" s="107">
        <f> (dwg!H158-dwg!$D158)/(dwg!$E158-dwg!$D158)</f>
        <v>0.865835223</v>
      </c>
      <c r="H158" s="107">
        <f> (dwg!I158-dwg!$D158)/(dwg!$E158-dwg!$D158)</f>
        <v>0.8934240363</v>
      </c>
      <c r="I158" s="107">
        <f> (dwg!J158-dwg!$D158)/(dwg!$E158-dwg!$D158)</f>
        <v>0.9021164021</v>
      </c>
      <c r="J158" s="107">
        <f> (dwg!K158-dwg!$D158)/(dwg!$E158-dwg!$D158)</f>
        <v>-0.7558578987</v>
      </c>
      <c r="K158" s="107">
        <f> (dwg!L158-dwg!$D158)/(dwg!$E158-dwg!$D158)</f>
        <v>-0.7558578987</v>
      </c>
      <c r="L158" s="107">
        <f> (dwg!M158-dwg!$D158)/(dwg!$E158-dwg!$D158)</f>
        <v>-0.7558578987</v>
      </c>
      <c r="M158" s="107">
        <f> (dwg!N158-dwg!$D158)/(dwg!$E158-dwg!$D158)</f>
        <v>-0.7558578987</v>
      </c>
      <c r="N158" s="107">
        <f> (dwg!O158-dwg!$D158)/(dwg!$E158-dwg!$D158)</f>
        <v>-0.7558578987</v>
      </c>
      <c r="O158" s="107">
        <f> (dwg!P158-dwg!$D158)/(dwg!$E158-dwg!$D158)</f>
        <v>-0.7558578987</v>
      </c>
      <c r="P158" s="107">
        <f> (dwg!Q158-dwg!$D158)/(dwg!$E158-dwg!$D158)</f>
        <v>-0.7558578987</v>
      </c>
      <c r="Q158" s="107">
        <f> (dwg!R158-dwg!$D158)/(dwg!$E158-dwg!$D158)</f>
        <v>-0.7558578987</v>
      </c>
      <c r="R158" s="107">
        <f> (dwg!S158-dwg!$D158)/(dwg!$E158-dwg!$D158)</f>
        <v>-0.7558578987</v>
      </c>
      <c r="S158" s="107">
        <f> (dwg!T158-dwg!$D158)/(dwg!$E158-dwg!$D158)</f>
        <v>-0.7558578987</v>
      </c>
      <c r="T158" s="107">
        <f> (dwg!U158-dwg!$D158)/(dwg!$E158-dwg!$D158)</f>
        <v>-0.7558578987</v>
      </c>
      <c r="U158" s="107">
        <f> (dwg!V158-dwg!$D158)/(dwg!$E158-dwg!$D158)</f>
        <v>-0.7558578987</v>
      </c>
      <c r="V158" s="107">
        <f> (dwg!W158-dwg!$D158)/(dwg!$E158-dwg!$D158)</f>
        <v>-0.7558578987</v>
      </c>
      <c r="W158" s="107">
        <f> (dwg!X158-dwg!$D158)/(dwg!$E158-dwg!$D158)</f>
        <v>-0.7558578987</v>
      </c>
      <c r="X158" s="107">
        <f> (dwg!Y158-dwg!$D158)/(dwg!$E158-dwg!$D158)</f>
        <v>-0.7558578987</v>
      </c>
      <c r="Y158" s="107">
        <f> (dwg!Z158-dwg!$D158)/(dwg!$E158-dwg!$D158)</f>
        <v>-0.7558578987</v>
      </c>
      <c r="Z158" s="107">
        <f> (dwg!AA158-dwg!$D158)/(dwg!$E158-dwg!$D158)</f>
        <v>-0.7558578987</v>
      </c>
      <c r="AA158" s="107">
        <f> (dwg!AB158-dwg!$D158)/(dwg!$E158-dwg!$D158)</f>
        <v>-0.7558578987</v>
      </c>
      <c r="AB158" s="107">
        <f> (dwg!AC158-dwg!$D158)/(dwg!$E158-dwg!$D158)</f>
        <v>-0.7558578987</v>
      </c>
      <c r="AC158" s="107">
        <f> (dwg!AD158-dwg!$D158)/(dwg!$E158-dwg!$D158)</f>
        <v>-0.7558578987</v>
      </c>
      <c r="AD158" s="107">
        <f> (dwg!AE158-dwg!$D158)/(dwg!$E158-dwg!$D158)</f>
        <v>-0.7558578987</v>
      </c>
      <c r="AE158" s="107">
        <f> (dwg!AF158-dwg!$D158)/(dwg!$E158-dwg!$D158)</f>
        <v>-0.7558578987</v>
      </c>
      <c r="AF158" s="107">
        <f> (dwg!AG158-dwg!$D158)/(dwg!$E158-dwg!$D158)</f>
        <v>-0.7558578987</v>
      </c>
    </row>
    <row r="159" ht="12.75" customHeight="1">
      <c r="A159" s="97">
        <v>873.0</v>
      </c>
      <c r="B159" s="98" t="s">
        <v>91</v>
      </c>
      <c r="C159" s="101" t="s">
        <v>50</v>
      </c>
      <c r="D159" s="107">
        <f> (dwg!E159-dwg!$D159)/(dwg!$E159-dwg!$D159)</f>
        <v>1</v>
      </c>
      <c r="E159" s="107">
        <f> (dwg!F159-dwg!$D159)/(dwg!$E159-dwg!$D159)</f>
        <v>0.9670287044</v>
      </c>
      <c r="F159" s="107">
        <f> (dwg!G159-dwg!$D159)/(dwg!$E159-dwg!$D159)</f>
        <v>0.9309542281</v>
      </c>
      <c r="G159" s="107">
        <f> (dwg!H159-dwg!$D159)/(dwg!$E159-dwg!$D159)</f>
        <v>0.8824670287</v>
      </c>
      <c r="H159" s="107">
        <f> (dwg!I159-dwg!$D159)/(dwg!$E159-dwg!$D159)</f>
        <v>0.8929402638</v>
      </c>
      <c r="I159" s="107">
        <f> (dwg!J159-dwg!$D159)/(dwg!$E159-dwg!$D159)</f>
        <v>0.8972071373</v>
      </c>
      <c r="J159" s="107">
        <f> (dwg!K159-dwg!$D159)/(dwg!$E159-dwg!$D159)</f>
        <v>0.910007758</v>
      </c>
      <c r="K159" s="107">
        <f> (dwg!L159-dwg!$D159)/(dwg!$E159-dwg!$D159)</f>
        <v>0.8782001552</v>
      </c>
      <c r="L159" s="107">
        <f> (dwg!M159-dwg!$D159)/(dwg!$E159-dwg!$D159)</f>
        <v>0.8417377812</v>
      </c>
      <c r="M159" s="107">
        <f> (dwg!N159-dwg!$D159)/(dwg!$E159-dwg!$D159)</f>
        <v>0.7862684251</v>
      </c>
      <c r="N159" s="107">
        <f> (dwg!O159-dwg!$D159)/(dwg!$E159-dwg!$D159)</f>
        <v>0.767261443</v>
      </c>
      <c r="O159" s="107">
        <f> (dwg!P159-dwg!$D159)/(dwg!$E159-dwg!$D159)</f>
        <v>0.6361520559</v>
      </c>
      <c r="P159" s="107">
        <f> (dwg!Q159-dwg!$D159)/(dwg!$E159-dwg!$D159)</f>
        <v>0.5861132661</v>
      </c>
      <c r="Q159" s="107">
        <f> (dwg!R159-dwg!$D159)/(dwg!$E159-dwg!$D159)</f>
        <v>0.595810706</v>
      </c>
      <c r="R159" s="107">
        <f> (dwg!S159-dwg!$D159)/(dwg!$E159-dwg!$D159)</f>
        <v>0.5865011637</v>
      </c>
      <c r="S159" s="107">
        <f> (dwg!T159-dwg!$D159)/(dwg!$E159-dwg!$D159)</f>
        <v>0.5391776571</v>
      </c>
      <c r="T159" s="107">
        <f> (dwg!U159-dwg!$D159)/(dwg!$E159-dwg!$D159)</f>
        <v>0.4398758728</v>
      </c>
      <c r="U159" s="107">
        <f> (dwg!V159-dwg!$D159)/(dwg!$E159-dwg!$D159)</f>
        <v>0.3460046548</v>
      </c>
      <c r="V159" s="107">
        <f> (dwg!W159-dwg!$D159)/(dwg!$E159-dwg!$D159)</f>
        <v>0.2676493406</v>
      </c>
      <c r="W159" s="107">
        <f> (dwg!X159-dwg!$D159)/(dwg!$E159-dwg!$D159)</f>
        <v>0.265321955</v>
      </c>
      <c r="X159" s="107">
        <f> (dwg!Y159-dwg!$D159)/(dwg!$E159-dwg!$D159)</f>
        <v>0.2280837859</v>
      </c>
      <c r="Y159" s="107">
        <f> (dwg!Z159-dwg!$D159)/(dwg!$E159-dwg!$D159)</f>
        <v>0.175329713</v>
      </c>
      <c r="Z159" s="107">
        <f> (dwg!AA159-dwg!$D159)/(dwg!$E159-dwg!$D159)</f>
        <v>0.1512800621</v>
      </c>
      <c r="AA159" s="107">
        <f> (dwg!AB159-dwg!$D159)/(dwg!$E159-dwg!$D159)</f>
        <v>0.12257564</v>
      </c>
      <c r="AB159" s="107">
        <f> (dwg!AC159-dwg!$D159)/(dwg!$E159-dwg!$D159)</f>
        <v>0.09309542281</v>
      </c>
      <c r="AC159" s="107">
        <f> (dwg!AD159-dwg!$D159)/(dwg!$E159-dwg!$D159)</f>
        <v>0.05197827773</v>
      </c>
      <c r="AD159" s="107">
        <f> (dwg!AE159-dwg!$D159)/(dwg!$E159-dwg!$D159)</f>
        <v>0.02560124127</v>
      </c>
      <c r="AE159" s="107">
        <f> (dwg!AF159-dwg!$D159)/(dwg!$E159-dwg!$D159)</f>
        <v>-0.008921644686</v>
      </c>
      <c r="AF159" s="107">
        <f> (dwg!AG159-dwg!$D159)/(dwg!$E159-dwg!$D159)</f>
        <v>-0.03335919317</v>
      </c>
    </row>
    <row r="160" ht="12.75" customHeight="1">
      <c r="A160" s="97">
        <v>874.0</v>
      </c>
      <c r="B160" s="98" t="s">
        <v>91</v>
      </c>
      <c r="C160" s="101" t="s">
        <v>50</v>
      </c>
      <c r="D160" s="107">
        <f> (dwg!E160-dwg!$D160)/(dwg!$E160-dwg!$D160)</f>
        <v>1</v>
      </c>
      <c r="E160" s="107">
        <f> (dwg!F160-dwg!$D160)/(dwg!$E160-dwg!$D160)</f>
        <v>0.9678294574</v>
      </c>
      <c r="F160" s="107">
        <f> (dwg!G160-dwg!$D160)/(dwg!$E160-dwg!$D160)</f>
        <v>0.9294573643</v>
      </c>
      <c r="G160" s="107">
        <f> (dwg!H160-dwg!$D160)/(dwg!$E160-dwg!$D160)</f>
        <v>0.8682170543</v>
      </c>
      <c r="H160" s="107">
        <f> (dwg!I160-dwg!$D160)/(dwg!$E160-dwg!$D160)</f>
        <v>0.8794573643</v>
      </c>
      <c r="I160" s="107">
        <f> (dwg!J160-dwg!$D160)/(dwg!$E160-dwg!$D160)</f>
        <v>0.8937984496</v>
      </c>
      <c r="J160" s="107">
        <f> (dwg!K160-dwg!$D160)/(dwg!$E160-dwg!$D160)</f>
        <v>0.8937984496</v>
      </c>
      <c r="K160" s="107">
        <f> (dwg!L160-dwg!$D160)/(dwg!$E160-dwg!$D160)</f>
        <v>0.8430232558</v>
      </c>
      <c r="L160" s="107">
        <f> (dwg!M160-dwg!$D160)/(dwg!$E160-dwg!$D160)</f>
        <v>0.7980620155</v>
      </c>
      <c r="M160" s="107">
        <f> (dwg!N160-dwg!$D160)/(dwg!$E160-dwg!$D160)</f>
        <v>0.7228682171</v>
      </c>
      <c r="N160" s="107">
        <f> (dwg!O160-dwg!$D160)/(dwg!$E160-dwg!$D160)</f>
        <v>0.7158914729</v>
      </c>
      <c r="O160" s="107">
        <f> (dwg!P160-dwg!$D160)/(dwg!$E160-dwg!$D160)</f>
        <v>0.5585271318</v>
      </c>
      <c r="P160" s="107">
        <f> (dwg!Q160-dwg!$D160)/(dwg!$E160-dwg!$D160)</f>
        <v>0.5205426357</v>
      </c>
      <c r="Q160" s="107">
        <f> (dwg!R160-dwg!$D160)/(dwg!$E160-dwg!$D160)</f>
        <v>0.5531007752</v>
      </c>
      <c r="R160" s="107">
        <f> (dwg!S160-dwg!$D160)/(dwg!$E160-dwg!$D160)</f>
        <v>0.5410852713</v>
      </c>
      <c r="S160" s="107">
        <f> (dwg!T160-dwg!$D160)/(dwg!$E160-dwg!$D160)</f>
        <v>0.5089147287</v>
      </c>
      <c r="T160" s="107">
        <f> (dwg!U160-dwg!$D160)/(dwg!$E160-dwg!$D160)</f>
        <v>0.4166666667</v>
      </c>
      <c r="U160" s="107">
        <f> (dwg!V160-dwg!$D160)/(dwg!$E160-dwg!$D160)</f>
        <v>0.3166666667</v>
      </c>
      <c r="V160" s="107">
        <f> (dwg!W160-dwg!$D160)/(dwg!$E160-dwg!$D160)</f>
        <v>0.2240310078</v>
      </c>
      <c r="W160" s="107">
        <f> (dwg!X160-dwg!$D160)/(dwg!$E160-dwg!$D160)</f>
        <v>0.2426356589</v>
      </c>
      <c r="X160" s="107">
        <f> (dwg!Y160-dwg!$D160)/(dwg!$E160-dwg!$D160)</f>
        <v>0.2069767442</v>
      </c>
      <c r="Y160" s="107">
        <f> (dwg!Z160-dwg!$D160)/(dwg!$E160-dwg!$D160)</f>
        <v>0.1546511628</v>
      </c>
      <c r="Z160" s="107">
        <f> (dwg!AA160-dwg!$D160)/(dwg!$E160-dwg!$D160)</f>
        <v>0.1251937984</v>
      </c>
      <c r="AA160" s="107">
        <f> (dwg!AB160-dwg!$D160)/(dwg!$E160-dwg!$D160)</f>
        <v>0.1073643411</v>
      </c>
      <c r="AB160" s="107">
        <f> (dwg!AC160-dwg!$D160)/(dwg!$E160-dwg!$D160)</f>
        <v>0.07519379845</v>
      </c>
      <c r="AC160" s="107">
        <f> (dwg!AD160-dwg!$D160)/(dwg!$E160-dwg!$D160)</f>
        <v>0.0480620155</v>
      </c>
      <c r="AD160" s="107">
        <f> (dwg!AE160-dwg!$D160)/(dwg!$E160-dwg!$D160)</f>
        <v>0.02596899225</v>
      </c>
      <c r="AE160" s="107">
        <f> (dwg!AF160-dwg!$D160)/(dwg!$E160-dwg!$D160)</f>
        <v>-0.009689922481</v>
      </c>
      <c r="AF160" s="107">
        <f> (dwg!AG160-dwg!$D160)/(dwg!$E160-dwg!$D160)</f>
        <v>-0.02480620155</v>
      </c>
    </row>
    <row r="161" ht="12.75" customHeight="1">
      <c r="A161" s="97">
        <v>875.0</v>
      </c>
      <c r="B161" s="98" t="s">
        <v>91</v>
      </c>
      <c r="C161" s="99" t="s">
        <v>151</v>
      </c>
      <c r="D161" s="107">
        <f> (dwg!E161-dwg!$D161)/(dwg!$E161-dwg!$D161)</f>
        <v>1</v>
      </c>
      <c r="E161" s="107">
        <f> (dwg!F161-dwg!$D161)/(dwg!$E161-dwg!$D161)</f>
        <v>0.9502245509</v>
      </c>
      <c r="F161" s="107">
        <f> (dwg!G161-dwg!$D161)/(dwg!$E161-dwg!$D161)</f>
        <v>0.8914670659</v>
      </c>
      <c r="G161" s="107">
        <f> (dwg!H161-dwg!$D161)/(dwg!$E161-dwg!$D161)</f>
        <v>0.817739521</v>
      </c>
      <c r="H161" s="107">
        <f> (dwg!I161-dwg!$D161)/(dwg!$E161-dwg!$D161)</f>
        <v>0.8671407186</v>
      </c>
      <c r="I161" s="107">
        <f> (dwg!J161-dwg!$D161)/(dwg!$E161-dwg!$D161)</f>
        <v>0.8761227545</v>
      </c>
      <c r="J161" s="107">
        <f> (dwg!K161-dwg!$D161)/(dwg!$E161-dwg!$D161)</f>
        <v>0.8866017964</v>
      </c>
      <c r="K161" s="107">
        <f> (dwg!L161-dwg!$D161)/(dwg!$E161-dwg!$D161)</f>
        <v>0.8372005988</v>
      </c>
      <c r="L161" s="107">
        <f> (dwg!M161-dwg!$D161)/(dwg!$E161-dwg!$D161)</f>
        <v>0.8308383234</v>
      </c>
      <c r="M161" s="107">
        <f> (dwg!N161-dwg!$D161)/(dwg!$E161-dwg!$D161)</f>
        <v>0.7859281437</v>
      </c>
      <c r="N161" s="107">
        <f> (dwg!O161-dwg!$D161)/(dwg!$E161-dwg!$D161)</f>
        <v>0.8420658683</v>
      </c>
      <c r="O161" s="107">
        <f> (dwg!P161-dwg!$D161)/(dwg!$E161-dwg!$D161)</f>
        <v>0.620508982</v>
      </c>
      <c r="P161" s="107">
        <f> (dwg!Q161-dwg!$D161)/(dwg!$E161-dwg!$D161)</f>
        <v>0.6268712575</v>
      </c>
      <c r="Q161" s="107">
        <f> (dwg!R161-dwg!$D161)/(dwg!$E161-dwg!$D161)</f>
        <v>0.7496257485</v>
      </c>
      <c r="R161" s="107">
        <f> (dwg!S161-dwg!$D161)/(dwg!$E161-dwg!$D161)</f>
        <v>0.7889221557</v>
      </c>
      <c r="S161" s="107">
        <f> (dwg!T161-dwg!$D161)/(dwg!$E161-dwg!$D161)</f>
        <v>0.7844311377</v>
      </c>
      <c r="T161" s="107">
        <f> (dwg!U161-dwg!$D161)/(dwg!$E161-dwg!$D161)</f>
        <v>0.7533682635</v>
      </c>
      <c r="U161" s="107">
        <f> (dwg!V161-dwg!$D161)/(dwg!$E161-dwg!$D161)</f>
        <v>0.6485778443</v>
      </c>
      <c r="V161" s="107">
        <f> (dwg!W161-dwg!$D161)/(dwg!$E161-dwg!$D161)</f>
        <v>0.6444610778</v>
      </c>
      <c r="W161" s="107">
        <f> (dwg!X161-dwg!$D161)/(dwg!$E161-dwg!$D161)</f>
        <v>0.810254491</v>
      </c>
      <c r="X161" s="107">
        <f> (dwg!Y161-dwg!$D161)/(dwg!$E161-dwg!$D161)</f>
        <v>0.8394461078</v>
      </c>
      <c r="Y161" s="107">
        <f> (dwg!Z161-dwg!$D161)/(dwg!$E161-dwg!$D161)</f>
        <v>0.7653443114</v>
      </c>
      <c r="Z161" s="107">
        <f> (dwg!AA161-dwg!$D161)/(dwg!$E161-dwg!$D161)</f>
        <v>0.8450598802</v>
      </c>
      <c r="AA161" s="107">
        <f> (dwg!AB161-dwg!$D161)/(dwg!$E161-dwg!$D161)</f>
        <v>0.8233532934</v>
      </c>
      <c r="AB161" s="107">
        <f> (dwg!AC161-dwg!$D161)/(dwg!$E161-dwg!$D161)</f>
        <v>0.811002994</v>
      </c>
      <c r="AC161" s="107">
        <f> (dwg!AD161-dwg!$D161)/(dwg!$E161-dwg!$D161)</f>
        <v>0.7743263473</v>
      </c>
      <c r="AD161" s="107">
        <f> (dwg!AE161-dwg!$D161)/(dwg!$E161-dwg!$D161)</f>
        <v>0.8255988024</v>
      </c>
      <c r="AE161" s="107">
        <f> (dwg!AF161-dwg!$D161)/(dwg!$E161-dwg!$D161)</f>
        <v>0.6770209581</v>
      </c>
      <c r="AF161" s="107">
        <f> (dwg!AG161-dwg!$D161)/(dwg!$E161-dwg!$D161)</f>
        <v>0.7907934132</v>
      </c>
    </row>
    <row r="162" ht="12.75" customHeight="1">
      <c r="A162" s="97">
        <v>876.0</v>
      </c>
      <c r="B162" s="98" t="s">
        <v>91</v>
      </c>
      <c r="C162" s="101" t="s">
        <v>50</v>
      </c>
      <c r="D162" s="107">
        <f> (dwg!E162-dwg!$D162)/(dwg!$E162-dwg!$D162)</f>
        <v>1</v>
      </c>
      <c r="E162" s="107">
        <f> (dwg!F162-dwg!$D162)/(dwg!$E162-dwg!$D162)</f>
        <v>0.9712937475</v>
      </c>
      <c r="F162" s="107">
        <f> (dwg!G162-dwg!$D162)/(dwg!$E162-dwg!$D162)</f>
        <v>0.9414077861</v>
      </c>
      <c r="G162" s="107">
        <f> (dwg!H162-dwg!$D162)/(dwg!$E162-dwg!$D162)</f>
        <v>0.8682658278</v>
      </c>
      <c r="H162" s="107">
        <f> (dwg!I162-dwg!$D162)/(dwg!$E162-dwg!$D162)</f>
        <v>0.9374754227</v>
      </c>
      <c r="I162" s="107">
        <f> (dwg!J162-dwg!$D162)/(dwg!$E162-dwg!$D162)</f>
        <v>0.9221392057</v>
      </c>
      <c r="J162" s="107">
        <f> (dwg!K162-dwg!$D162)/(dwg!$E162-dwg!$D162)</f>
        <v>0.9079826976</v>
      </c>
      <c r="K162" s="107">
        <f> (dwg!L162-dwg!$D162)/(dwg!$E162-dwg!$D162)</f>
        <v>0.8836020448</v>
      </c>
      <c r="L162" s="107">
        <f> (dwg!M162-dwg!$D162)/(dwg!$E162-dwg!$D162)</f>
        <v>0.8552890287</v>
      </c>
      <c r="M162" s="107">
        <f> (dwg!N162-dwg!$D162)/(dwg!$E162-dwg!$D162)</f>
        <v>0.8065277232</v>
      </c>
      <c r="N162" s="107">
        <f> (dwg!O162-dwg!$D162)/(dwg!$E162-dwg!$D162)</f>
        <v>0.7837200157</v>
      </c>
      <c r="O162" s="107">
        <f> (dwg!P162-dwg!$D162)/(dwg!$E162-dwg!$D162)</f>
        <v>0.6928824223</v>
      </c>
      <c r="P162" s="107">
        <f> (dwg!Q162-dwg!$D162)/(dwg!$E162-dwg!$D162)</f>
        <v>0.6169878097</v>
      </c>
      <c r="Q162" s="107">
        <f> (dwg!R162-dwg!$D162)/(dwg!$E162-dwg!$D162)</f>
        <v>0.6390090444</v>
      </c>
      <c r="R162" s="107">
        <f> (dwg!S162-dwg!$D162)/(dwg!$E162-dwg!$D162)</f>
        <v>0.6004718836</v>
      </c>
      <c r="S162" s="107">
        <f> (dwg!T162-dwg!$D162)/(dwg!$E162-dwg!$D162)</f>
        <v>0.544632324</v>
      </c>
      <c r="T162" s="107">
        <f> (dwg!U162-dwg!$D162)/(dwg!$E162-dwg!$D162)</f>
        <v>0.4557609123</v>
      </c>
      <c r="U162" s="107">
        <f> (dwg!V162-dwg!$D162)/(dwg!$E162-dwg!$D162)</f>
        <v>0.3373967755</v>
      </c>
      <c r="V162" s="107">
        <f> (dwg!W162-dwg!$D162)/(dwg!$E162-dwg!$D162)</f>
        <v>0.2697601258</v>
      </c>
      <c r="W162" s="107">
        <f> (dwg!X162-dwg!$D162)/(dwg!$E162-dwg!$D162)</f>
        <v>0.2536374361</v>
      </c>
      <c r="X162" s="107">
        <f> (dwg!Y162-dwg!$D162)/(dwg!$E162-dwg!$D162)</f>
        <v>0.2151002753</v>
      </c>
      <c r="Y162" s="107">
        <f> (dwg!Z162-dwg!$D162)/(dwg!$E162-dwg!$D162)</f>
        <v>0.149036571</v>
      </c>
      <c r="Z162" s="107">
        <f> (dwg!AA162-dwg!$D162)/(dwg!$E162-dwg!$D162)</f>
        <v>0.1175776642</v>
      </c>
      <c r="AA162" s="107">
        <f> (dwg!AB162-dwg!$D162)/(dwg!$E162-dwg!$D162)</f>
        <v>0.08493904837</v>
      </c>
      <c r="AB162" s="107">
        <f> (dwg!AC162-dwg!$D162)/(dwg!$E162-dwg!$D162)</f>
        <v>0.05544632324</v>
      </c>
      <c r="AC162" s="107">
        <f> (dwg!AD162-dwg!$D162)/(dwg!$E162-dwg!$D162)</f>
        <v>0.02044828942</v>
      </c>
      <c r="AD162" s="107">
        <f> (dwg!AE162-dwg!$D162)/(dwg!$E162-dwg!$D162)</f>
        <v>-0.003539127015</v>
      </c>
      <c r="AE162" s="107">
        <f> (dwg!AF162-dwg!$D162)/(dwg!$E162-dwg!$D162)</f>
        <v>-0.03460479748</v>
      </c>
      <c r="AF162" s="107">
        <f> (dwg!AG162-dwg!$D162)/(dwg!$E162-dwg!$D162)</f>
        <v>-0.05505308691</v>
      </c>
    </row>
    <row r="163" ht="12.75" customHeight="1">
      <c r="A163" s="97">
        <v>877.0</v>
      </c>
      <c r="B163" s="98" t="s">
        <v>91</v>
      </c>
      <c r="C163" s="97" t="s">
        <v>419</v>
      </c>
      <c r="D163" s="107">
        <f> (dwg!E163-dwg!$D163)/(dwg!$E163-dwg!$D163)</f>
        <v>1</v>
      </c>
      <c r="E163" s="107">
        <f> (dwg!F163-dwg!$D163)/(dwg!$E163-dwg!$D163)</f>
        <v>0.9578825348</v>
      </c>
      <c r="F163" s="107">
        <f> (dwg!G163-dwg!$D163)/(dwg!$E163-dwg!$D163)</f>
        <v>0.8948995363</v>
      </c>
      <c r="G163" s="107">
        <f> (dwg!H163-dwg!$D163)/(dwg!$E163-dwg!$D163)</f>
        <v>0.8581916538</v>
      </c>
      <c r="H163" s="107">
        <f> (dwg!I163-dwg!$D163)/(dwg!$E163-dwg!$D163)</f>
        <v>0.8871715611</v>
      </c>
      <c r="I163" s="107">
        <f> (dwg!J163-dwg!$D163)/(dwg!$E163-dwg!$D163)</f>
        <v>0.8848531685</v>
      </c>
      <c r="J163" s="107">
        <f> (dwg!K163-dwg!$D163)/(dwg!$E163-dwg!$D163)</f>
        <v>-0.772797527</v>
      </c>
      <c r="K163" s="107">
        <f> (dwg!L163-dwg!$D163)/(dwg!$E163-dwg!$D163)</f>
        <v>-0.772797527</v>
      </c>
      <c r="L163" s="107">
        <f> (dwg!M163-dwg!$D163)/(dwg!$E163-dwg!$D163)</f>
        <v>-0.772797527</v>
      </c>
      <c r="M163" s="107">
        <f> (dwg!N163-dwg!$D163)/(dwg!$E163-dwg!$D163)</f>
        <v>-0.772797527</v>
      </c>
      <c r="N163" s="107">
        <f> (dwg!O163-dwg!$D163)/(dwg!$E163-dwg!$D163)</f>
        <v>-0.772797527</v>
      </c>
      <c r="O163" s="107">
        <f> (dwg!P163-dwg!$D163)/(dwg!$E163-dwg!$D163)</f>
        <v>-0.772797527</v>
      </c>
      <c r="P163" s="107">
        <f> (dwg!Q163-dwg!$D163)/(dwg!$E163-dwg!$D163)</f>
        <v>-0.772797527</v>
      </c>
      <c r="Q163" s="107">
        <f> (dwg!R163-dwg!$D163)/(dwg!$E163-dwg!$D163)</f>
        <v>-0.772797527</v>
      </c>
      <c r="R163" s="107">
        <f> (dwg!S163-dwg!$D163)/(dwg!$E163-dwg!$D163)</f>
        <v>-0.772797527</v>
      </c>
      <c r="S163" s="107">
        <f> (dwg!T163-dwg!$D163)/(dwg!$E163-dwg!$D163)</f>
        <v>-0.772797527</v>
      </c>
      <c r="T163" s="107">
        <f> (dwg!U163-dwg!$D163)/(dwg!$E163-dwg!$D163)</f>
        <v>-0.772797527</v>
      </c>
      <c r="U163" s="107">
        <f> (dwg!V163-dwg!$D163)/(dwg!$E163-dwg!$D163)</f>
        <v>-0.772797527</v>
      </c>
      <c r="V163" s="107">
        <f> (dwg!W163-dwg!$D163)/(dwg!$E163-dwg!$D163)</f>
        <v>-0.772797527</v>
      </c>
      <c r="W163" s="107">
        <f> (dwg!X163-dwg!$D163)/(dwg!$E163-dwg!$D163)</f>
        <v>-0.772797527</v>
      </c>
      <c r="X163" s="107">
        <f> (dwg!Y163-dwg!$D163)/(dwg!$E163-dwg!$D163)</f>
        <v>-0.772797527</v>
      </c>
      <c r="Y163" s="107">
        <f> (dwg!Z163-dwg!$D163)/(dwg!$E163-dwg!$D163)</f>
        <v>-0.772797527</v>
      </c>
      <c r="Z163" s="107">
        <f> (dwg!AA163-dwg!$D163)/(dwg!$E163-dwg!$D163)</f>
        <v>-0.772797527</v>
      </c>
      <c r="AA163" s="107">
        <f> (dwg!AB163-dwg!$D163)/(dwg!$E163-dwg!$D163)</f>
        <v>-0.772797527</v>
      </c>
      <c r="AB163" s="107">
        <f> (dwg!AC163-dwg!$D163)/(dwg!$E163-dwg!$D163)</f>
        <v>-0.772797527</v>
      </c>
      <c r="AC163" s="107">
        <f> (dwg!AD163-dwg!$D163)/(dwg!$E163-dwg!$D163)</f>
        <v>-0.772797527</v>
      </c>
      <c r="AD163" s="107">
        <f> (dwg!AE163-dwg!$D163)/(dwg!$E163-dwg!$D163)</f>
        <v>-0.772797527</v>
      </c>
      <c r="AE163" s="107">
        <f> (dwg!AF163-dwg!$D163)/(dwg!$E163-dwg!$D163)</f>
        <v>-0.772797527</v>
      </c>
      <c r="AF163" s="107">
        <f> (dwg!AG163-dwg!$D163)/(dwg!$E163-dwg!$D163)</f>
        <v>-0.772797527</v>
      </c>
    </row>
    <row r="164" ht="12.75" customHeight="1">
      <c r="A164" s="97">
        <v>878.0</v>
      </c>
      <c r="B164" s="98" t="s">
        <v>91</v>
      </c>
      <c r="C164" s="97" t="s">
        <v>419</v>
      </c>
      <c r="D164" s="107">
        <f> (dwg!E164-dwg!$D164)/(dwg!$E164-dwg!$D164)</f>
        <v>1</v>
      </c>
      <c r="E164" s="107">
        <f> (dwg!F164-dwg!$D164)/(dwg!$E164-dwg!$D164)</f>
        <v>0.9810077519</v>
      </c>
      <c r="F164" s="107">
        <f> (dwg!G164-dwg!$D164)/(dwg!$E164-dwg!$D164)</f>
        <v>0.9519379845</v>
      </c>
      <c r="G164" s="107">
        <f> (dwg!H164-dwg!$D164)/(dwg!$E164-dwg!$D164)</f>
        <v>0.9054263566</v>
      </c>
      <c r="H164" s="107">
        <f> (dwg!I164-dwg!$D164)/(dwg!$E164-dwg!$D164)</f>
        <v>0.8941860465</v>
      </c>
      <c r="I164" s="107">
        <f> (dwg!J164-dwg!$D164)/(dwg!$E164-dwg!$D164)</f>
        <v>0.9019379845</v>
      </c>
      <c r="J164" s="107">
        <f> (dwg!K164-dwg!$D164)/(dwg!$E164-dwg!$D164)</f>
        <v>-0.7751937984</v>
      </c>
      <c r="K164" s="107">
        <f> (dwg!L164-dwg!$D164)/(dwg!$E164-dwg!$D164)</f>
        <v>-0.7751937984</v>
      </c>
      <c r="L164" s="107">
        <f> (dwg!M164-dwg!$D164)/(dwg!$E164-dwg!$D164)</f>
        <v>-0.7751937984</v>
      </c>
      <c r="M164" s="107">
        <f> (dwg!N164-dwg!$D164)/(dwg!$E164-dwg!$D164)</f>
        <v>-0.7751937984</v>
      </c>
      <c r="N164" s="107">
        <f> (dwg!O164-dwg!$D164)/(dwg!$E164-dwg!$D164)</f>
        <v>-0.7751937984</v>
      </c>
      <c r="O164" s="107">
        <f> (dwg!P164-dwg!$D164)/(dwg!$E164-dwg!$D164)</f>
        <v>-0.7751937984</v>
      </c>
      <c r="P164" s="107">
        <f> (dwg!Q164-dwg!$D164)/(dwg!$E164-dwg!$D164)</f>
        <v>-0.7751937984</v>
      </c>
      <c r="Q164" s="107">
        <f> (dwg!R164-dwg!$D164)/(dwg!$E164-dwg!$D164)</f>
        <v>-0.7751937984</v>
      </c>
      <c r="R164" s="107">
        <f> (dwg!S164-dwg!$D164)/(dwg!$E164-dwg!$D164)</f>
        <v>-0.7751937984</v>
      </c>
      <c r="S164" s="107">
        <f> (dwg!T164-dwg!$D164)/(dwg!$E164-dwg!$D164)</f>
        <v>-0.7751937984</v>
      </c>
      <c r="T164" s="107">
        <f> (dwg!U164-dwg!$D164)/(dwg!$E164-dwg!$D164)</f>
        <v>-0.7751937984</v>
      </c>
      <c r="U164" s="107">
        <f> (dwg!V164-dwg!$D164)/(dwg!$E164-dwg!$D164)</f>
        <v>-0.7751937984</v>
      </c>
      <c r="V164" s="107">
        <f> (dwg!W164-dwg!$D164)/(dwg!$E164-dwg!$D164)</f>
        <v>-0.7751937984</v>
      </c>
      <c r="W164" s="107">
        <f> (dwg!X164-dwg!$D164)/(dwg!$E164-dwg!$D164)</f>
        <v>-0.7751937984</v>
      </c>
      <c r="X164" s="107">
        <f> (dwg!Y164-dwg!$D164)/(dwg!$E164-dwg!$D164)</f>
        <v>-0.7751937984</v>
      </c>
      <c r="Y164" s="107">
        <f> (dwg!Z164-dwg!$D164)/(dwg!$E164-dwg!$D164)</f>
        <v>-0.7751937984</v>
      </c>
      <c r="Z164" s="107">
        <f> (dwg!AA164-dwg!$D164)/(dwg!$E164-dwg!$D164)</f>
        <v>-0.7751937984</v>
      </c>
      <c r="AA164" s="107">
        <f> (dwg!AB164-dwg!$D164)/(dwg!$E164-dwg!$D164)</f>
        <v>-0.7751937984</v>
      </c>
      <c r="AB164" s="107">
        <f> (dwg!AC164-dwg!$D164)/(dwg!$E164-dwg!$D164)</f>
        <v>-0.7751937984</v>
      </c>
      <c r="AC164" s="107">
        <f> (dwg!AD164-dwg!$D164)/(dwg!$E164-dwg!$D164)</f>
        <v>-0.7751937984</v>
      </c>
      <c r="AD164" s="107">
        <f> (dwg!AE164-dwg!$D164)/(dwg!$E164-dwg!$D164)</f>
        <v>-0.7751937984</v>
      </c>
      <c r="AE164" s="107">
        <f> (dwg!AF164-dwg!$D164)/(dwg!$E164-dwg!$D164)</f>
        <v>-0.7751937984</v>
      </c>
      <c r="AF164" s="107">
        <f> (dwg!AG164-dwg!$D164)/(dwg!$E164-dwg!$D164)</f>
        <v>-0.7751937984</v>
      </c>
    </row>
    <row r="165" ht="12.75" customHeight="1">
      <c r="A165" s="97">
        <v>879.0</v>
      </c>
      <c r="B165" s="98" t="s">
        <v>91</v>
      </c>
      <c r="C165" s="99" t="s">
        <v>151</v>
      </c>
      <c r="D165" s="107">
        <f> (dwg!E165-dwg!$D165)/(dwg!$E165-dwg!$D165)</f>
        <v>1</v>
      </c>
      <c r="E165" s="107">
        <f> (dwg!F165-dwg!$D165)/(dwg!$E165-dwg!$D165)</f>
        <v>0.9639953542</v>
      </c>
      <c r="F165" s="107">
        <f> (dwg!G165-dwg!$D165)/(dwg!$E165-dwg!$D165)</f>
        <v>0.9059233449</v>
      </c>
      <c r="G165" s="107">
        <f> (dwg!H165-dwg!$D165)/(dwg!$E165-dwg!$D165)</f>
        <v>0.8741773132</v>
      </c>
      <c r="H165" s="107">
        <f> (dwg!I165-dwg!$D165)/(dwg!$E165-dwg!$D165)</f>
        <v>0.887340302</v>
      </c>
      <c r="I165" s="107">
        <f> (dwg!J165-dwg!$D165)/(dwg!$E165-dwg!$D165)</f>
        <v>0.8939217964</v>
      </c>
      <c r="J165" s="107">
        <f> (dwg!K165-dwg!$D165)/(dwg!$E165-dwg!$D165)</f>
        <v>0.8850174216</v>
      </c>
      <c r="K165" s="107">
        <f> (dwg!L165-dwg!$D165)/(dwg!$E165-dwg!$D165)</f>
        <v>0.8691444057</v>
      </c>
      <c r="L165" s="107">
        <f> (dwg!M165-dwg!$D165)/(dwg!$E165-dwg!$D165)</f>
        <v>0.8722415796</v>
      </c>
      <c r="M165" s="107">
        <f> (dwg!N165-dwg!$D165)/(dwg!$E165-dwg!$D165)</f>
        <v>0.8192024777</v>
      </c>
      <c r="N165" s="107">
        <f> (dwg!O165-dwg!$D165)/(dwg!$E165-dwg!$D165)</f>
        <v>0.8552071235</v>
      </c>
      <c r="O165" s="107">
        <f> (dwg!P165-dwg!$D165)/(dwg!$E165-dwg!$D165)</f>
        <v>0.7274487031</v>
      </c>
      <c r="P165" s="107">
        <f> (dwg!Q165-dwg!$D165)/(dwg!$E165-dwg!$D165)</f>
        <v>0.7127371274</v>
      </c>
      <c r="Q165" s="107">
        <f> (dwg!R165-dwg!$D165)/(dwg!$E165-dwg!$D165)</f>
        <v>0.7951993806</v>
      </c>
      <c r="R165" s="107">
        <f> (dwg!S165-dwg!$D165)/(dwg!$E165-dwg!$D165)</f>
        <v>0.8463027487</v>
      </c>
      <c r="S165" s="107">
        <f> (dwg!T165-dwg!$D165)/(dwg!$E165-dwg!$D165)</f>
        <v>0.8284939992</v>
      </c>
      <c r="T165" s="107">
        <f> (dwg!U165-dwg!$D165)/(dwg!$E165-dwg!$D165)</f>
        <v>0.8021680217</v>
      </c>
      <c r="U165" s="107">
        <f> (dwg!V165-dwg!$D165)/(dwg!$E165-dwg!$D165)</f>
        <v>0.7243515292</v>
      </c>
      <c r="V165" s="107">
        <f> (dwg!W165-dwg!$D165)/(dwg!$E165-dwg!$D165)</f>
        <v>0.6775067751</v>
      </c>
      <c r="W165" s="107">
        <f> (dwg!X165-dwg!$D165)/(dwg!$E165-dwg!$D165)</f>
        <v>0.8246225319</v>
      </c>
      <c r="X165" s="107">
        <f> (dwg!Y165-dwg!$D165)/(dwg!$E165-dwg!$D165)</f>
        <v>0.8614014712</v>
      </c>
      <c r="Y165" s="107">
        <f> (dwg!Z165-dwg!$D165)/(dwg!$E165-dwg!$D165)</f>
        <v>0.8126209834</v>
      </c>
      <c r="Z165" s="107">
        <f> (dwg!AA165-dwg!$D165)/(dwg!$E165-dwg!$D165)</f>
        <v>0.8625629113</v>
      </c>
      <c r="AA165" s="107">
        <f> (dwg!AB165-dwg!$D165)/(dwg!$E165-dwg!$D165)</f>
        <v>0.8668215254</v>
      </c>
      <c r="AB165" s="107">
        <f> (dwg!AC165-dwg!$D165)/(dwg!$E165-dwg!$D165)</f>
        <v>0.8312040263</v>
      </c>
      <c r="AC165" s="107">
        <f> (dwg!AD165-dwg!$D165)/(dwg!$E165-dwg!$D165)</f>
        <v>0.827332559</v>
      </c>
      <c r="AD165" s="107">
        <f> (dwg!AE165-dwg!$D165)/(dwg!$E165-dwg!$D165)</f>
        <v>0.8435927216</v>
      </c>
      <c r="AE165" s="107">
        <f> (dwg!AF165-dwg!$D165)/(dwg!$E165-dwg!$D165)</f>
        <v>0.6941540844</v>
      </c>
      <c r="AF165" s="107">
        <f> (dwg!AG165-dwg!$D165)/(dwg!$E165-dwg!$D165)</f>
        <v>0.7843592722</v>
      </c>
    </row>
    <row r="166" ht="12.75" customHeight="1">
      <c r="A166" s="97">
        <v>880.0</v>
      </c>
      <c r="B166" s="98" t="s">
        <v>91</v>
      </c>
      <c r="C166" s="97" t="s">
        <v>419</v>
      </c>
      <c r="D166" s="107">
        <f> (dwg!E166-dwg!$D166)/(dwg!$E166-dwg!$D166)</f>
        <v>1</v>
      </c>
      <c r="E166" s="107">
        <f> (dwg!F166-dwg!$D166)/(dwg!$E166-dwg!$D166)</f>
        <v>0.9694444444</v>
      </c>
      <c r="F166" s="107">
        <f> (dwg!G166-dwg!$D166)/(dwg!$E166-dwg!$D166)</f>
        <v>0.925</v>
      </c>
      <c r="G166" s="107">
        <f> (dwg!H166-dwg!$D166)/(dwg!$E166-dwg!$D166)</f>
        <v>0.8567460317</v>
      </c>
      <c r="H166" s="107">
        <f> (dwg!I166-dwg!$D166)/(dwg!$E166-dwg!$D166)</f>
        <v>0.8761904762</v>
      </c>
      <c r="I166" s="107">
        <f> (dwg!J166-dwg!$D166)/(dwg!$E166-dwg!$D166)</f>
        <v>0.8884920635</v>
      </c>
      <c r="J166" s="107">
        <f> (dwg!K166-dwg!$D166)/(dwg!$E166-dwg!$D166)</f>
        <v>-0.7936507937</v>
      </c>
      <c r="K166" s="107">
        <f> (dwg!L166-dwg!$D166)/(dwg!$E166-dwg!$D166)</f>
        <v>-0.7936507937</v>
      </c>
      <c r="L166" s="107">
        <f> (dwg!M166-dwg!$D166)/(dwg!$E166-dwg!$D166)</f>
        <v>-0.7936507937</v>
      </c>
      <c r="M166" s="107">
        <f> (dwg!N166-dwg!$D166)/(dwg!$E166-dwg!$D166)</f>
        <v>-0.7936507937</v>
      </c>
      <c r="N166" s="107">
        <f> (dwg!O166-dwg!$D166)/(dwg!$E166-dwg!$D166)</f>
        <v>-0.7936507937</v>
      </c>
      <c r="O166" s="107">
        <f> (dwg!P166-dwg!$D166)/(dwg!$E166-dwg!$D166)</f>
        <v>-0.7936507937</v>
      </c>
      <c r="P166" s="107">
        <f> (dwg!Q166-dwg!$D166)/(dwg!$E166-dwg!$D166)</f>
        <v>-0.7936507937</v>
      </c>
      <c r="Q166" s="107">
        <f> (dwg!R166-dwg!$D166)/(dwg!$E166-dwg!$D166)</f>
        <v>-0.7936507937</v>
      </c>
      <c r="R166" s="107">
        <f> (dwg!S166-dwg!$D166)/(dwg!$E166-dwg!$D166)</f>
        <v>-0.7936507937</v>
      </c>
      <c r="S166" s="107">
        <f> (dwg!T166-dwg!$D166)/(dwg!$E166-dwg!$D166)</f>
        <v>-0.7936507937</v>
      </c>
      <c r="T166" s="107">
        <f> (dwg!U166-dwg!$D166)/(dwg!$E166-dwg!$D166)</f>
        <v>-0.7936507937</v>
      </c>
      <c r="U166" s="107">
        <f> (dwg!V166-dwg!$D166)/(dwg!$E166-dwg!$D166)</f>
        <v>-0.7936507937</v>
      </c>
      <c r="V166" s="107">
        <f> (dwg!W166-dwg!$D166)/(dwg!$E166-dwg!$D166)</f>
        <v>-0.7936507937</v>
      </c>
      <c r="W166" s="107">
        <f> (dwg!X166-dwg!$D166)/(dwg!$E166-dwg!$D166)</f>
        <v>-0.7936507937</v>
      </c>
      <c r="X166" s="107">
        <f> (dwg!Y166-dwg!$D166)/(dwg!$E166-dwg!$D166)</f>
        <v>-0.7936507937</v>
      </c>
      <c r="Y166" s="107">
        <f> (dwg!Z166-dwg!$D166)/(dwg!$E166-dwg!$D166)</f>
        <v>-0.7936507937</v>
      </c>
      <c r="Z166" s="107">
        <f> (dwg!AA166-dwg!$D166)/(dwg!$E166-dwg!$D166)</f>
        <v>-0.7936507937</v>
      </c>
      <c r="AA166" s="107">
        <f> (dwg!AB166-dwg!$D166)/(dwg!$E166-dwg!$D166)</f>
        <v>-0.7936507937</v>
      </c>
      <c r="AB166" s="107">
        <f> (dwg!AC166-dwg!$D166)/(dwg!$E166-dwg!$D166)</f>
        <v>-0.7936507937</v>
      </c>
      <c r="AC166" s="107">
        <f> (dwg!AD166-dwg!$D166)/(dwg!$E166-dwg!$D166)</f>
        <v>-0.7936507937</v>
      </c>
      <c r="AD166" s="107">
        <f> (dwg!AE166-dwg!$D166)/(dwg!$E166-dwg!$D166)</f>
        <v>-0.7936507937</v>
      </c>
      <c r="AE166" s="107">
        <f> (dwg!AF166-dwg!$D166)/(dwg!$E166-dwg!$D166)</f>
        <v>-0.7936507937</v>
      </c>
      <c r="AF166" s="107">
        <f> (dwg!AG166-dwg!$D166)/(dwg!$E166-dwg!$D166)</f>
        <v>-0.7936507937</v>
      </c>
    </row>
    <row r="167" ht="12.75" customHeight="1">
      <c r="A167" s="97">
        <v>881.0</v>
      </c>
      <c r="B167" s="98" t="s">
        <v>154</v>
      </c>
      <c r="C167" s="99" t="s">
        <v>151</v>
      </c>
      <c r="D167" s="107">
        <f> (dwg!E167-dwg!$D167)/(dwg!$E167-dwg!$D167)</f>
        <v>1</v>
      </c>
      <c r="E167" s="107">
        <f> (dwg!F167-dwg!$D167)/(dwg!$E167-dwg!$D167)</f>
        <v>0.9727169382</v>
      </c>
      <c r="F167" s="107">
        <f> (dwg!G167-dwg!$D167)/(dwg!$E167-dwg!$D167)</f>
        <v>0.936718454</v>
      </c>
      <c r="G167" s="107">
        <f> (dwg!H167-dwg!$D167)/(dwg!$E167-dwg!$D167)</f>
        <v>0.8942781357</v>
      </c>
      <c r="H167" s="107">
        <f> (dwg!I167-dwg!$D167)/(dwg!$E167-dwg!$D167)</f>
        <v>0.9048882152</v>
      </c>
      <c r="I167" s="107">
        <f> (dwg!J167-dwg!$D167)/(dwg!$E167-dwg!$D167)</f>
        <v>0.9033724896</v>
      </c>
      <c r="J167" s="107">
        <f> (dwg!K167-dwg!$D167)/(dwg!$E167-dwg!$D167)</f>
        <v>0.9105721864</v>
      </c>
      <c r="K167" s="107">
        <f> (dwg!L167-dwg!$D167)/(dwg!$E167-dwg!$D167)</f>
        <v>0.8969306556</v>
      </c>
      <c r="L167" s="107">
        <f> (dwg!M167-dwg!$D167)/(dwg!$E167-dwg!$D167)</f>
        <v>0.8931413414</v>
      </c>
      <c r="M167" s="107">
        <f> (dwg!N167-dwg!$D167)/(dwg!$E167-dwg!$D167)</f>
        <v>0.8745737022</v>
      </c>
      <c r="N167" s="107">
        <f> (dwg!O167-dwg!$D167)/(dwg!$E167-dwg!$D167)</f>
        <v>0.8980674498</v>
      </c>
      <c r="O167" s="107">
        <f> (dwg!P167-dwg!$D167)/(dwg!$E167-dwg!$D167)</f>
        <v>0.8287230011</v>
      </c>
      <c r="P167" s="107">
        <f> (dwg!Q167-dwg!$D167)/(dwg!$E167-dwg!$D167)</f>
        <v>0.82038651</v>
      </c>
      <c r="Q167" s="107">
        <f> (dwg!R167-dwg!$D167)/(dwg!$E167-dwg!$D167)</f>
        <v>0.8507010231</v>
      </c>
      <c r="R167" s="107">
        <f> (dwg!S167-dwg!$D167)/(dwg!$E167-dwg!$D167)</f>
        <v>0.8984463812</v>
      </c>
      <c r="S167" s="107">
        <f> (dwg!T167-dwg!$D167)/(dwg!$E167-dwg!$D167)</f>
        <v>0.8844259189</v>
      </c>
      <c r="T167" s="107">
        <f> (dwg!U167-dwg!$D167)/(dwg!$E167-dwg!$D167)</f>
        <v>0.8658582797</v>
      </c>
      <c r="U167" s="107">
        <f> (dwg!V167-dwg!$D167)/(dwg!$E167-dwg!$D167)</f>
        <v>0.8253126184</v>
      </c>
      <c r="V167" s="107">
        <f> (dwg!W167-dwg!$D167)/(dwg!$E167-dwg!$D167)</f>
        <v>0.7927245169</v>
      </c>
      <c r="W167" s="107">
        <f> (dwg!X167-dwg!$D167)/(dwg!$E167-dwg!$D167)</f>
        <v>0.8768472906</v>
      </c>
      <c r="X167" s="107">
        <f> (dwg!Y167-dwg!$D167)/(dwg!$E167-dwg!$D167)</f>
        <v>0.8859416446</v>
      </c>
      <c r="Y167" s="107">
        <f> (dwg!Z167-dwg!$D167)/(dwg!$E167-dwg!$D167)</f>
        <v>0.853353543</v>
      </c>
      <c r="Z167" s="107">
        <f> (dwg!AA167-dwg!$D167)/(dwg!$E167-dwg!$D167)</f>
        <v>0.8885941645</v>
      </c>
      <c r="AA167" s="107">
        <f> (dwg!AB167-dwg!$D167)/(dwg!$E167-dwg!$D167)</f>
        <v>0.8745737022</v>
      </c>
      <c r="AB167" s="107">
        <f> (dwg!AC167-dwg!$D167)/(dwg!$E167-dwg!$D167)</f>
        <v>0.8791208791</v>
      </c>
      <c r="AC167" s="107">
        <f> (dwg!AD167-dwg!$D167)/(dwg!$E167-dwg!$D167)</f>
        <v>0.8544903372</v>
      </c>
      <c r="AD167" s="107">
        <f> (dwg!AE167-dwg!$D167)/(dwg!$E167-dwg!$D167)</f>
        <v>0.8757104964</v>
      </c>
      <c r="AE167" s="107">
        <f> (dwg!AF167-dwg!$D167)/(dwg!$E167-dwg!$D167)</f>
        <v>0.761652141</v>
      </c>
      <c r="AF167" s="107">
        <f> (dwg!AG167-dwg!$D167)/(dwg!$E167-dwg!$D167)</f>
        <v>0.8457749147</v>
      </c>
    </row>
    <row r="168" ht="12.75" customHeight="1">
      <c r="A168" s="97">
        <v>882.0</v>
      </c>
      <c r="B168" s="98" t="s">
        <v>154</v>
      </c>
      <c r="C168" s="97" t="s">
        <v>419</v>
      </c>
      <c r="D168" s="107">
        <f> (dwg!E168-dwg!$D168)/(dwg!$E168-dwg!$D168)</f>
        <v>1</v>
      </c>
      <c r="E168" s="107">
        <f> (dwg!F168-dwg!$D168)/(dwg!$E168-dwg!$D168)</f>
        <v>0.983736447</v>
      </c>
      <c r="F168" s="107">
        <f> (dwg!G168-dwg!$D168)/(dwg!$E168-dwg!$D168)</f>
        <v>0.9562135113</v>
      </c>
      <c r="G168" s="107">
        <f> (dwg!H168-dwg!$D168)/(dwg!$E168-dwg!$D168)</f>
        <v>0.9241034195</v>
      </c>
      <c r="H168" s="107">
        <f> (dwg!I168-dwg!$D168)/(dwg!$E168-dwg!$D168)</f>
        <v>0.906588824</v>
      </c>
      <c r="I168" s="107">
        <f> (dwg!J168-dwg!$D168)/(dwg!$E168-dwg!$D168)</f>
        <v>0.8999165972</v>
      </c>
      <c r="J168" s="107">
        <f> (dwg!K168-dwg!$D168)/(dwg!$E168-dwg!$D168)</f>
        <v>-0.834028357</v>
      </c>
      <c r="K168" s="107">
        <f> (dwg!L168-dwg!$D168)/(dwg!$E168-dwg!$D168)</f>
        <v>-0.834028357</v>
      </c>
      <c r="L168" s="107">
        <f> (dwg!M168-dwg!$D168)/(dwg!$E168-dwg!$D168)</f>
        <v>-0.834028357</v>
      </c>
      <c r="M168" s="107">
        <f> (dwg!N168-dwg!$D168)/(dwg!$E168-dwg!$D168)</f>
        <v>-0.834028357</v>
      </c>
      <c r="N168" s="107">
        <f> (dwg!O168-dwg!$D168)/(dwg!$E168-dwg!$D168)</f>
        <v>-0.834028357</v>
      </c>
      <c r="O168" s="107">
        <f> (dwg!P168-dwg!$D168)/(dwg!$E168-dwg!$D168)</f>
        <v>-0.834028357</v>
      </c>
      <c r="P168" s="107">
        <f> (dwg!Q168-dwg!$D168)/(dwg!$E168-dwg!$D168)</f>
        <v>-0.834028357</v>
      </c>
      <c r="Q168" s="107">
        <f> (dwg!R168-dwg!$D168)/(dwg!$E168-dwg!$D168)</f>
        <v>-0.834028357</v>
      </c>
      <c r="R168" s="107">
        <f> (dwg!S168-dwg!$D168)/(dwg!$E168-dwg!$D168)</f>
        <v>-0.834028357</v>
      </c>
      <c r="S168" s="107">
        <f> (dwg!T168-dwg!$D168)/(dwg!$E168-dwg!$D168)</f>
        <v>-0.834028357</v>
      </c>
      <c r="T168" s="107">
        <f> (dwg!U168-dwg!$D168)/(dwg!$E168-dwg!$D168)</f>
        <v>-0.834028357</v>
      </c>
      <c r="U168" s="107">
        <f> (dwg!V168-dwg!$D168)/(dwg!$E168-dwg!$D168)</f>
        <v>-0.834028357</v>
      </c>
      <c r="V168" s="107">
        <f> (dwg!W168-dwg!$D168)/(dwg!$E168-dwg!$D168)</f>
        <v>-0.834028357</v>
      </c>
      <c r="W168" s="107">
        <f> (dwg!X168-dwg!$D168)/(dwg!$E168-dwg!$D168)</f>
        <v>-0.834028357</v>
      </c>
      <c r="X168" s="107">
        <f> (dwg!Y168-dwg!$D168)/(dwg!$E168-dwg!$D168)</f>
        <v>-0.834028357</v>
      </c>
      <c r="Y168" s="107">
        <f> (dwg!Z168-dwg!$D168)/(dwg!$E168-dwg!$D168)</f>
        <v>-0.834028357</v>
      </c>
      <c r="Z168" s="107">
        <f> (dwg!AA168-dwg!$D168)/(dwg!$E168-dwg!$D168)</f>
        <v>-0.834028357</v>
      </c>
      <c r="AA168" s="107">
        <f> (dwg!AB168-dwg!$D168)/(dwg!$E168-dwg!$D168)</f>
        <v>-0.834028357</v>
      </c>
      <c r="AB168" s="107">
        <f> (dwg!AC168-dwg!$D168)/(dwg!$E168-dwg!$D168)</f>
        <v>-0.834028357</v>
      </c>
      <c r="AC168" s="107">
        <f> (dwg!AD168-dwg!$D168)/(dwg!$E168-dwg!$D168)</f>
        <v>-0.834028357</v>
      </c>
      <c r="AD168" s="107">
        <f> (dwg!AE168-dwg!$D168)/(dwg!$E168-dwg!$D168)</f>
        <v>-0.834028357</v>
      </c>
      <c r="AE168" s="107">
        <f> (dwg!AF168-dwg!$D168)/(dwg!$E168-dwg!$D168)</f>
        <v>-0.834028357</v>
      </c>
      <c r="AF168" s="107">
        <f> (dwg!AG168-dwg!$D168)/(dwg!$E168-dwg!$D168)</f>
        <v>-0.834028357</v>
      </c>
    </row>
    <row r="169" ht="12.75" customHeight="1">
      <c r="A169" s="97">
        <v>883.0</v>
      </c>
      <c r="B169" s="98" t="s">
        <v>154</v>
      </c>
      <c r="C169" s="99" t="s">
        <v>151</v>
      </c>
      <c r="D169" s="107">
        <f> (dwg!E169-dwg!$D169)/(dwg!$E169-dwg!$D169)</f>
        <v>1</v>
      </c>
      <c r="E169" s="107">
        <f> (dwg!F169-dwg!$D169)/(dwg!$E169-dwg!$D169)</f>
        <v>0.9816476346</v>
      </c>
      <c r="F169" s="107">
        <f> (dwg!G169-dwg!$D169)/(dwg!$E169-dwg!$D169)</f>
        <v>0.941680261</v>
      </c>
      <c r="G169" s="107">
        <f> (dwg!H169-dwg!$D169)/(dwg!$E169-dwg!$D169)</f>
        <v>0.8825448613</v>
      </c>
      <c r="H169" s="107">
        <f> (dwg!I169-dwg!$D169)/(dwg!$E169-dwg!$D169)</f>
        <v>0.8800978793</v>
      </c>
      <c r="I169" s="107">
        <f> (dwg!J169-dwg!$D169)/(dwg!$E169-dwg!$D169)</f>
        <v>0.8935562806</v>
      </c>
      <c r="J169" s="107">
        <f> (dwg!K169-dwg!$D169)/(dwg!$E169-dwg!$D169)</f>
        <v>0.8947797716</v>
      </c>
      <c r="K169" s="107">
        <f> (dwg!L169-dwg!$D169)/(dwg!$E169-dwg!$D169)</f>
        <v>0.8805057096</v>
      </c>
      <c r="L169" s="107">
        <f> (dwg!M169-dwg!$D169)/(dwg!$E169-dwg!$D169)</f>
        <v>0.8747960848</v>
      </c>
      <c r="M169" s="107">
        <f> (dwg!N169-dwg!$D169)/(dwg!$E169-dwg!$D169)</f>
        <v>0.8568515498</v>
      </c>
      <c r="N169" s="107">
        <f> (dwg!O169-dwg!$D169)/(dwg!$E169-dwg!$D169)</f>
        <v>0.8800978793</v>
      </c>
      <c r="O169" s="107">
        <f> (dwg!P169-dwg!$D169)/(dwg!$E169-dwg!$D169)</f>
        <v>0.7349102773</v>
      </c>
      <c r="P169" s="107">
        <f> (dwg!Q169-dwg!$D169)/(dwg!$E169-dwg!$D169)</f>
        <v>0.7296084829</v>
      </c>
      <c r="Q169" s="107">
        <f> (dwg!R169-dwg!$D169)/(dwg!$E169-dwg!$D169)</f>
        <v>0.8189233279</v>
      </c>
      <c r="R169" s="107">
        <f> (dwg!S169-dwg!$D169)/(dwg!$E169-dwg!$D169)</f>
        <v>0.8458401305</v>
      </c>
      <c r="S169" s="107">
        <f> (dwg!T169-dwg!$D169)/(dwg!$E169-dwg!$D169)</f>
        <v>0.839314845</v>
      </c>
      <c r="T169" s="107">
        <f> (dwg!U169-dwg!$D169)/(dwg!$E169-dwg!$D169)</f>
        <v>0.8128058728</v>
      </c>
      <c r="U169" s="107">
        <f> (dwg!V169-dwg!$D169)/(dwg!$E169-dwg!$D169)</f>
        <v>0.7194127243</v>
      </c>
      <c r="V169" s="107">
        <f> (dwg!W169-dwg!$D169)/(dwg!$E169-dwg!$D169)</f>
        <v>0.6443719413</v>
      </c>
      <c r="W169" s="107">
        <f> (dwg!X169-dwg!$D169)/(dwg!$E169-dwg!$D169)</f>
        <v>0.8221859706</v>
      </c>
      <c r="X169" s="107">
        <f> (dwg!Y169-dwg!$D169)/(dwg!$E169-dwg!$D169)</f>
        <v>0.8340130506</v>
      </c>
      <c r="Y169" s="107">
        <f> (dwg!Z169-dwg!$D169)/(dwg!$E169-dwg!$D169)</f>
        <v>0.7663132137</v>
      </c>
      <c r="Z169" s="107">
        <f> (dwg!AA169-dwg!$D169)/(dwg!$E169-dwg!$D169)</f>
        <v>0.8454323002</v>
      </c>
      <c r="AA169" s="107">
        <f> (dwg!AB169-dwg!$D169)/(dwg!$E169-dwg!$D169)</f>
        <v>0.822593801</v>
      </c>
      <c r="AB169" s="107">
        <f> (dwg!AC169-dwg!$D169)/(dwg!$E169-dwg!$D169)</f>
        <v>0.810766721</v>
      </c>
      <c r="AC169" s="107">
        <f> (dwg!AD169-dwg!$D169)/(dwg!$E169-dwg!$D169)</f>
        <v>0.7875203915</v>
      </c>
      <c r="AD169" s="107">
        <f> (dwg!AE169-dwg!$D169)/(dwg!$E169-dwg!$D169)</f>
        <v>0.8283034258</v>
      </c>
      <c r="AE169" s="107">
        <f> (dwg!AF169-dwg!$D169)/(dwg!$E169-dwg!$D169)</f>
        <v>0.6741435563</v>
      </c>
      <c r="AF169" s="107">
        <f> (dwg!AG169-dwg!$D169)/(dwg!$E169-dwg!$D169)</f>
        <v>0.7483686786</v>
      </c>
    </row>
    <row r="170" ht="12.75" customHeight="1">
      <c r="A170" s="97">
        <v>884.0</v>
      </c>
      <c r="B170" s="98" t="s">
        <v>154</v>
      </c>
      <c r="C170" s="101" t="s">
        <v>50</v>
      </c>
      <c r="D170" s="107">
        <f> (dwg!E170-dwg!$D170)/(dwg!$E170-dwg!$D170)</f>
        <v>1</v>
      </c>
      <c r="E170" s="107">
        <f> (dwg!F170-dwg!$D170)/(dwg!$E170-dwg!$D170)</f>
        <v>0.9765924789</v>
      </c>
      <c r="F170" s="107">
        <f> (dwg!G170-dwg!$D170)/(dwg!$E170-dwg!$D170)</f>
        <v>0.9455103607</v>
      </c>
      <c r="G170" s="107">
        <f> (dwg!H170-dwg!$D170)/(dwg!$E170-dwg!$D170)</f>
        <v>0.9006139678</v>
      </c>
      <c r="H170" s="107">
        <f> (dwg!I170-dwg!$D170)/(dwg!$E170-dwg!$D170)</f>
        <v>0.8986953185</v>
      </c>
      <c r="I170" s="107">
        <f> (dwg!J170-dwg!$D170)/(dwg!$E170-dwg!$D170)</f>
        <v>0.8998465081</v>
      </c>
      <c r="J170" s="107">
        <f> (dwg!K170-dwg!$D170)/(dwg!$E170-dwg!$D170)</f>
        <v>0.9040675365</v>
      </c>
      <c r="K170" s="107">
        <f> (dwg!L170-dwg!$D170)/(dwg!$E170-dwg!$D170)</f>
        <v>0.8745203377</v>
      </c>
      <c r="L170" s="107">
        <f> (dwg!M170-dwg!$D170)/(dwg!$E170-dwg!$D170)</f>
        <v>0.8419033001</v>
      </c>
      <c r="M170" s="107">
        <f> (dwg!N170-dwg!$D170)/(dwg!$E170-dwg!$D170)</f>
        <v>0.797390637</v>
      </c>
      <c r="N170" s="107">
        <f> (dwg!O170-dwg!$D170)/(dwg!$E170-dwg!$D170)</f>
        <v>0.7831926324</v>
      </c>
      <c r="O170" s="107">
        <f> (dwg!P170-dwg!$D170)/(dwg!$E170-dwg!$D170)</f>
        <v>0.7072141213</v>
      </c>
      <c r="P170" s="107">
        <f> (dwg!Q170-dwg!$D170)/(dwg!$E170-dwg!$D170)</f>
        <v>0.6569455104</v>
      </c>
      <c r="Q170" s="107">
        <f> (dwg!R170-dwg!$D170)/(dwg!$E170-dwg!$D170)</f>
        <v>0.6511895625</v>
      </c>
      <c r="R170" s="107">
        <f> (dwg!S170-dwg!$D170)/(dwg!$E170-dwg!$D170)</f>
        <v>0.6312356101</v>
      </c>
      <c r="S170" s="107">
        <f> (dwg!T170-dwg!$D170)/(dwg!$E170-dwg!$D170)</f>
        <v>0.5905602456</v>
      </c>
      <c r="T170" s="107">
        <f> (dwg!U170-dwg!$D170)/(dwg!$E170-dwg!$D170)</f>
        <v>0.5330007675</v>
      </c>
      <c r="U170" s="107">
        <f> (dwg!V170-dwg!$D170)/(dwg!$E170-dwg!$D170)</f>
        <v>0.4489639294</v>
      </c>
      <c r="V170" s="107">
        <f> (dwg!W170-dwg!$D170)/(dwg!$E170-dwg!$D170)</f>
        <v>0.3607060629</v>
      </c>
      <c r="W170" s="107">
        <f> (dwg!X170-dwg!$D170)/(dwg!$E170-dwg!$D170)</f>
        <v>0.3491941673</v>
      </c>
      <c r="X170" s="107">
        <f> (dwg!Y170-dwg!$D170)/(dwg!$E170-dwg!$D170)</f>
        <v>0.3242517268</v>
      </c>
      <c r="Y170" s="107">
        <f> (dwg!Z170-dwg!$D170)/(dwg!$E170-dwg!$D170)</f>
        <v>0.2874136608</v>
      </c>
      <c r="Z170" s="107">
        <f> (dwg!AA170-dwg!$D170)/(dwg!$E170-dwg!$D170)</f>
        <v>0.2709132771</v>
      </c>
      <c r="AA170" s="107">
        <f> (dwg!AB170-dwg!$D170)/(dwg!$E170-dwg!$D170)</f>
        <v>0.2486569455</v>
      </c>
      <c r="AB170" s="107">
        <f> (dwg!AC170-dwg!$D170)/(dwg!$E170-dwg!$D170)</f>
        <v>0.2217958557</v>
      </c>
      <c r="AC170" s="107">
        <f> (dwg!AD170-dwg!$D170)/(dwg!$E170-dwg!$D170)</f>
        <v>0.1918649271</v>
      </c>
      <c r="AD170" s="107">
        <f> (dwg!AE170-dwg!$D170)/(dwg!$E170-dwg!$D170)</f>
        <v>0.1715272448</v>
      </c>
      <c r="AE170" s="107">
        <f> (dwg!AF170-dwg!$D170)/(dwg!$E170-dwg!$D170)</f>
        <v>0.1231772832</v>
      </c>
      <c r="AF170" s="107">
        <f> (dwg!AG170-dwg!$D170)/(dwg!$E170-dwg!$D170)</f>
        <v>0.09669992325</v>
      </c>
    </row>
    <row r="171" ht="12.75" customHeight="1">
      <c r="A171" s="97">
        <v>885.0</v>
      </c>
      <c r="B171" s="98" t="s">
        <v>154</v>
      </c>
      <c r="C171" s="99" t="s">
        <v>151</v>
      </c>
      <c r="D171" s="107">
        <f> (dwg!E171-dwg!$D171)/(dwg!$E171-dwg!$D171)</f>
        <v>1</v>
      </c>
      <c r="E171" s="107">
        <f> (dwg!F171-dwg!$D171)/(dwg!$E171-dwg!$D171)</f>
        <v>0.9810549777</v>
      </c>
      <c r="F171" s="107">
        <f> (dwg!G171-dwg!$D171)/(dwg!$E171-dwg!$D171)</f>
        <v>0.9546805349</v>
      </c>
      <c r="G171" s="107">
        <f> (dwg!H171-dwg!$D171)/(dwg!$E171-dwg!$D171)</f>
        <v>0.9093610698</v>
      </c>
      <c r="H171" s="107">
        <f> (dwg!I171-dwg!$D171)/(dwg!$E171-dwg!$D171)</f>
        <v>0.9000742942</v>
      </c>
      <c r="I171" s="107">
        <f> (dwg!J171-dwg!$D171)/(dwg!$E171-dwg!$D171)</f>
        <v>0.9052748886</v>
      </c>
      <c r="J171" s="107">
        <f> (dwg!K171-dwg!$D171)/(dwg!$E171-dwg!$D171)</f>
        <v>0.9093610698</v>
      </c>
      <c r="K171" s="107">
        <f> (dwg!L171-dwg!$D171)/(dwg!$E171-dwg!$D171)</f>
        <v>0.8893016345</v>
      </c>
      <c r="L171" s="107">
        <f> (dwg!M171-dwg!$D171)/(dwg!$E171-dwg!$D171)</f>
        <v>0.8878157504</v>
      </c>
      <c r="M171" s="107">
        <f> (dwg!N171-dwg!$D171)/(dwg!$E171-dwg!$D171)</f>
        <v>0.8272659733</v>
      </c>
      <c r="N171" s="107">
        <f> (dwg!O171-dwg!$D171)/(dwg!$E171-dwg!$D171)</f>
        <v>0.9327637444</v>
      </c>
      <c r="O171" s="107">
        <f> (dwg!P171-dwg!$D171)/(dwg!$E171-dwg!$D171)</f>
        <v>0.7830609212</v>
      </c>
      <c r="P171" s="107">
        <f> (dwg!Q171-dwg!$D171)/(dwg!$E171-dwg!$D171)</f>
        <v>0.7715453195</v>
      </c>
      <c r="Q171" s="107">
        <f> (dwg!R171-dwg!$D171)/(dwg!$E171-dwg!$D171)</f>
        <v>0.823551263</v>
      </c>
      <c r="R171" s="107">
        <f> (dwg!S171-dwg!$D171)/(dwg!$E171-dwg!$D171)</f>
        <v>0.8514115899</v>
      </c>
      <c r="S171" s="107">
        <f> (dwg!T171-dwg!$D171)/(dwg!$E171-dwg!$D171)</f>
        <v>0.8454680535</v>
      </c>
      <c r="T171" s="107">
        <f> (dwg!U171-dwg!$D171)/(dwg!$E171-dwg!$D171)</f>
        <v>0.8131500743</v>
      </c>
      <c r="U171" s="107">
        <f> (dwg!V171-dwg!$D171)/(dwg!$E171-dwg!$D171)</f>
        <v>0.7273402675</v>
      </c>
      <c r="V171" s="107">
        <f> (dwg!W171-dwg!$D171)/(dwg!$E171-dwg!$D171)</f>
        <v>0.6994799406</v>
      </c>
      <c r="W171" s="107">
        <f> (dwg!X171-dwg!$D171)/(dwg!$E171-dwg!$D171)</f>
        <v>0.838410104</v>
      </c>
      <c r="X171" s="107">
        <f> (dwg!Y171-dwg!$D171)/(dwg!$E171-dwg!$D171)</f>
        <v>0.8658989599</v>
      </c>
      <c r="Y171" s="107">
        <f> (dwg!Z171-dwg!$D171)/(dwg!$E171-dwg!$D171)</f>
        <v>0.8272659733</v>
      </c>
      <c r="Z171" s="107">
        <f> (dwg!AA171-dwg!$D171)/(dwg!$E171-dwg!$D171)</f>
        <v>0.8733283804</v>
      </c>
      <c r="AA171" s="107">
        <f> (dwg!AB171-dwg!$D171)/(dwg!$E171-dwg!$D171)</f>
        <v>0.8510401189</v>
      </c>
      <c r="AB171" s="107">
        <f> (dwg!AC171-dwg!$D171)/(dwg!$E171-dwg!$D171)</f>
        <v>0.853268945</v>
      </c>
      <c r="AC171" s="107">
        <f> (dwg!AD171-dwg!$D171)/(dwg!$E171-dwg!$D171)</f>
        <v>0.837667162</v>
      </c>
      <c r="AD171" s="107">
        <f> (dwg!AE171-dwg!$D171)/(dwg!$E171-dwg!$D171)</f>
        <v>0.8335809807</v>
      </c>
      <c r="AE171" s="107">
        <f> (dwg!AF171-dwg!$D171)/(dwg!$E171-dwg!$D171)</f>
        <v>0.7306835067</v>
      </c>
      <c r="AF171" s="107">
        <f> (dwg!AG171-dwg!$D171)/(dwg!$E171-dwg!$D171)</f>
        <v>0.8176077266</v>
      </c>
    </row>
    <row r="172" ht="12.75" customHeight="1">
      <c r="A172" s="97">
        <v>886.0</v>
      </c>
      <c r="B172" s="98" t="s">
        <v>154</v>
      </c>
      <c r="C172" s="97" t="s">
        <v>419</v>
      </c>
      <c r="D172" s="107">
        <f> (dwg!E172-dwg!$D172)/(dwg!$E172-dwg!$D172)</f>
        <v>1</v>
      </c>
      <c r="E172" s="107">
        <f> (dwg!F172-dwg!$D172)/(dwg!$E172-dwg!$D172)</f>
        <v>0.9718811881</v>
      </c>
      <c r="F172" s="107">
        <f> (dwg!G172-dwg!$D172)/(dwg!$E172-dwg!$D172)</f>
        <v>0.9306930693</v>
      </c>
      <c r="G172" s="107">
        <f> (dwg!H172-dwg!$D172)/(dwg!$E172-dwg!$D172)</f>
        <v>0.8716831683</v>
      </c>
      <c r="H172" s="107">
        <f> (dwg!I172-dwg!$D172)/(dwg!$E172-dwg!$D172)</f>
        <v>0.8831683168</v>
      </c>
      <c r="I172" s="107">
        <f> (dwg!J172-dwg!$D172)/(dwg!$E172-dwg!$D172)</f>
        <v>0.8958415842</v>
      </c>
      <c r="J172" s="107">
        <f> (dwg!K172-dwg!$D172)/(dwg!$E172-dwg!$D172)</f>
        <v>-0.7920792079</v>
      </c>
      <c r="K172" s="107">
        <f> (dwg!L172-dwg!$D172)/(dwg!$E172-dwg!$D172)</f>
        <v>-0.7920792079</v>
      </c>
      <c r="L172" s="107">
        <f> (dwg!M172-dwg!$D172)/(dwg!$E172-dwg!$D172)</f>
        <v>-0.7920792079</v>
      </c>
      <c r="M172" s="107">
        <f> (dwg!N172-dwg!$D172)/(dwg!$E172-dwg!$D172)</f>
        <v>-0.7920792079</v>
      </c>
      <c r="N172" s="107">
        <f> (dwg!O172-dwg!$D172)/(dwg!$E172-dwg!$D172)</f>
        <v>-0.7920792079</v>
      </c>
      <c r="O172" s="107">
        <f> (dwg!P172-dwg!$D172)/(dwg!$E172-dwg!$D172)</f>
        <v>-0.7920792079</v>
      </c>
      <c r="P172" s="107">
        <f> (dwg!Q172-dwg!$D172)/(dwg!$E172-dwg!$D172)</f>
        <v>-0.7920792079</v>
      </c>
      <c r="Q172" s="107">
        <f> (dwg!R172-dwg!$D172)/(dwg!$E172-dwg!$D172)</f>
        <v>-0.7920792079</v>
      </c>
      <c r="R172" s="107">
        <f> (dwg!S172-dwg!$D172)/(dwg!$E172-dwg!$D172)</f>
        <v>-0.7920792079</v>
      </c>
      <c r="S172" s="107">
        <f> (dwg!T172-dwg!$D172)/(dwg!$E172-dwg!$D172)</f>
        <v>-0.7920792079</v>
      </c>
      <c r="T172" s="107">
        <f> (dwg!U172-dwg!$D172)/(dwg!$E172-dwg!$D172)</f>
        <v>-0.7920792079</v>
      </c>
      <c r="U172" s="107">
        <f> (dwg!V172-dwg!$D172)/(dwg!$E172-dwg!$D172)</f>
        <v>-0.7920792079</v>
      </c>
      <c r="V172" s="107">
        <f> (dwg!W172-dwg!$D172)/(dwg!$E172-dwg!$D172)</f>
        <v>-0.7920792079</v>
      </c>
      <c r="W172" s="107">
        <f> (dwg!X172-dwg!$D172)/(dwg!$E172-dwg!$D172)</f>
        <v>-0.7920792079</v>
      </c>
      <c r="X172" s="107">
        <f> (dwg!Y172-dwg!$D172)/(dwg!$E172-dwg!$D172)</f>
        <v>-0.7920792079</v>
      </c>
      <c r="Y172" s="107">
        <f> (dwg!Z172-dwg!$D172)/(dwg!$E172-dwg!$D172)</f>
        <v>-0.7920792079</v>
      </c>
      <c r="Z172" s="107">
        <f> (dwg!AA172-dwg!$D172)/(dwg!$E172-dwg!$D172)</f>
        <v>-0.7920792079</v>
      </c>
      <c r="AA172" s="107">
        <f> (dwg!AB172-dwg!$D172)/(dwg!$E172-dwg!$D172)</f>
        <v>-0.7920792079</v>
      </c>
      <c r="AB172" s="107">
        <f> (dwg!AC172-dwg!$D172)/(dwg!$E172-dwg!$D172)</f>
        <v>-0.7920792079</v>
      </c>
      <c r="AC172" s="107">
        <f> (dwg!AD172-dwg!$D172)/(dwg!$E172-dwg!$D172)</f>
        <v>-0.7920792079</v>
      </c>
      <c r="AD172" s="107">
        <f> (dwg!AE172-dwg!$D172)/(dwg!$E172-dwg!$D172)</f>
        <v>-0.7920792079</v>
      </c>
      <c r="AE172" s="107">
        <f> (dwg!AF172-dwg!$D172)/(dwg!$E172-dwg!$D172)</f>
        <v>-0.7920792079</v>
      </c>
      <c r="AF172" s="107">
        <f> (dwg!AG172-dwg!$D172)/(dwg!$E172-dwg!$D172)</f>
        <v>-0.7920792079</v>
      </c>
    </row>
    <row r="173" ht="12.75" customHeight="1">
      <c r="A173" s="97">
        <v>887.0</v>
      </c>
      <c r="B173" s="98" t="s">
        <v>154</v>
      </c>
      <c r="C173" s="99" t="s">
        <v>151</v>
      </c>
      <c r="D173" s="107">
        <f> (dwg!E173-dwg!$D173)/(dwg!$E173-dwg!$D173)</f>
        <v>1</v>
      </c>
      <c r="E173" s="107">
        <f> (dwg!F173-dwg!$D173)/(dwg!$E173-dwg!$D173)</f>
        <v>0.9608294931</v>
      </c>
      <c r="F173" s="107">
        <f> (dwg!G173-dwg!$D173)/(dwg!$E173-dwg!$D173)</f>
        <v>0.9051459293</v>
      </c>
      <c r="G173" s="107">
        <f> (dwg!H173-dwg!$D173)/(dwg!$E173-dwg!$D173)</f>
        <v>0.8394777266</v>
      </c>
      <c r="H173" s="107">
        <f> (dwg!I173-dwg!$D173)/(dwg!$E173-dwg!$D173)</f>
        <v>0.8801843318</v>
      </c>
      <c r="I173" s="107">
        <f> (dwg!J173-dwg!$D173)/(dwg!$E173-dwg!$D173)</f>
        <v>0.8905529954</v>
      </c>
      <c r="J173" s="107">
        <f> (dwg!K173-dwg!$D173)/(dwg!$E173-dwg!$D173)</f>
        <v>0.8959293395</v>
      </c>
      <c r="K173" s="107">
        <f> (dwg!L173-dwg!$D173)/(dwg!$E173-dwg!$D173)</f>
        <v>0.8774961598</v>
      </c>
      <c r="L173" s="107">
        <f> (dwg!M173-dwg!$D173)/(dwg!$E173-dwg!$D173)</f>
        <v>0.8725038402</v>
      </c>
      <c r="M173" s="107">
        <f> (dwg!N173-dwg!$D173)/(dwg!$E173-dwg!$D173)</f>
        <v>0.8452380952</v>
      </c>
      <c r="N173" s="107">
        <f> (dwg!O173-dwg!$D173)/(dwg!$E173-dwg!$D173)</f>
        <v>0.8771121352</v>
      </c>
      <c r="O173" s="107">
        <f> (dwg!P173-dwg!$D173)/(dwg!$E173-dwg!$D173)</f>
        <v>0.7565284178</v>
      </c>
      <c r="P173" s="107">
        <f> (dwg!Q173-dwg!$D173)/(dwg!$E173-dwg!$D173)</f>
        <v>0.5721966206</v>
      </c>
      <c r="Q173" s="107">
        <f> (dwg!R173-dwg!$D173)/(dwg!$E173-dwg!$D173)</f>
        <v>0.8064516129</v>
      </c>
      <c r="R173" s="107">
        <f> (dwg!S173-dwg!$D173)/(dwg!$E173-dwg!$D173)</f>
        <v>0.8360215054</v>
      </c>
      <c r="S173" s="107">
        <f> (dwg!T173-dwg!$D173)/(dwg!$E173-dwg!$D173)</f>
        <v>0.8341013825</v>
      </c>
      <c r="T173" s="107">
        <f> (dwg!U173-dwg!$D173)/(dwg!$E173-dwg!$D173)</f>
        <v>0.7937788018</v>
      </c>
      <c r="U173" s="107">
        <f> (dwg!V173-dwg!$D173)/(dwg!$E173-dwg!$D173)</f>
        <v>0.670890937</v>
      </c>
      <c r="V173" s="107">
        <f> (dwg!W173-dwg!$D173)/(dwg!$E173-dwg!$D173)</f>
        <v>0.7150537634</v>
      </c>
      <c r="W173" s="107">
        <f> (dwg!X173-dwg!$D173)/(dwg!$E173-dwg!$D173)</f>
        <v>0.8302611367</v>
      </c>
      <c r="X173" s="107">
        <f> (dwg!Y173-dwg!$D173)/(dwg!$E173-dwg!$D173)</f>
        <v>0.8598310292</v>
      </c>
      <c r="Y173" s="107">
        <f> (dwg!Z173-dwg!$D173)/(dwg!$E173-dwg!$D173)</f>
        <v>0.8079877112</v>
      </c>
      <c r="Z173" s="107">
        <f> (dwg!AA173-dwg!$D173)/(dwg!$E173-dwg!$D173)</f>
        <v>0.8713517665</v>
      </c>
      <c r="AA173" s="107">
        <f> (dwg!AB173-dwg!$D173)/(dwg!$E173-dwg!$D173)</f>
        <v>0.846390169</v>
      </c>
      <c r="AB173" s="107">
        <f> (dwg!AC173-dwg!$D173)/(dwg!$E173-dwg!$D173)</f>
        <v>0.8448540707</v>
      </c>
      <c r="AC173" s="107">
        <f> (dwg!AD173-dwg!$D173)/(dwg!$E173-dwg!$D173)</f>
        <v>0.8260368664</v>
      </c>
      <c r="AD173" s="107">
        <f> (dwg!AE173-dwg!$D173)/(dwg!$E173-dwg!$D173)</f>
        <v>0.8421658986</v>
      </c>
      <c r="AE173" s="107">
        <f> (dwg!AF173-dwg!$D173)/(dwg!$E173-dwg!$D173)</f>
        <v>0.7250384025</v>
      </c>
      <c r="AF173" s="107">
        <f> (dwg!AG173-dwg!$D173)/(dwg!$E173-dwg!$D173)</f>
        <v>0.811827957</v>
      </c>
    </row>
    <row r="174" ht="12.75" customHeight="1">
      <c r="A174" s="97">
        <v>888.0</v>
      </c>
      <c r="B174" s="98" t="s">
        <v>154</v>
      </c>
      <c r="C174" s="101" t="s">
        <v>50</v>
      </c>
      <c r="D174" s="107">
        <f> (dwg!E174-dwg!$D174)/(dwg!$E174-dwg!$D174)</f>
        <v>1</v>
      </c>
      <c r="E174" s="107">
        <f> (dwg!F174-dwg!$D174)/(dwg!$E174-dwg!$D174)</f>
        <v>0.9775280899</v>
      </c>
      <c r="F174" s="107">
        <f> (dwg!G174-dwg!$D174)/(dwg!$E174-dwg!$D174)</f>
        <v>0.9558310732</v>
      </c>
      <c r="G174" s="107">
        <f> (dwg!H174-dwg!$D174)/(dwg!$E174-dwg!$D174)</f>
        <v>0.9163115072</v>
      </c>
      <c r="H174" s="107">
        <f> (dwg!I174-dwg!$D174)/(dwg!$E174-dwg!$D174)</f>
        <v>0.9031383185</v>
      </c>
      <c r="I174" s="107">
        <f> (dwg!J174-dwg!$D174)/(dwg!$E174-dwg!$D174)</f>
        <v>0.9062378923</v>
      </c>
      <c r="J174" s="107">
        <f> (dwg!K174-dwg!$D174)/(dwg!$E174-dwg!$D174)</f>
        <v>0.9054629988</v>
      </c>
      <c r="K174" s="107">
        <f> (dwg!L174-dwg!$D174)/(dwg!$E174-dwg!$D174)</f>
        <v>0.8829910887</v>
      </c>
      <c r="L174" s="107">
        <f> (dwg!M174-dwg!$D174)/(dwg!$E174-dwg!$D174)</f>
        <v>0.8554823712</v>
      </c>
      <c r="M174" s="107">
        <f> (dwg!N174-dwg!$D174)/(dwg!$E174-dwg!$D174)</f>
        <v>0.8186749322</v>
      </c>
      <c r="N174" s="107">
        <f> (dwg!O174-dwg!$D174)/(dwg!$E174-dwg!$D174)</f>
        <v>0.8016272762</v>
      </c>
      <c r="O174" s="107">
        <f> (dwg!P174-dwg!$D174)/(dwg!$E174-dwg!$D174)</f>
        <v>0.7330492057</v>
      </c>
      <c r="P174" s="107">
        <f> (dwg!Q174-dwg!$D174)/(dwg!$E174-dwg!$D174)</f>
        <v>0.6919798528</v>
      </c>
      <c r="Q174" s="107">
        <f> (dwg!R174-dwg!$D174)/(dwg!$E174-dwg!$D174)</f>
        <v>0.6687330492</v>
      </c>
      <c r="R174" s="107">
        <f> (dwg!S174-dwg!$D174)/(dwg!$E174-dwg!$D174)</f>
        <v>0.6501356064</v>
      </c>
      <c r="S174" s="107">
        <f> (dwg!T174-dwg!$D174)/(dwg!$E174-dwg!$D174)</f>
        <v>0.6141030608</v>
      </c>
      <c r="T174" s="107">
        <f> (dwg!U174-dwg!$D174)/(dwg!$E174-dwg!$D174)</f>
        <v>0.5610228594</v>
      </c>
      <c r="U174" s="107">
        <f> (dwg!V174-dwg!$D174)/(dwg!$E174-dwg!$D174)</f>
        <v>0.4835335141</v>
      </c>
      <c r="V174" s="107">
        <f> (dwg!W174-dwg!$D174)/(dwg!$E174-dwg!$D174)</f>
        <v>0.380472685</v>
      </c>
      <c r="W174" s="107">
        <f> (dwg!X174-dwg!$D174)/(dwg!$E174-dwg!$D174)</f>
        <v>0.3812475785</v>
      </c>
      <c r="X174" s="107">
        <f> (dwg!Y174-dwg!$D174)/(dwg!$E174-dwg!$D174)</f>
        <v>0.3545137544</v>
      </c>
      <c r="Y174" s="107">
        <f> (dwg!Z174-dwg!$D174)/(dwg!$E174-dwg!$D174)</f>
        <v>0.3064703603</v>
      </c>
      <c r="Z174" s="107">
        <f> (dwg!AA174-dwg!$D174)/(dwg!$E174-dwg!$D174)</f>
        <v>0.2839984502</v>
      </c>
      <c r="AA174" s="107">
        <f> (dwg!AB174-dwg!$D174)/(dwg!$E174-dwg!$D174)</f>
        <v>0.2584269663</v>
      </c>
      <c r="AB174" s="107">
        <f> (dwg!AC174-dwg!$D174)/(dwg!$E174-dwg!$D174)</f>
        <v>0.222006974</v>
      </c>
      <c r="AC174" s="107">
        <f> (dwg!AD174-dwg!$D174)/(dwg!$E174-dwg!$D174)</f>
        <v>0.178225494</v>
      </c>
      <c r="AD174" s="107">
        <f> (dwg!AE174-dwg!$D174)/(dwg!$E174-dwg!$D174)</f>
        <v>0.1449050756</v>
      </c>
      <c r="AE174" s="107">
        <f> (dwg!AF174-dwg!$D174)/(dwg!$E174-dwg!$D174)</f>
        <v>0.08097636575</v>
      </c>
      <c r="AF174" s="107">
        <f> (dwg!AG174-dwg!$D174)/(dwg!$E174-dwg!$D174)</f>
        <v>0.04571871368</v>
      </c>
    </row>
    <row r="175" ht="12.75" customHeight="1">
      <c r="A175" s="97">
        <v>889.0</v>
      </c>
      <c r="B175" s="98" t="s">
        <v>154</v>
      </c>
      <c r="C175" s="101" t="s">
        <v>50</v>
      </c>
      <c r="D175" s="107">
        <f> (dwg!E175-dwg!$D175)/(dwg!$E175-dwg!$D175)</f>
        <v>1</v>
      </c>
      <c r="E175" s="107">
        <f> (dwg!F175-dwg!$D175)/(dwg!$E175-dwg!$D175)</f>
        <v>0.9681923972</v>
      </c>
      <c r="F175" s="107">
        <f> (dwg!G175-dwg!$D175)/(dwg!$E175-dwg!$D175)</f>
        <v>0.924359969</v>
      </c>
      <c r="G175" s="107">
        <f> (dwg!H175-dwg!$D175)/(dwg!$E175-dwg!$D175)</f>
        <v>0.8607447634</v>
      </c>
      <c r="H175" s="107">
        <f> (dwg!I175-dwg!$D175)/(dwg!$E175-dwg!$D175)</f>
        <v>0.8816912335</v>
      </c>
      <c r="I175" s="107">
        <f> (dwg!J175-dwg!$D175)/(dwg!$E175-dwg!$D175)</f>
        <v>0.8890612878</v>
      </c>
      <c r="J175" s="107">
        <f> (dwg!K175-dwg!$D175)/(dwg!$E175-dwg!$D175)</f>
        <v>0.9076803724</v>
      </c>
      <c r="K175" s="107">
        <f> (dwg!L175-dwg!$D175)/(dwg!$E175-dwg!$D175)</f>
        <v>0.8642358417</v>
      </c>
      <c r="L175" s="107">
        <f> (dwg!M175-dwg!$D175)/(dwg!$E175-dwg!$D175)</f>
        <v>0.8200155159</v>
      </c>
      <c r="M175" s="107">
        <f> (dwg!N175-dwg!$D175)/(dwg!$E175-dwg!$D175)</f>
        <v>0.7622187742</v>
      </c>
      <c r="N175" s="107">
        <f> (dwg!O175-dwg!$D175)/(dwg!$E175-dwg!$D175)</f>
        <v>0.7552366175</v>
      </c>
      <c r="O175" s="107">
        <f> (dwg!P175-dwg!$D175)/(dwg!$E175-dwg!$D175)</f>
        <v>0.6167571761</v>
      </c>
      <c r="P175" s="107">
        <f> (dwg!Q175-dwg!$D175)/(dwg!$E175-dwg!$D175)</f>
        <v>0.5771916214</v>
      </c>
      <c r="Q175" s="107">
        <f> (dwg!R175-dwg!$D175)/(dwg!$E175-dwg!$D175)</f>
        <v>0.5818463926</v>
      </c>
      <c r="R175" s="107">
        <f> (dwg!S175-dwg!$D175)/(dwg!$E175-dwg!$D175)</f>
        <v>0.5849495733</v>
      </c>
      <c r="S175" s="107">
        <f> (dwg!T175-dwg!$D175)/(dwg!$E175-dwg!$D175)</f>
        <v>0.5512024825</v>
      </c>
      <c r="T175" s="107">
        <f> (dwg!U175-dwg!$D175)/(dwg!$E175-dwg!$D175)</f>
        <v>0.4809930178</v>
      </c>
      <c r="U175" s="107">
        <f> (dwg!V175-dwg!$D175)/(dwg!$E175-dwg!$D175)</f>
        <v>0.3758727696</v>
      </c>
      <c r="V175" s="107">
        <f> (dwg!W175-dwg!$D175)/(dwg!$E175-dwg!$D175)</f>
        <v>0.2858805275</v>
      </c>
      <c r="W175" s="107">
        <f> (dwg!X175-dwg!$D175)/(dwg!$E175-dwg!$D175)</f>
        <v>0.2948021722</v>
      </c>
      <c r="X175" s="107">
        <f> (dwg!Y175-dwg!$D175)/(dwg!$E175-dwg!$D175)</f>
        <v>0.265321955</v>
      </c>
      <c r="Y175" s="107">
        <f> (dwg!Z175-dwg!$D175)/(dwg!$E175-dwg!$D175)</f>
        <v>0.2172226532</v>
      </c>
      <c r="Z175" s="107">
        <f> (dwg!AA175-dwg!$D175)/(dwg!$E175-dwg!$D175)</f>
        <v>0.1923972071</v>
      </c>
      <c r="AA175" s="107">
        <f> (dwg!AB175-dwg!$D175)/(dwg!$E175-dwg!$D175)</f>
        <v>0.1664080683</v>
      </c>
      <c r="AB175" s="107">
        <f> (dwg!AC175-dwg!$D175)/(dwg!$E175-dwg!$D175)</f>
        <v>0.1419705198</v>
      </c>
      <c r="AC175" s="107">
        <f> (dwg!AD175-dwg!$D175)/(dwg!$E175-dwg!$D175)</f>
        <v>0.1144297905</v>
      </c>
      <c r="AD175" s="107">
        <f> (dwg!AE175-dwg!$D175)/(dwg!$E175-dwg!$D175)</f>
        <v>0.09581070597</v>
      </c>
      <c r="AE175" s="107">
        <f> (dwg!AF175-dwg!$D175)/(dwg!$E175-dwg!$D175)</f>
        <v>0.05585725369</v>
      </c>
      <c r="AF175" s="107">
        <f> (dwg!AG175-dwg!$D175)/(dwg!$E175-dwg!$D175)</f>
        <v>0.03374709077</v>
      </c>
    </row>
    <row r="176" ht="12.75" customHeight="1">
      <c r="A176" s="97">
        <v>890.0</v>
      </c>
      <c r="B176" s="98" t="s">
        <v>154</v>
      </c>
      <c r="C176" s="99" t="s">
        <v>151</v>
      </c>
      <c r="D176" s="107">
        <f> (dwg!E176-dwg!$D176)/(dwg!$E176-dwg!$D176)</f>
        <v>1</v>
      </c>
      <c r="E176" s="107">
        <f> (dwg!F176-dwg!$D176)/(dwg!$E176-dwg!$D176)</f>
        <v>0.9675907848</v>
      </c>
      <c r="F176" s="107">
        <f> (dwg!G176-dwg!$D176)/(dwg!$E176-dwg!$D176)</f>
        <v>0.9285435377</v>
      </c>
      <c r="G176" s="107">
        <f> (dwg!H176-dwg!$D176)/(dwg!$E176-dwg!$D176)</f>
        <v>0.868410777</v>
      </c>
      <c r="H176" s="107">
        <f> (dwg!I176-dwg!$D176)/(dwg!$E176-dwg!$D176)</f>
        <v>0.8910581804</v>
      </c>
      <c r="I176" s="107">
        <f> (dwg!J176-dwg!$D176)/(dwg!$E176-dwg!$D176)</f>
        <v>0.8812963686</v>
      </c>
      <c r="J176" s="107">
        <f> (dwg!K176-dwg!$D176)/(dwg!$E176-dwg!$D176)</f>
        <v>0.9140960562</v>
      </c>
      <c r="K176" s="107">
        <f> (dwg!L176-dwg!$D176)/(dwg!$E176-dwg!$D176)</f>
        <v>0.882467786</v>
      </c>
      <c r="L176" s="107">
        <f> (dwg!M176-dwg!$D176)/(dwg!$E176-dwg!$D176)</f>
        <v>0.8734869192</v>
      </c>
      <c r="M176" s="107">
        <f> (dwg!N176-dwg!$D176)/(dwg!$E176-dwg!$D176)</f>
        <v>0.8457633737</v>
      </c>
      <c r="N176" s="107">
        <f> (dwg!O176-dwg!$D176)/(dwg!$E176-dwg!$D176)</f>
        <v>0.8828582585</v>
      </c>
      <c r="O176" s="107">
        <f> (dwg!P176-dwg!$D176)/(dwg!$E176-dwg!$D176)</f>
        <v>0.7910972276</v>
      </c>
      <c r="P176" s="107">
        <f> (dwg!Q176-dwg!$D176)/(dwg!$E176-dwg!$D176)</f>
        <v>0.7868020305</v>
      </c>
      <c r="Q176" s="107">
        <f> (dwg!R176-dwg!$D176)/(dwg!$E176-dwg!$D176)</f>
        <v>0.8258492776</v>
      </c>
      <c r="R176" s="107">
        <f> (dwg!S176-dwg!$D176)/(dwg!$E176-dwg!$D176)</f>
        <v>0.8648965248</v>
      </c>
      <c r="S176" s="107">
        <f> (dwg!T176-dwg!$D176)/(dwg!$E176-dwg!$D176)</f>
        <v>0.8539632956</v>
      </c>
      <c r="T176" s="107">
        <f> (dwg!U176-dwg!$D176)/(dwg!$E176-dwg!$D176)</f>
        <v>0.8227254979</v>
      </c>
      <c r="U176" s="107">
        <f> (dwg!V176-dwg!$D176)/(dwg!$E176-dwg!$D176)</f>
        <v>0.7493166732</v>
      </c>
      <c r="V176" s="107">
        <f> (dwg!W176-dwg!$D176)/(dwg!$E176-dwg!$D176)</f>
        <v>0.7344787193</v>
      </c>
      <c r="W176" s="107">
        <f> (dwg!X176-dwg!$D176)/(dwg!$E176-dwg!$D176)</f>
        <v>0.8246778602</v>
      </c>
      <c r="X176" s="107">
        <f> (dwg!Y176-dwg!$D176)/(dwg!$E176-dwg!$D176)</f>
        <v>0.8539632956</v>
      </c>
      <c r="Y176" s="107">
        <f> (dwg!Z176-dwg!$D176)/(dwg!$E176-dwg!$D176)</f>
        <v>0.7922686451</v>
      </c>
      <c r="Z176" s="107">
        <f> (dwg!AA176-dwg!$D176)/(dwg!$E176-dwg!$D176)</f>
        <v>0.8641155799</v>
      </c>
      <c r="AA176" s="107">
        <f> (dwg!AB176-dwg!$D176)/(dwg!$E176-dwg!$D176)</f>
        <v>0.8391253417</v>
      </c>
      <c r="AB176" s="107">
        <f> (dwg!AC176-dwg!$D176)/(dwg!$E176-dwg!$D176)</f>
        <v>0.8399062866</v>
      </c>
      <c r="AC176" s="107">
        <f> (dwg!AD176-dwg!$D176)/(dwg!$E176-dwg!$D176)</f>
        <v>0.8043732917</v>
      </c>
      <c r="AD176" s="107">
        <f> (dwg!AE176-dwg!$D176)/(dwg!$E176-dwg!$D176)</f>
        <v>0.8391253417</v>
      </c>
      <c r="AE176" s="107">
        <f> (dwg!AF176-dwg!$D176)/(dwg!$E176-dwg!$D176)</f>
        <v>0.6759078485</v>
      </c>
      <c r="AF176" s="107">
        <f> (dwg!AG176-dwg!$D176)/(dwg!$E176-dwg!$D176)</f>
        <v>0.7739164389</v>
      </c>
    </row>
    <row r="177" ht="12.75" customHeight="1">
      <c r="A177" s="97">
        <v>891.0</v>
      </c>
      <c r="B177" s="98" t="s">
        <v>154</v>
      </c>
      <c r="C177" s="97" t="s">
        <v>419</v>
      </c>
      <c r="D177" s="107">
        <f> (dwg!E177-dwg!$D177)/(dwg!$E177-dwg!$D177)</f>
        <v>1</v>
      </c>
      <c r="E177" s="107">
        <f> (dwg!F177-dwg!$D177)/(dwg!$E177-dwg!$D177)</f>
        <v>0.9829229547</v>
      </c>
      <c r="F177" s="107">
        <f> (dwg!G177-dwg!$D177)/(dwg!$E177-dwg!$D177)</f>
        <v>0.954725973</v>
      </c>
      <c r="G177" s="107">
        <f> (dwg!H177-dwg!$D177)/(dwg!$E177-dwg!$D177)</f>
        <v>0.8975377284</v>
      </c>
      <c r="H177" s="107">
        <f> (dwg!I177-dwg!$D177)/(dwg!$E177-dwg!$D177)</f>
        <v>0.8915806195</v>
      </c>
      <c r="I177" s="107">
        <f> (dwg!J177-dwg!$D177)/(dwg!$E177-dwg!$D177)</f>
        <v>0.9034948372</v>
      </c>
      <c r="J177" s="107">
        <f> (dwg!K177-dwg!$D177)/(dwg!$E177-dwg!$D177)</f>
        <v>-0.7942811755</v>
      </c>
      <c r="K177" s="107">
        <f> (dwg!L177-dwg!$D177)/(dwg!$E177-dwg!$D177)</f>
        <v>-0.7942811755</v>
      </c>
      <c r="L177" s="107">
        <f> (dwg!M177-dwg!$D177)/(dwg!$E177-dwg!$D177)</f>
        <v>-0.7942811755</v>
      </c>
      <c r="M177" s="107">
        <f> (dwg!N177-dwg!$D177)/(dwg!$E177-dwg!$D177)</f>
        <v>-0.7942811755</v>
      </c>
      <c r="N177" s="107">
        <f> (dwg!O177-dwg!$D177)/(dwg!$E177-dwg!$D177)</f>
        <v>-0.7942811755</v>
      </c>
      <c r="O177" s="107">
        <f> (dwg!P177-dwg!$D177)/(dwg!$E177-dwg!$D177)</f>
        <v>-0.7942811755</v>
      </c>
      <c r="P177" s="107">
        <f> (dwg!Q177-dwg!$D177)/(dwg!$E177-dwg!$D177)</f>
        <v>-0.7942811755</v>
      </c>
      <c r="Q177" s="107">
        <f> (dwg!R177-dwg!$D177)/(dwg!$E177-dwg!$D177)</f>
        <v>-0.7942811755</v>
      </c>
      <c r="R177" s="107">
        <f> (dwg!S177-dwg!$D177)/(dwg!$E177-dwg!$D177)</f>
        <v>-0.7942811755</v>
      </c>
      <c r="S177" s="107">
        <f> (dwg!T177-dwg!$D177)/(dwg!$E177-dwg!$D177)</f>
        <v>-0.7942811755</v>
      </c>
      <c r="T177" s="107">
        <f> (dwg!U177-dwg!$D177)/(dwg!$E177-dwg!$D177)</f>
        <v>-0.7942811755</v>
      </c>
      <c r="U177" s="107">
        <f> (dwg!V177-dwg!$D177)/(dwg!$E177-dwg!$D177)</f>
        <v>-0.7942811755</v>
      </c>
      <c r="V177" s="107">
        <f> (dwg!W177-dwg!$D177)/(dwg!$E177-dwg!$D177)</f>
        <v>-0.7942811755</v>
      </c>
      <c r="W177" s="107">
        <f> (dwg!X177-dwg!$D177)/(dwg!$E177-dwg!$D177)</f>
        <v>-0.7942811755</v>
      </c>
      <c r="X177" s="107">
        <f> (dwg!Y177-dwg!$D177)/(dwg!$E177-dwg!$D177)</f>
        <v>-0.7942811755</v>
      </c>
      <c r="Y177" s="107">
        <f> (dwg!Z177-dwg!$D177)/(dwg!$E177-dwg!$D177)</f>
        <v>-0.7942811755</v>
      </c>
      <c r="Z177" s="107">
        <f> (dwg!AA177-dwg!$D177)/(dwg!$E177-dwg!$D177)</f>
        <v>-0.7942811755</v>
      </c>
      <c r="AA177" s="107">
        <f> (dwg!AB177-dwg!$D177)/(dwg!$E177-dwg!$D177)</f>
        <v>-0.7942811755</v>
      </c>
      <c r="AB177" s="107">
        <f> (dwg!AC177-dwg!$D177)/(dwg!$E177-dwg!$D177)</f>
        <v>-0.7942811755</v>
      </c>
      <c r="AC177" s="107">
        <f> (dwg!AD177-dwg!$D177)/(dwg!$E177-dwg!$D177)</f>
        <v>-0.7942811755</v>
      </c>
      <c r="AD177" s="107">
        <f> (dwg!AE177-dwg!$D177)/(dwg!$E177-dwg!$D177)</f>
        <v>-0.7942811755</v>
      </c>
      <c r="AE177" s="107">
        <f> (dwg!AF177-dwg!$D177)/(dwg!$E177-dwg!$D177)</f>
        <v>-0.7942811755</v>
      </c>
      <c r="AF177" s="107">
        <f> (dwg!AG177-dwg!$D177)/(dwg!$E177-dwg!$D177)</f>
        <v>-0.7942811755</v>
      </c>
    </row>
    <row r="178" ht="12.75" customHeight="1">
      <c r="A178" s="97">
        <v>892.0</v>
      </c>
      <c r="B178" s="98" t="s">
        <v>154</v>
      </c>
      <c r="C178" s="101" t="s">
        <v>50</v>
      </c>
      <c r="D178" s="107">
        <f> (dwg!E178-dwg!$D178)/(dwg!$E178-dwg!$D178)</f>
        <v>1</v>
      </c>
      <c r="E178" s="107">
        <f> (dwg!F178-dwg!$D178)/(dwg!$E178-dwg!$D178)</f>
        <v>0.9756681292</v>
      </c>
      <c r="F178" s="107">
        <f> (dwg!G178-dwg!$D178)/(dwg!$E178-dwg!$D178)</f>
        <v>0.9449541284</v>
      </c>
      <c r="G178" s="107">
        <f> (dwg!H178-dwg!$D178)/(dwg!$E178-dwg!$D178)</f>
        <v>0.8978859194</v>
      </c>
      <c r="H178" s="107">
        <f> (dwg!I178-dwg!$D178)/(dwg!$E178-dwg!$D178)</f>
        <v>0.8895093738</v>
      </c>
      <c r="I178" s="107">
        <f> (dwg!J178-dwg!$D178)/(dwg!$E178-dwg!$D178)</f>
        <v>0.8978859194</v>
      </c>
      <c r="J178" s="107">
        <f> (dwg!K178-dwg!$D178)/(dwg!$E178-dwg!$D178)</f>
        <v>0.9010769844</v>
      </c>
      <c r="K178" s="107">
        <f> (dwg!L178-dwg!$D178)/(dwg!$E178-dwg!$D178)</f>
        <v>0.8671719186</v>
      </c>
      <c r="L178" s="107">
        <f> (dwg!M178-dwg!$D178)/(dwg!$E178-dwg!$D178)</f>
        <v>0.827682489</v>
      </c>
      <c r="M178" s="107">
        <f> (dwg!N178-dwg!$D178)/(dwg!$E178-dwg!$D178)</f>
        <v>0.7674511368</v>
      </c>
      <c r="N178" s="107">
        <f> (dwg!O178-dwg!$D178)/(dwg!$E178-dwg!$D178)</f>
        <v>0.7534902274</v>
      </c>
      <c r="O178" s="107">
        <f> (dwg!P178-dwg!$D178)/(dwg!$E178-dwg!$D178)</f>
        <v>0.6162744316</v>
      </c>
      <c r="P178" s="107">
        <f> (dwg!Q178-dwg!$D178)/(dwg!$E178-dwg!$D178)</f>
        <v>0.5648185082</v>
      </c>
      <c r="Q178" s="107">
        <f> (dwg!R178-dwg!$D178)/(dwg!$E178-dwg!$D178)</f>
        <v>0.5971280415</v>
      </c>
      <c r="R178" s="107">
        <f> (dwg!S178-dwg!$D178)/(dwg!$E178-dwg!$D178)</f>
        <v>0.5819704826</v>
      </c>
      <c r="S178" s="107">
        <f> (dwg!T178-dwg!$D178)/(dwg!$E178-dwg!$D178)</f>
        <v>0.5372955724</v>
      </c>
      <c r="T178" s="107">
        <f> (dwg!U178-dwg!$D178)/(dwg!$E178-dwg!$D178)</f>
        <v>0.4635021939</v>
      </c>
      <c r="U178" s="107">
        <f> (dwg!V178-dwg!$D178)/(dwg!$E178-dwg!$D178)</f>
        <v>0.3458316713</v>
      </c>
      <c r="V178" s="107">
        <f> (dwg!W178-dwg!$D178)/(dwg!$E178-dwg!$D178)</f>
        <v>0.2848025529</v>
      </c>
      <c r="W178" s="107">
        <f> (dwg!X178-dwg!$D178)/(dwg!$E178-dwg!$D178)</f>
        <v>0.2648583965</v>
      </c>
      <c r="X178" s="107">
        <f> (dwg!Y178-dwg!$D178)/(dwg!$E178-dwg!$D178)</f>
        <v>0.2345432788</v>
      </c>
      <c r="Y178" s="107">
        <f> (dwg!Z178-dwg!$D178)/(dwg!$E178-dwg!$D178)</f>
        <v>0.1838851217</v>
      </c>
      <c r="Z178" s="107">
        <f> (dwg!AA178-dwg!$D178)/(dwg!$E178-dwg!$D178)</f>
        <v>0.1635420822</v>
      </c>
      <c r="AA178" s="107">
        <f> (dwg!AB178-dwg!$D178)/(dwg!$E178-dwg!$D178)</f>
        <v>0.1420023933</v>
      </c>
      <c r="AB178" s="107">
        <f> (dwg!AC178-dwg!$D178)/(dwg!$E178-dwg!$D178)</f>
        <v>0.1156761069</v>
      </c>
      <c r="AC178" s="107">
        <f> (dwg!AD178-dwg!$D178)/(dwg!$E178-dwg!$D178)</f>
        <v>0.08216992421</v>
      </c>
      <c r="AD178" s="107">
        <f> (dwg!AE178-dwg!$D178)/(dwg!$E178-dwg!$D178)</f>
        <v>0.06501794974</v>
      </c>
      <c r="AE178" s="107">
        <f> (dwg!AF178-dwg!$D178)/(dwg!$E178-dwg!$D178)</f>
        <v>0.02273633825</v>
      </c>
      <c r="AF178" s="107">
        <f> (dwg!AG178-dwg!$D178)/(dwg!$E178-dwg!$D178)</f>
        <v>-0.0003988831272</v>
      </c>
    </row>
    <row r="179" ht="12.75" customHeight="1">
      <c r="A179" s="97">
        <v>893.0</v>
      </c>
      <c r="B179" s="98" t="s">
        <v>154</v>
      </c>
      <c r="C179" s="97" t="s">
        <v>419</v>
      </c>
      <c r="D179" s="107">
        <f> (dwg!E179-dwg!$D179)/(dwg!$E179-dwg!$D179)</f>
        <v>1</v>
      </c>
      <c r="E179" s="107">
        <f> (dwg!F179-dwg!$D179)/(dwg!$E179-dwg!$D179)</f>
        <v>0.9649941657</v>
      </c>
      <c r="F179" s="107">
        <f> (dwg!G179-dwg!$D179)/(dwg!$E179-dwg!$D179)</f>
        <v>0.9245429794</v>
      </c>
      <c r="G179" s="107">
        <f> (dwg!H179-dwg!$D179)/(dwg!$E179-dwg!$D179)</f>
        <v>0.8514196811</v>
      </c>
      <c r="H179" s="107">
        <f> (dwg!I179-dwg!$D179)/(dwg!$E179-dwg!$D179)</f>
        <v>0.8833138856</v>
      </c>
      <c r="I179" s="107">
        <f> (dwg!J179-dwg!$D179)/(dwg!$E179-dwg!$D179)</f>
        <v>0.8961493582</v>
      </c>
      <c r="J179" s="107">
        <f> (dwg!K179-dwg!$D179)/(dwg!$E179-dwg!$D179)</f>
        <v>-0.777907429</v>
      </c>
      <c r="K179" s="107">
        <f> (dwg!L179-dwg!$D179)/(dwg!$E179-dwg!$D179)</f>
        <v>-0.777907429</v>
      </c>
      <c r="L179" s="107">
        <f> (dwg!M179-dwg!$D179)/(dwg!$E179-dwg!$D179)</f>
        <v>-0.777907429</v>
      </c>
      <c r="M179" s="107">
        <f> (dwg!N179-dwg!$D179)/(dwg!$E179-dwg!$D179)</f>
        <v>-0.777907429</v>
      </c>
      <c r="N179" s="107">
        <f> (dwg!O179-dwg!$D179)/(dwg!$E179-dwg!$D179)</f>
        <v>-0.777907429</v>
      </c>
      <c r="O179" s="107">
        <f> (dwg!P179-dwg!$D179)/(dwg!$E179-dwg!$D179)</f>
        <v>-0.777907429</v>
      </c>
      <c r="P179" s="107">
        <f> (dwg!Q179-dwg!$D179)/(dwg!$E179-dwg!$D179)</f>
        <v>-0.777907429</v>
      </c>
      <c r="Q179" s="107">
        <f> (dwg!R179-dwg!$D179)/(dwg!$E179-dwg!$D179)</f>
        <v>-0.777907429</v>
      </c>
      <c r="R179" s="107">
        <f> (dwg!S179-dwg!$D179)/(dwg!$E179-dwg!$D179)</f>
        <v>-0.777907429</v>
      </c>
      <c r="S179" s="107">
        <f> (dwg!T179-dwg!$D179)/(dwg!$E179-dwg!$D179)</f>
        <v>-0.777907429</v>
      </c>
      <c r="T179" s="107">
        <f> (dwg!U179-dwg!$D179)/(dwg!$E179-dwg!$D179)</f>
        <v>-0.777907429</v>
      </c>
      <c r="U179" s="107">
        <f> (dwg!V179-dwg!$D179)/(dwg!$E179-dwg!$D179)</f>
        <v>-0.777907429</v>
      </c>
      <c r="V179" s="107">
        <f> (dwg!W179-dwg!$D179)/(dwg!$E179-dwg!$D179)</f>
        <v>-0.777907429</v>
      </c>
      <c r="W179" s="107">
        <f> (dwg!X179-dwg!$D179)/(dwg!$E179-dwg!$D179)</f>
        <v>-0.777907429</v>
      </c>
      <c r="X179" s="107">
        <f> (dwg!Y179-dwg!$D179)/(dwg!$E179-dwg!$D179)</f>
        <v>-0.777907429</v>
      </c>
      <c r="Y179" s="107">
        <f> (dwg!Z179-dwg!$D179)/(dwg!$E179-dwg!$D179)</f>
        <v>-0.777907429</v>
      </c>
      <c r="Z179" s="107">
        <f> (dwg!AA179-dwg!$D179)/(dwg!$E179-dwg!$D179)</f>
        <v>-0.777907429</v>
      </c>
      <c r="AA179" s="107">
        <f> (dwg!AB179-dwg!$D179)/(dwg!$E179-dwg!$D179)</f>
        <v>-0.777907429</v>
      </c>
      <c r="AB179" s="107">
        <f> (dwg!AC179-dwg!$D179)/(dwg!$E179-dwg!$D179)</f>
        <v>-0.777907429</v>
      </c>
      <c r="AC179" s="107">
        <f> (dwg!AD179-dwg!$D179)/(dwg!$E179-dwg!$D179)</f>
        <v>-0.777907429</v>
      </c>
      <c r="AD179" s="107">
        <f> (dwg!AE179-dwg!$D179)/(dwg!$E179-dwg!$D179)</f>
        <v>-0.777907429</v>
      </c>
      <c r="AE179" s="107">
        <f> (dwg!AF179-dwg!$D179)/(dwg!$E179-dwg!$D179)</f>
        <v>-0.777907429</v>
      </c>
      <c r="AF179" s="107">
        <f> (dwg!AG179-dwg!$D179)/(dwg!$E179-dwg!$D179)</f>
        <v>-0.777907429</v>
      </c>
    </row>
    <row r="180" ht="12.75" customHeight="1">
      <c r="A180" s="97">
        <v>894.0</v>
      </c>
      <c r="B180" s="98" t="s">
        <v>154</v>
      </c>
      <c r="C180" s="97" t="s">
        <v>419</v>
      </c>
      <c r="D180" s="107">
        <f> (dwg!E180-dwg!$D180)/(dwg!$E180-dwg!$D180)</f>
        <v>1</v>
      </c>
      <c r="E180" s="107">
        <f> (dwg!F180-dwg!$D180)/(dwg!$E180-dwg!$D180)</f>
        <v>0.9716864998</v>
      </c>
      <c r="F180" s="107">
        <f> (dwg!G180-dwg!$D180)/(dwg!$E180-dwg!$D180)</f>
        <v>0.9446040213</v>
      </c>
      <c r="G180" s="107">
        <f> (dwg!H180-dwg!$D180)/(dwg!$E180-dwg!$D180)</f>
        <v>0.8929011079</v>
      </c>
      <c r="H180" s="107">
        <f> (dwg!I180-dwg!$D180)/(dwg!$E180-dwg!$D180)</f>
        <v>0.8830529339</v>
      </c>
      <c r="I180" s="107">
        <f> (dwg!J180-dwg!$D180)/(dwg!$E180-dwg!$D180)</f>
        <v>0.9023389413</v>
      </c>
      <c r="J180" s="107">
        <f> (dwg!K180-dwg!$D180)/(dwg!$E180-dwg!$D180)</f>
        <v>-0.8206811654</v>
      </c>
      <c r="K180" s="107">
        <f> (dwg!L180-dwg!$D180)/(dwg!$E180-dwg!$D180)</f>
        <v>-0.8206811654</v>
      </c>
      <c r="L180" s="107">
        <f> (dwg!M180-dwg!$D180)/(dwg!$E180-dwg!$D180)</f>
        <v>-0.8206811654</v>
      </c>
      <c r="M180" s="107">
        <f> (dwg!N180-dwg!$D180)/(dwg!$E180-dwg!$D180)</f>
        <v>-0.8206811654</v>
      </c>
      <c r="N180" s="107">
        <f> (dwg!O180-dwg!$D180)/(dwg!$E180-dwg!$D180)</f>
        <v>-0.8206811654</v>
      </c>
      <c r="O180" s="107">
        <f> (dwg!P180-dwg!$D180)/(dwg!$E180-dwg!$D180)</f>
        <v>-0.8206811654</v>
      </c>
      <c r="P180" s="107">
        <f> (dwg!Q180-dwg!$D180)/(dwg!$E180-dwg!$D180)</f>
        <v>-0.8206811654</v>
      </c>
      <c r="Q180" s="107">
        <f> (dwg!R180-dwg!$D180)/(dwg!$E180-dwg!$D180)</f>
        <v>-0.8206811654</v>
      </c>
      <c r="R180" s="107">
        <f> (dwg!S180-dwg!$D180)/(dwg!$E180-dwg!$D180)</f>
        <v>-0.8206811654</v>
      </c>
      <c r="S180" s="107">
        <f> (dwg!T180-dwg!$D180)/(dwg!$E180-dwg!$D180)</f>
        <v>-0.8206811654</v>
      </c>
      <c r="T180" s="107">
        <f> (dwg!U180-dwg!$D180)/(dwg!$E180-dwg!$D180)</f>
        <v>-0.8206811654</v>
      </c>
      <c r="U180" s="107">
        <f> (dwg!V180-dwg!$D180)/(dwg!$E180-dwg!$D180)</f>
        <v>-0.8206811654</v>
      </c>
      <c r="V180" s="107">
        <f> (dwg!W180-dwg!$D180)/(dwg!$E180-dwg!$D180)</f>
        <v>-0.8206811654</v>
      </c>
      <c r="W180" s="107">
        <f> (dwg!X180-dwg!$D180)/(dwg!$E180-dwg!$D180)</f>
        <v>-0.8206811654</v>
      </c>
      <c r="X180" s="107">
        <f> (dwg!Y180-dwg!$D180)/(dwg!$E180-dwg!$D180)</f>
        <v>-0.8206811654</v>
      </c>
      <c r="Y180" s="107">
        <f> (dwg!Z180-dwg!$D180)/(dwg!$E180-dwg!$D180)</f>
        <v>-0.8206811654</v>
      </c>
      <c r="Z180" s="107">
        <f> (dwg!AA180-dwg!$D180)/(dwg!$E180-dwg!$D180)</f>
        <v>-0.8206811654</v>
      </c>
      <c r="AA180" s="107">
        <f> (dwg!AB180-dwg!$D180)/(dwg!$E180-dwg!$D180)</f>
        <v>-0.8206811654</v>
      </c>
      <c r="AB180" s="107">
        <f> (dwg!AC180-dwg!$D180)/(dwg!$E180-dwg!$D180)</f>
        <v>-0.8206811654</v>
      </c>
      <c r="AC180" s="107">
        <f> (dwg!AD180-dwg!$D180)/(dwg!$E180-dwg!$D180)</f>
        <v>-0.8206811654</v>
      </c>
      <c r="AD180" s="107">
        <f> (dwg!AE180-dwg!$D180)/(dwg!$E180-dwg!$D180)</f>
        <v>-0.8206811654</v>
      </c>
      <c r="AE180" s="107">
        <f> (dwg!AF180-dwg!$D180)/(dwg!$E180-dwg!$D180)</f>
        <v>-0.8206811654</v>
      </c>
      <c r="AF180" s="107">
        <f> (dwg!AG180-dwg!$D180)/(dwg!$E180-dwg!$D180)</f>
        <v>-0.8206811654</v>
      </c>
    </row>
    <row r="181" ht="12.75" customHeight="1">
      <c r="A181" s="97">
        <v>895.0</v>
      </c>
      <c r="B181" s="98" t="s">
        <v>154</v>
      </c>
      <c r="C181" s="101" t="s">
        <v>50</v>
      </c>
      <c r="D181" s="107">
        <f> (dwg!E181-dwg!$D181)/(dwg!$E181-dwg!$D181)</f>
        <v>1</v>
      </c>
      <c r="E181" s="107">
        <f> (dwg!F181-dwg!$D181)/(dwg!$E181-dwg!$D181)</f>
        <v>0.967642527</v>
      </c>
      <c r="F181" s="107">
        <f> (dwg!G181-dwg!$D181)/(dwg!$E181-dwg!$D181)</f>
        <v>0.9279661017</v>
      </c>
      <c r="G181" s="107">
        <f> (dwg!H181-dwg!$D181)/(dwg!$E181-dwg!$D181)</f>
        <v>0.8659476117</v>
      </c>
      <c r="H181" s="107">
        <f> (dwg!I181-dwg!$D181)/(dwg!$E181-dwg!$D181)</f>
        <v>0.8875192604</v>
      </c>
      <c r="I181" s="107">
        <f> (dwg!J181-dwg!$D181)/(dwg!$E181-dwg!$D181)</f>
        <v>0.8963790447</v>
      </c>
      <c r="J181" s="107">
        <f> (dwg!K181-dwg!$D181)/(dwg!$E181-dwg!$D181)</f>
        <v>0.9029275809</v>
      </c>
      <c r="K181" s="107">
        <f> (dwg!L181-dwg!$D181)/(dwg!$E181-dwg!$D181)</f>
        <v>0.8647919877</v>
      </c>
      <c r="L181" s="107">
        <f> (dwg!M181-dwg!$D181)/(dwg!$E181-dwg!$D181)</f>
        <v>0.8170261941</v>
      </c>
      <c r="M181" s="107">
        <f> (dwg!N181-dwg!$D181)/(dwg!$E181-dwg!$D181)</f>
        <v>0.7569337442</v>
      </c>
      <c r="N181" s="107">
        <f> (dwg!O181-dwg!$D181)/(dwg!$E181-dwg!$D181)</f>
        <v>0.7299691834</v>
      </c>
      <c r="O181" s="107">
        <f> (dwg!P181-dwg!$D181)/(dwg!$E181-dwg!$D181)</f>
        <v>0.6714175655</v>
      </c>
      <c r="P181" s="107">
        <f> (dwg!Q181-dwg!$D181)/(dwg!$E181-dwg!$D181)</f>
        <v>0.594375963</v>
      </c>
      <c r="Q181" s="107">
        <f> (dwg!R181-dwg!$D181)/(dwg!$E181-dwg!$D181)</f>
        <v>0.5893682589</v>
      </c>
      <c r="R181" s="107">
        <f> (dwg!S181-dwg!$D181)/(dwg!$E181-dwg!$D181)</f>
        <v>0.5812788906</v>
      </c>
      <c r="S181" s="107">
        <f> (dwg!T181-dwg!$D181)/(dwg!$E181-dwg!$D181)</f>
        <v>0.5350539291</v>
      </c>
      <c r="T181" s="107">
        <f> (dwg!U181-dwg!$D181)/(dwg!$E181-dwg!$D181)</f>
        <v>0.4768875193</v>
      </c>
      <c r="U181" s="107">
        <f> (dwg!V181-dwg!$D181)/(dwg!$E181-dwg!$D181)</f>
        <v>0.3786594761</v>
      </c>
      <c r="V181" s="107">
        <f> (dwg!W181-dwg!$D181)/(dwg!$E181-dwg!$D181)</f>
        <v>0.3089368259</v>
      </c>
      <c r="W181" s="107">
        <f> (dwg!X181-dwg!$D181)/(dwg!$E181-dwg!$D181)</f>
        <v>0.2904468413</v>
      </c>
      <c r="X181" s="107">
        <f> (dwg!Y181-dwg!$D181)/(dwg!$E181-dwg!$D181)</f>
        <v>0.2684899846</v>
      </c>
      <c r="Y181" s="107">
        <f> (dwg!Z181-dwg!$D181)/(dwg!$E181-dwg!$D181)</f>
        <v>0.2214946071</v>
      </c>
      <c r="Z181" s="107">
        <f> (dwg!AA181-dwg!$D181)/(dwg!$E181-dwg!$D181)</f>
        <v>0.2003081664</v>
      </c>
      <c r="AA181" s="107">
        <f> (dwg!AB181-dwg!$D181)/(dwg!$E181-dwg!$D181)</f>
        <v>0.1752696456</v>
      </c>
      <c r="AB181" s="107">
        <f> (dwg!AC181-dwg!$D181)/(dwg!$E181-dwg!$D181)</f>
        <v>0.1506163328</v>
      </c>
      <c r="AC181" s="107">
        <f> (dwg!AD181-dwg!$D181)/(dwg!$E181-dwg!$D181)</f>
        <v>0.1213405239</v>
      </c>
      <c r="AD181" s="107">
        <f> (dwg!AE181-dwg!$D181)/(dwg!$E181-dwg!$D181)</f>
        <v>0.09899845917</v>
      </c>
      <c r="AE181" s="107">
        <f> (dwg!AF181-dwg!$D181)/(dwg!$E181-dwg!$D181)</f>
        <v>0.04006163328</v>
      </c>
      <c r="AF181" s="107">
        <f> (dwg!AG181-dwg!$D181)/(dwg!$E181-dwg!$D181)</f>
        <v>0.0188751926</v>
      </c>
    </row>
    <row r="182" ht="12.75" customHeight="1">
      <c r="A182" s="97">
        <v>896.0</v>
      </c>
      <c r="B182" s="98" t="s">
        <v>104</v>
      </c>
      <c r="C182" s="97" t="s">
        <v>419</v>
      </c>
      <c r="D182" s="107">
        <f> (dwg!E182-dwg!$D182)/(dwg!$E182-dwg!$D182)</f>
        <v>1</v>
      </c>
      <c r="E182" s="107">
        <f> (dwg!F182-dwg!$D182)/(dwg!$E182-dwg!$D182)</f>
        <v>0.9696851924</v>
      </c>
      <c r="F182" s="107">
        <f> (dwg!G182-dwg!$D182)/(dwg!$E182-dwg!$D182)</f>
        <v>0.9288767975</v>
      </c>
      <c r="G182" s="107">
        <f> (dwg!H182-dwg!$D182)/(dwg!$E182-dwg!$D182)</f>
        <v>0.8476486592</v>
      </c>
      <c r="H182" s="107">
        <f> (dwg!I182-dwg!$D182)/(dwg!$E182-dwg!$D182)</f>
        <v>0.8705790906</v>
      </c>
      <c r="I182" s="107">
        <f> (dwg!J182-dwg!$D182)/(dwg!$E182-dwg!$D182)</f>
        <v>0.8837932375</v>
      </c>
      <c r="J182" s="107">
        <f> (dwg!K182-dwg!$D182)/(dwg!$E182-dwg!$D182)</f>
        <v>-0.7773027594</v>
      </c>
      <c r="K182" s="107">
        <f> (dwg!L182-dwg!$D182)/(dwg!$E182-dwg!$D182)</f>
        <v>-0.7773027594</v>
      </c>
      <c r="L182" s="107">
        <f> (dwg!M182-dwg!$D182)/(dwg!$E182-dwg!$D182)</f>
        <v>-0.7773027594</v>
      </c>
      <c r="M182" s="107">
        <f> (dwg!N182-dwg!$D182)/(dwg!$E182-dwg!$D182)</f>
        <v>-0.7773027594</v>
      </c>
      <c r="N182" s="107">
        <f> (dwg!O182-dwg!$D182)/(dwg!$E182-dwg!$D182)</f>
        <v>-0.7773027594</v>
      </c>
      <c r="O182" s="107">
        <f> (dwg!P182-dwg!$D182)/(dwg!$E182-dwg!$D182)</f>
        <v>-0.7773027594</v>
      </c>
      <c r="P182" s="107">
        <f> (dwg!Q182-dwg!$D182)/(dwg!$E182-dwg!$D182)</f>
        <v>-0.7773027594</v>
      </c>
      <c r="Q182" s="107">
        <f> (dwg!R182-dwg!$D182)/(dwg!$E182-dwg!$D182)</f>
        <v>-0.7773027594</v>
      </c>
      <c r="R182" s="107">
        <f> (dwg!S182-dwg!$D182)/(dwg!$E182-dwg!$D182)</f>
        <v>-0.7773027594</v>
      </c>
      <c r="S182" s="107">
        <f> (dwg!T182-dwg!$D182)/(dwg!$E182-dwg!$D182)</f>
        <v>-0.7773027594</v>
      </c>
      <c r="T182" s="107">
        <f> (dwg!U182-dwg!$D182)/(dwg!$E182-dwg!$D182)</f>
        <v>-0.7773027594</v>
      </c>
      <c r="U182" s="107">
        <f> (dwg!V182-dwg!$D182)/(dwg!$E182-dwg!$D182)</f>
        <v>-0.7773027594</v>
      </c>
      <c r="V182" s="107">
        <f> (dwg!W182-dwg!$D182)/(dwg!$E182-dwg!$D182)</f>
        <v>-0.7773027594</v>
      </c>
      <c r="W182" s="107">
        <f> (dwg!X182-dwg!$D182)/(dwg!$E182-dwg!$D182)</f>
        <v>-0.7773027594</v>
      </c>
      <c r="X182" s="107">
        <f> (dwg!Y182-dwg!$D182)/(dwg!$E182-dwg!$D182)</f>
        <v>-0.7773027594</v>
      </c>
      <c r="Y182" s="107">
        <f> (dwg!Z182-dwg!$D182)/(dwg!$E182-dwg!$D182)</f>
        <v>-0.7773027594</v>
      </c>
      <c r="Z182" s="107">
        <f> (dwg!AA182-dwg!$D182)/(dwg!$E182-dwg!$D182)</f>
        <v>-0.7773027594</v>
      </c>
      <c r="AA182" s="107">
        <f> (dwg!AB182-dwg!$D182)/(dwg!$E182-dwg!$D182)</f>
        <v>-0.7773027594</v>
      </c>
      <c r="AB182" s="107">
        <f> (dwg!AC182-dwg!$D182)/(dwg!$E182-dwg!$D182)</f>
        <v>-0.7773027594</v>
      </c>
      <c r="AC182" s="107">
        <f> (dwg!AD182-dwg!$D182)/(dwg!$E182-dwg!$D182)</f>
        <v>-0.7773027594</v>
      </c>
      <c r="AD182" s="107">
        <f> (dwg!AE182-dwg!$D182)/(dwg!$E182-dwg!$D182)</f>
        <v>-0.7773027594</v>
      </c>
      <c r="AE182" s="107">
        <f> (dwg!AF182-dwg!$D182)/(dwg!$E182-dwg!$D182)</f>
        <v>-0.7773027594</v>
      </c>
      <c r="AF182" s="107">
        <f> (dwg!AG182-dwg!$D182)/(dwg!$E182-dwg!$D182)</f>
        <v>-0.7773027594</v>
      </c>
    </row>
    <row r="183" ht="12.75" customHeight="1">
      <c r="A183" s="97">
        <v>897.0</v>
      </c>
      <c r="B183" s="98" t="s">
        <v>104</v>
      </c>
      <c r="C183" s="97" t="s">
        <v>419</v>
      </c>
      <c r="D183" s="107">
        <f> (dwg!E183-dwg!$D183)/(dwg!$E183-dwg!$D183)</f>
        <v>1</v>
      </c>
      <c r="E183" s="107">
        <f> (dwg!F183-dwg!$D183)/(dwg!$E183-dwg!$D183)</f>
        <v>0.967340591</v>
      </c>
      <c r="F183" s="107">
        <f> (dwg!G183-dwg!$D183)/(dwg!$E183-dwg!$D183)</f>
        <v>0.9237947123</v>
      </c>
      <c r="G183" s="107">
        <f> (dwg!H183-dwg!$D183)/(dwg!$E183-dwg!$D183)</f>
        <v>0.83281493</v>
      </c>
      <c r="H183" s="107">
        <f> (dwg!I183-dwg!$D183)/(dwg!$E183-dwg!$D183)</f>
        <v>0.8751944012</v>
      </c>
      <c r="I183" s="107">
        <f> (dwg!J183-dwg!$D183)/(dwg!$E183-dwg!$D183)</f>
        <v>0.884525661</v>
      </c>
      <c r="J183" s="107">
        <f> (dwg!K183-dwg!$D183)/(dwg!$E183-dwg!$D183)</f>
        <v>-0.7776049767</v>
      </c>
      <c r="K183" s="107">
        <f> (dwg!L183-dwg!$D183)/(dwg!$E183-dwg!$D183)</f>
        <v>-0.7776049767</v>
      </c>
      <c r="L183" s="107">
        <f> (dwg!M183-dwg!$D183)/(dwg!$E183-dwg!$D183)</f>
        <v>-0.7776049767</v>
      </c>
      <c r="M183" s="107">
        <f> (dwg!N183-dwg!$D183)/(dwg!$E183-dwg!$D183)</f>
        <v>-0.7776049767</v>
      </c>
      <c r="N183" s="107">
        <f> (dwg!O183-dwg!$D183)/(dwg!$E183-dwg!$D183)</f>
        <v>-0.7776049767</v>
      </c>
      <c r="O183" s="107">
        <f> (dwg!P183-dwg!$D183)/(dwg!$E183-dwg!$D183)</f>
        <v>-0.7776049767</v>
      </c>
      <c r="P183" s="107">
        <f> (dwg!Q183-dwg!$D183)/(dwg!$E183-dwg!$D183)</f>
        <v>-0.7776049767</v>
      </c>
      <c r="Q183" s="107">
        <f> (dwg!R183-dwg!$D183)/(dwg!$E183-dwg!$D183)</f>
        <v>-0.7776049767</v>
      </c>
      <c r="R183" s="107">
        <f> (dwg!S183-dwg!$D183)/(dwg!$E183-dwg!$D183)</f>
        <v>-0.7776049767</v>
      </c>
      <c r="S183" s="107">
        <f> (dwg!T183-dwg!$D183)/(dwg!$E183-dwg!$D183)</f>
        <v>-0.7776049767</v>
      </c>
      <c r="T183" s="107">
        <f> (dwg!U183-dwg!$D183)/(dwg!$E183-dwg!$D183)</f>
        <v>-0.7776049767</v>
      </c>
      <c r="U183" s="107">
        <f> (dwg!V183-dwg!$D183)/(dwg!$E183-dwg!$D183)</f>
        <v>-0.7776049767</v>
      </c>
      <c r="V183" s="107">
        <f> (dwg!W183-dwg!$D183)/(dwg!$E183-dwg!$D183)</f>
        <v>-0.7776049767</v>
      </c>
      <c r="W183" s="107">
        <f> (dwg!X183-dwg!$D183)/(dwg!$E183-dwg!$D183)</f>
        <v>-0.7776049767</v>
      </c>
      <c r="X183" s="107">
        <f> (dwg!Y183-dwg!$D183)/(dwg!$E183-dwg!$D183)</f>
        <v>-0.7776049767</v>
      </c>
      <c r="Y183" s="107">
        <f> (dwg!Z183-dwg!$D183)/(dwg!$E183-dwg!$D183)</f>
        <v>-0.7776049767</v>
      </c>
      <c r="Z183" s="107">
        <f> (dwg!AA183-dwg!$D183)/(dwg!$E183-dwg!$D183)</f>
        <v>-0.7776049767</v>
      </c>
      <c r="AA183" s="107">
        <f> (dwg!AB183-dwg!$D183)/(dwg!$E183-dwg!$D183)</f>
        <v>-0.7776049767</v>
      </c>
      <c r="AB183" s="107">
        <f> (dwg!AC183-dwg!$D183)/(dwg!$E183-dwg!$D183)</f>
        <v>-0.7776049767</v>
      </c>
      <c r="AC183" s="107">
        <f> (dwg!AD183-dwg!$D183)/(dwg!$E183-dwg!$D183)</f>
        <v>-0.7776049767</v>
      </c>
      <c r="AD183" s="107">
        <f> (dwg!AE183-dwg!$D183)/(dwg!$E183-dwg!$D183)</f>
        <v>-0.7776049767</v>
      </c>
      <c r="AE183" s="107">
        <f> (dwg!AF183-dwg!$D183)/(dwg!$E183-dwg!$D183)</f>
        <v>-0.7776049767</v>
      </c>
      <c r="AF183" s="107">
        <f> (dwg!AG183-dwg!$D183)/(dwg!$E183-dwg!$D183)</f>
        <v>-0.7776049767</v>
      </c>
    </row>
    <row r="184" ht="12.75" customHeight="1">
      <c r="A184" s="97">
        <v>898.0</v>
      </c>
      <c r="B184" s="98" t="s">
        <v>104</v>
      </c>
      <c r="C184" s="99" t="s">
        <v>151</v>
      </c>
      <c r="D184" s="107">
        <f> (dwg!E184-dwg!$D184)/(dwg!$E184-dwg!$D184)</f>
        <v>1</v>
      </c>
      <c r="E184" s="107">
        <f> (dwg!F184-dwg!$D184)/(dwg!$E184-dwg!$D184)</f>
        <v>0.9873267327</v>
      </c>
      <c r="F184" s="107">
        <f> (dwg!G184-dwg!$D184)/(dwg!$E184-dwg!$D184)</f>
        <v>0.975049505</v>
      </c>
      <c r="G184" s="107">
        <f> (dwg!H184-dwg!$D184)/(dwg!$E184-dwg!$D184)</f>
        <v>0.92</v>
      </c>
      <c r="H184" s="107">
        <f> (dwg!I184-dwg!$D184)/(dwg!$E184-dwg!$D184)</f>
        <v>0.8875247525</v>
      </c>
      <c r="I184" s="107">
        <f> (dwg!J184-dwg!$D184)/(dwg!$E184-dwg!$D184)</f>
        <v>0.8887128713</v>
      </c>
      <c r="J184" s="107">
        <f> (dwg!K184-dwg!$D184)/(dwg!$E184-dwg!$D184)</f>
        <v>0.8914851485</v>
      </c>
      <c r="K184" s="107">
        <f> (dwg!L184-dwg!$D184)/(dwg!$E184-dwg!$D184)</f>
        <v>0.876039604</v>
      </c>
      <c r="L184" s="107">
        <f> (dwg!M184-dwg!$D184)/(dwg!$E184-dwg!$D184)</f>
        <v>0.8677227723</v>
      </c>
      <c r="M184" s="107">
        <f> (dwg!N184-dwg!$D184)/(dwg!$E184-dwg!$D184)</f>
        <v>0.8312871287</v>
      </c>
      <c r="N184" s="107">
        <f> (dwg!O184-dwg!$D184)/(dwg!$E184-dwg!$D184)</f>
        <v>0.8843564356</v>
      </c>
      <c r="O184" s="107">
        <f> (dwg!P184-dwg!$D184)/(dwg!$E184-dwg!$D184)</f>
        <v>0.7786138614</v>
      </c>
      <c r="P184" s="107">
        <f> (dwg!Q184-dwg!$D184)/(dwg!$E184-dwg!$D184)</f>
        <v>0.7722772277</v>
      </c>
      <c r="Q184" s="107">
        <f> (dwg!R184-dwg!$D184)/(dwg!$E184-dwg!$D184)</f>
        <v>0.8245544554</v>
      </c>
      <c r="R184" s="107">
        <f> (dwg!S184-dwg!$D184)/(dwg!$E184-dwg!$D184)</f>
        <v>0.8447524752</v>
      </c>
      <c r="S184" s="107">
        <f> (dwg!T184-dwg!$D184)/(dwg!$E184-dwg!$D184)</f>
        <v>0.8459405941</v>
      </c>
      <c r="T184" s="107">
        <f> (dwg!U184-dwg!$D184)/(dwg!$E184-dwg!$D184)</f>
        <v>0.822970297</v>
      </c>
      <c r="U184" s="107">
        <f> (dwg!V184-dwg!$D184)/(dwg!$E184-dwg!$D184)</f>
        <v>0.7508910891</v>
      </c>
      <c r="V184" s="107">
        <f> (dwg!W184-dwg!$D184)/(dwg!$E184-dwg!$D184)</f>
        <v>0.7235643564</v>
      </c>
      <c r="W184" s="107">
        <f> (dwg!X184-dwg!$D184)/(dwg!$E184-dwg!$D184)</f>
        <v>0.8372277228</v>
      </c>
      <c r="X184" s="107">
        <f> (dwg!Y184-dwg!$D184)/(dwg!$E184-dwg!$D184)</f>
        <v>0.8506930693</v>
      </c>
      <c r="Y184" s="107">
        <f> (dwg!Z184-dwg!$D184)/(dwg!$E184-dwg!$D184)</f>
        <v>0.8134653465</v>
      </c>
      <c r="Z184" s="107">
        <f> (dwg!AA184-dwg!$D184)/(dwg!$E184-dwg!$D184)</f>
        <v>0.8788118812</v>
      </c>
      <c r="AA184" s="107">
        <f> (dwg!AB184-dwg!$D184)/(dwg!$E184-dwg!$D184)</f>
        <v>0.8637623762</v>
      </c>
      <c r="AB184" s="107">
        <f> (dwg!AC184-dwg!$D184)/(dwg!$E184-dwg!$D184)</f>
        <v>0.8427722772</v>
      </c>
      <c r="AC184" s="107">
        <f> (dwg!AD184-dwg!$D184)/(dwg!$E184-dwg!$D184)</f>
        <v>0.8281188119</v>
      </c>
      <c r="AD184" s="107">
        <f> (dwg!AE184-dwg!$D184)/(dwg!$E184-dwg!$D184)</f>
        <v>0.8479207921</v>
      </c>
      <c r="AE184" s="107">
        <f> (dwg!AF184-dwg!$D184)/(dwg!$E184-dwg!$D184)</f>
        <v>0.7623762376</v>
      </c>
      <c r="AF184" s="107">
        <f> (dwg!AG184-dwg!$D184)/(dwg!$E184-dwg!$D184)</f>
        <v>0.8289108911</v>
      </c>
    </row>
    <row r="185" ht="12.75" customHeight="1">
      <c r="A185" s="97">
        <v>899.0</v>
      </c>
      <c r="B185" s="98" t="s">
        <v>104</v>
      </c>
      <c r="C185" s="99" t="s">
        <v>151</v>
      </c>
      <c r="D185" s="107">
        <f> (dwg!E185-dwg!$D185)/(dwg!$E185-dwg!$D185)</f>
        <v>1</v>
      </c>
      <c r="E185" s="107">
        <f> (dwg!F185-dwg!$D185)/(dwg!$E185-dwg!$D185)</f>
        <v>0.9541034617</v>
      </c>
      <c r="F185" s="107">
        <f> (dwg!G185-dwg!$D185)/(dwg!$E185-dwg!$D185)</f>
        <v>0.8992609879</v>
      </c>
      <c r="G185" s="107">
        <f> (dwg!H185-dwg!$D185)/(dwg!$E185-dwg!$D185)</f>
        <v>0.8366394399</v>
      </c>
      <c r="H185" s="107">
        <f> (dwg!I185-dwg!$D185)/(dwg!$E185-dwg!$D185)</f>
        <v>0.8728121354</v>
      </c>
      <c r="I185" s="107">
        <f> (dwg!J185-dwg!$D185)/(dwg!$E185-dwg!$D185)</f>
        <v>0.8837028394</v>
      </c>
      <c r="J185" s="107">
        <f> (dwg!K185-dwg!$D185)/(dwg!$E185-dwg!$D185)</f>
        <v>0.8584208479</v>
      </c>
      <c r="K185" s="107">
        <f> (dwg!L185-dwg!$D185)/(dwg!$E185-dwg!$D185)</f>
        <v>0.8720342279</v>
      </c>
      <c r="L185" s="107">
        <f> (dwg!M185-dwg!$D185)/(dwg!$E185-dwg!$D185)</f>
        <v>0.8486970051</v>
      </c>
      <c r="M185" s="107">
        <f> (dwg!N185-dwg!$D185)/(dwg!$E185-dwg!$D185)</f>
        <v>0.7856865033</v>
      </c>
      <c r="N185" s="107">
        <f> (dwg!O185-dwg!$D185)/(dwg!$E185-dwg!$D185)</f>
        <v>0.8595877091</v>
      </c>
      <c r="O185" s="107">
        <f> (dwg!P185-dwg!$D185)/(dwg!$E185-dwg!$D185)</f>
        <v>0.6308829249</v>
      </c>
      <c r="P185" s="107">
        <f> (dwg!Q185-dwg!$D185)/(dwg!$E185-dwg!$D185)</f>
        <v>0.6223259432</v>
      </c>
      <c r="Q185" s="107">
        <f> (dwg!R185-dwg!$D185)/(dwg!$E185-dwg!$D185)</f>
        <v>0.728899261</v>
      </c>
      <c r="R185" s="107">
        <f> (dwg!S185-dwg!$D185)/(dwg!$E185-dwg!$D185)</f>
        <v>0.7884091793</v>
      </c>
      <c r="S185" s="107">
        <f> (dwg!T185-dwg!$D185)/(dwg!$E185-dwg!$D185)</f>
        <v>0.7755737067</v>
      </c>
      <c r="T185" s="107">
        <f> (dwg!U185-dwg!$D185)/(dwg!$E185-dwg!$D185)</f>
        <v>0.7569039284</v>
      </c>
      <c r="U185" s="107">
        <f> (dwg!V185-dwg!$D185)/(dwg!$E185-dwg!$D185)</f>
        <v>0.6643329444</v>
      </c>
      <c r="V185" s="107">
        <f> (dwg!W185-dwg!$D185)/(dwg!$E185-dwg!$D185)</f>
        <v>0.6067677946</v>
      </c>
      <c r="W185" s="107">
        <f> (dwg!X185-dwg!$D185)/(dwg!$E185-dwg!$D185)</f>
        <v>0.8175807079</v>
      </c>
      <c r="X185" s="107">
        <f> (dwg!Y185-dwg!$D185)/(dwg!$E185-dwg!$D185)</f>
        <v>0.8319719953</v>
      </c>
      <c r="Y185" s="107">
        <f> (dwg!Z185-dwg!$D185)/(dwg!$E185-dwg!$D185)</f>
        <v>0.7716841696</v>
      </c>
      <c r="Z185" s="107">
        <f> (dwg!AA185-dwg!$D185)/(dwg!$E185-dwg!$D185)</f>
        <v>0.8510307273</v>
      </c>
      <c r="AA185" s="107">
        <f> (dwg!AB185-dwg!$D185)/(dwg!$E185-dwg!$D185)</f>
        <v>0.8420847919</v>
      </c>
      <c r="AB185" s="107">
        <f> (dwg!AC185-dwg!$D185)/(dwg!$E185-dwg!$D185)</f>
        <v>0.816024893</v>
      </c>
      <c r="AC185" s="107">
        <f> (dwg!AD185-dwg!$D185)/(dwg!$E185-dwg!$D185)</f>
        <v>0.8117464022</v>
      </c>
      <c r="AD185" s="107">
        <f> (dwg!AE185-dwg!$D185)/(dwg!$E185-dwg!$D185)</f>
        <v>0.829638273</v>
      </c>
      <c r="AE185" s="107">
        <f> (dwg!AF185-dwg!$D185)/(dwg!$E185-dwg!$D185)</f>
        <v>0.715285881</v>
      </c>
      <c r="AF185" s="107">
        <f> (dwg!AG185-dwg!$D185)/(dwg!$E185-dwg!$D185)</f>
        <v>0.7662388176</v>
      </c>
    </row>
    <row r="186" ht="12.75" customHeight="1">
      <c r="A186" s="97">
        <v>900.0</v>
      </c>
      <c r="B186" s="98" t="s">
        <v>104</v>
      </c>
      <c r="C186" s="97" t="s">
        <v>419</v>
      </c>
      <c r="D186" s="107">
        <f> (dwg!E186-dwg!$D186)/(dwg!$E186-dwg!$D186)</f>
        <v>1</v>
      </c>
      <c r="E186" s="107">
        <f> (dwg!F186-dwg!$D186)/(dwg!$E186-dwg!$D186)</f>
        <v>0.9850216791</v>
      </c>
      <c r="F186" s="107">
        <f> (dwg!G186-dwg!$D186)/(dwg!$E186-dwg!$D186)</f>
        <v>0.9668900276</v>
      </c>
      <c r="G186" s="107">
        <f> (dwg!H186-dwg!$D186)/(dwg!$E186-dwg!$D186)</f>
        <v>0.9322033898</v>
      </c>
      <c r="H186" s="107">
        <f> (dwg!I186-dwg!$D186)/(dwg!$E186-dwg!$D186)</f>
        <v>1.0398108</v>
      </c>
      <c r="I186" s="107">
        <f> (dwg!J186-dwg!$D186)/(dwg!$E186-dwg!$D186)</f>
        <v>1.02049665</v>
      </c>
      <c r="J186" s="107">
        <f> (dwg!K186-dwg!$D186)/(dwg!$E186-dwg!$D186)</f>
        <v>-0.7883326764</v>
      </c>
      <c r="K186" s="107">
        <f> (dwg!L186-dwg!$D186)/(dwg!$E186-dwg!$D186)</f>
        <v>-0.7883326764</v>
      </c>
      <c r="L186" s="107">
        <f> (dwg!M186-dwg!$D186)/(dwg!$E186-dwg!$D186)</f>
        <v>-0.7883326764</v>
      </c>
      <c r="M186" s="107">
        <f> (dwg!N186-dwg!$D186)/(dwg!$E186-dwg!$D186)</f>
        <v>-0.7883326764</v>
      </c>
      <c r="N186" s="107">
        <f> (dwg!O186-dwg!$D186)/(dwg!$E186-dwg!$D186)</f>
        <v>-0.7883326764</v>
      </c>
      <c r="O186" s="107">
        <f> (dwg!P186-dwg!$D186)/(dwg!$E186-dwg!$D186)</f>
        <v>-0.7883326764</v>
      </c>
      <c r="P186" s="107">
        <f> (dwg!Q186-dwg!$D186)/(dwg!$E186-dwg!$D186)</f>
        <v>-0.7883326764</v>
      </c>
      <c r="Q186" s="107">
        <f> (dwg!R186-dwg!$D186)/(dwg!$E186-dwg!$D186)</f>
        <v>-0.7883326764</v>
      </c>
      <c r="R186" s="107">
        <f> (dwg!S186-dwg!$D186)/(dwg!$E186-dwg!$D186)</f>
        <v>-0.7883326764</v>
      </c>
      <c r="S186" s="107">
        <f> (dwg!T186-dwg!$D186)/(dwg!$E186-dwg!$D186)</f>
        <v>-0.7883326764</v>
      </c>
      <c r="T186" s="107">
        <f> (dwg!U186-dwg!$D186)/(dwg!$E186-dwg!$D186)</f>
        <v>-0.7883326764</v>
      </c>
      <c r="U186" s="107">
        <f> (dwg!V186-dwg!$D186)/(dwg!$E186-dwg!$D186)</f>
        <v>-0.7883326764</v>
      </c>
      <c r="V186" s="107">
        <f> (dwg!W186-dwg!$D186)/(dwg!$E186-dwg!$D186)</f>
        <v>-0.7883326764</v>
      </c>
      <c r="W186" s="107">
        <f> (dwg!X186-dwg!$D186)/(dwg!$E186-dwg!$D186)</f>
        <v>-0.7883326764</v>
      </c>
      <c r="X186" s="107">
        <f> (dwg!Y186-dwg!$D186)/(dwg!$E186-dwg!$D186)</f>
        <v>-0.7883326764</v>
      </c>
      <c r="Y186" s="107">
        <f> (dwg!Z186-dwg!$D186)/(dwg!$E186-dwg!$D186)</f>
        <v>-0.7883326764</v>
      </c>
      <c r="Z186" s="107">
        <f> (dwg!AA186-dwg!$D186)/(dwg!$E186-dwg!$D186)</f>
        <v>-0.7883326764</v>
      </c>
      <c r="AA186" s="107">
        <f> (dwg!AB186-dwg!$D186)/(dwg!$E186-dwg!$D186)</f>
        <v>-0.7883326764</v>
      </c>
      <c r="AB186" s="107">
        <f> (dwg!AC186-dwg!$D186)/(dwg!$E186-dwg!$D186)</f>
        <v>-0.7883326764</v>
      </c>
      <c r="AC186" s="107">
        <f> (dwg!AD186-dwg!$D186)/(dwg!$E186-dwg!$D186)</f>
        <v>-0.7883326764</v>
      </c>
      <c r="AD186" s="107">
        <f> (dwg!AE186-dwg!$D186)/(dwg!$E186-dwg!$D186)</f>
        <v>-0.7883326764</v>
      </c>
      <c r="AE186" s="107">
        <f> (dwg!AF186-dwg!$D186)/(dwg!$E186-dwg!$D186)</f>
        <v>-0.7883326764</v>
      </c>
      <c r="AF186" s="107">
        <f> (dwg!AG186-dwg!$D186)/(dwg!$E186-dwg!$D186)</f>
        <v>-0.7883326764</v>
      </c>
    </row>
    <row r="187" ht="12.75" customHeight="1">
      <c r="A187" s="97">
        <v>901.0</v>
      </c>
      <c r="B187" s="98" t="s">
        <v>104</v>
      </c>
      <c r="C187" s="99" t="s">
        <v>151</v>
      </c>
      <c r="D187" s="107">
        <f> (dwg!E187-dwg!$D187)/(dwg!$E187-dwg!$D187)</f>
        <v>1</v>
      </c>
      <c r="E187" s="107">
        <f> (dwg!F187-dwg!$D187)/(dwg!$E187-dwg!$D187)</f>
        <v>0.9300327332</v>
      </c>
      <c r="F187" s="107">
        <f> (dwg!G187-dwg!$D187)/(dwg!$E187-dwg!$D187)</f>
        <v>0.8457446809</v>
      </c>
      <c r="G187" s="107">
        <f> (dwg!H187-dwg!$D187)/(dwg!$E187-dwg!$D187)</f>
        <v>0.7819148936</v>
      </c>
      <c r="H187" s="107">
        <f> (dwg!I187-dwg!$D187)/(dwg!$E187-dwg!$D187)</f>
        <v>0.83101473</v>
      </c>
      <c r="I187" s="107">
        <f> (dwg!J187-dwg!$D187)/(dwg!$E187-dwg!$D187)</f>
        <v>0.8502454992</v>
      </c>
      <c r="J187" s="107">
        <f> (dwg!K187-dwg!$D187)/(dwg!$E187-dwg!$D187)</f>
        <v>0.8477905074</v>
      </c>
      <c r="K187" s="107">
        <f> (dwg!L187-dwg!$D187)/(dwg!$E187-dwg!$D187)</f>
        <v>0.8027823241</v>
      </c>
      <c r="L187" s="107">
        <f> (dwg!M187-dwg!$D187)/(dwg!$E187-dwg!$D187)</f>
        <v>0.7917348609</v>
      </c>
      <c r="M187" s="107">
        <f> (dwg!N187-dwg!$D187)/(dwg!$E187-dwg!$D187)</f>
        <v>0.718903437</v>
      </c>
      <c r="N187" s="107">
        <f> (dwg!O187-dwg!$D187)/(dwg!$E187-dwg!$D187)</f>
        <v>0.8252864157</v>
      </c>
      <c r="O187" s="107">
        <f> (dwg!P187-dwg!$D187)/(dwg!$E187-dwg!$D187)</f>
        <v>0.567512275</v>
      </c>
      <c r="P187" s="107">
        <f> (dwg!Q187-dwg!$D187)/(dwg!$E187-dwg!$D187)</f>
        <v>0.5364157119</v>
      </c>
      <c r="Q187" s="107">
        <f> (dwg!R187-dwg!$D187)/(dwg!$E187-dwg!$D187)</f>
        <v>0.7086743044</v>
      </c>
      <c r="R187" s="107">
        <f> (dwg!S187-dwg!$D187)/(dwg!$E187-dwg!$D187)</f>
        <v>0.7348608838</v>
      </c>
      <c r="S187" s="107">
        <f> (dwg!T187-dwg!$D187)/(dwg!$E187-dwg!$D187)</f>
        <v>0.7328150573</v>
      </c>
      <c r="T187" s="107">
        <f> (dwg!U187-dwg!$D187)/(dwg!$E187-dwg!$D187)</f>
        <v>0.7213584288</v>
      </c>
      <c r="U187" s="107">
        <f> (dwg!V187-dwg!$D187)/(dwg!$E187-dwg!$D187)</f>
        <v>0.6493453355</v>
      </c>
      <c r="V187" s="107">
        <f> (dwg!W187-dwg!$D187)/(dwg!$E187-dwg!$D187)</f>
        <v>0.5945171849</v>
      </c>
      <c r="W187" s="107">
        <f> (dwg!X187-dwg!$D187)/(dwg!$E187-dwg!$D187)</f>
        <v>0.7941898527</v>
      </c>
      <c r="X187" s="107">
        <f> (dwg!Y187-dwg!$D187)/(dwg!$E187-dwg!$D187)</f>
        <v>0.7884615385</v>
      </c>
      <c r="Y187" s="107">
        <f> (dwg!Z187-dwg!$D187)/(dwg!$E187-dwg!$D187)</f>
        <v>0.8027823241</v>
      </c>
      <c r="Z187" s="107">
        <f> (dwg!AA187-dwg!$D187)/(dwg!$E187-dwg!$D187)</f>
        <v>0.8453355155</v>
      </c>
      <c r="AA187" s="107">
        <f> (dwg!AB187-dwg!$D187)/(dwg!$E187-dwg!$D187)</f>
        <v>0.8306055646</v>
      </c>
      <c r="AB187" s="107">
        <f> (dwg!AC187-dwg!$D187)/(dwg!$E187-dwg!$D187)</f>
        <v>0.8211947627</v>
      </c>
      <c r="AC187" s="107">
        <f> (dwg!AD187-dwg!$D187)/(dwg!$E187-dwg!$D187)</f>
        <v>0.8101472995</v>
      </c>
      <c r="AD187" s="107">
        <f> (dwg!AE187-dwg!$D187)/(dwg!$E187-dwg!$D187)</f>
        <v>0.8301963993</v>
      </c>
      <c r="AE187" s="107">
        <f> (dwg!AF187-dwg!$D187)/(dwg!$E187-dwg!$D187)</f>
        <v>0.7512274959</v>
      </c>
      <c r="AF187" s="107">
        <f> (dwg!AG187-dwg!$D187)/(dwg!$E187-dwg!$D187)</f>
        <v>0.8052373159</v>
      </c>
    </row>
    <row r="188" ht="12.75" customHeight="1">
      <c r="A188" s="97">
        <v>902.0</v>
      </c>
      <c r="B188" s="98" t="s">
        <v>104</v>
      </c>
      <c r="C188" s="101" t="s">
        <v>50</v>
      </c>
      <c r="D188" s="107">
        <f> (dwg!E188-dwg!$D188)/(dwg!$E188-dwg!$D188)</f>
        <v>1</v>
      </c>
      <c r="E188" s="107">
        <f> (dwg!F188-dwg!$D188)/(dwg!$E188-dwg!$D188)</f>
        <v>0.9464285714</v>
      </c>
      <c r="F188" s="107">
        <f> (dwg!G188-dwg!$D188)/(dwg!$E188-dwg!$D188)</f>
        <v>0.8825396825</v>
      </c>
      <c r="G188" s="107">
        <f> (dwg!H188-dwg!$D188)/(dwg!$E188-dwg!$D188)</f>
        <v>0.8075396825</v>
      </c>
      <c r="H188" s="107">
        <f> (dwg!I188-dwg!$D188)/(dwg!$E188-dwg!$D188)</f>
        <v>0.8666666667</v>
      </c>
      <c r="I188" s="107">
        <f> (dwg!J188-dwg!$D188)/(dwg!$E188-dwg!$D188)</f>
        <v>0.875</v>
      </c>
      <c r="J188" s="107">
        <f> (dwg!K188-dwg!$D188)/(dwg!$E188-dwg!$D188)</f>
        <v>0.8746031746</v>
      </c>
      <c r="K188" s="107">
        <f> (dwg!L188-dwg!$D188)/(dwg!$E188-dwg!$D188)</f>
        <v>0.8023809524</v>
      </c>
      <c r="L188" s="107">
        <f> (dwg!M188-dwg!$D188)/(dwg!$E188-dwg!$D188)</f>
        <v>0.7503968254</v>
      </c>
      <c r="M188" s="107">
        <f> (dwg!N188-dwg!$D188)/(dwg!$E188-dwg!$D188)</f>
        <v>0.6686507937</v>
      </c>
      <c r="N188" s="107">
        <f> (dwg!O188-dwg!$D188)/(dwg!$E188-dwg!$D188)</f>
        <v>0.7027777778</v>
      </c>
      <c r="O188" s="107">
        <f> (dwg!P188-dwg!$D188)/(dwg!$E188-dwg!$D188)</f>
        <v>0.4876984127</v>
      </c>
      <c r="P188" s="107">
        <f> (dwg!Q188-dwg!$D188)/(dwg!$E188-dwg!$D188)</f>
        <v>0.4563492063</v>
      </c>
      <c r="Q188" s="107">
        <f> (dwg!R188-dwg!$D188)/(dwg!$E188-dwg!$D188)</f>
        <v>0.498015873</v>
      </c>
      <c r="R188" s="107">
        <f> (dwg!S188-dwg!$D188)/(dwg!$E188-dwg!$D188)</f>
        <v>0.5138888889</v>
      </c>
      <c r="S188" s="107">
        <f> (dwg!T188-dwg!$D188)/(dwg!$E188-dwg!$D188)</f>
        <v>0.4702380952</v>
      </c>
      <c r="T188" s="107">
        <f> (dwg!U188-dwg!$D188)/(dwg!$E188-dwg!$D188)</f>
        <v>0.3805555556</v>
      </c>
      <c r="U188" s="107">
        <f> (dwg!V188-dwg!$D188)/(dwg!$E188-dwg!$D188)</f>
        <v>0.2873015873</v>
      </c>
      <c r="V188" s="107">
        <f> (dwg!W188-dwg!$D188)/(dwg!$E188-dwg!$D188)</f>
        <v>0.2150793651</v>
      </c>
      <c r="W188" s="107">
        <f> (dwg!X188-dwg!$D188)/(dwg!$E188-dwg!$D188)</f>
        <v>0.219047619</v>
      </c>
      <c r="X188" s="107">
        <f> (dwg!Y188-dwg!$D188)/(dwg!$E188-dwg!$D188)</f>
        <v>0.1861111111</v>
      </c>
      <c r="Y188" s="107">
        <f> (dwg!Z188-dwg!$D188)/(dwg!$E188-dwg!$D188)</f>
        <v>0.1523809524</v>
      </c>
      <c r="Z188" s="107">
        <f> (dwg!AA188-dwg!$D188)/(dwg!$E188-dwg!$D188)</f>
        <v>0.1329365079</v>
      </c>
      <c r="AA188" s="107">
        <f> (dwg!AB188-dwg!$D188)/(dwg!$E188-dwg!$D188)</f>
        <v>0.1079365079</v>
      </c>
      <c r="AB188" s="107">
        <f> (dwg!AC188-dwg!$D188)/(dwg!$E188-dwg!$D188)</f>
        <v>0.08174603175</v>
      </c>
      <c r="AC188" s="107">
        <f> (dwg!AD188-dwg!$D188)/(dwg!$E188-dwg!$D188)</f>
        <v>0.05634920635</v>
      </c>
      <c r="AD188" s="107">
        <f> (dwg!AE188-dwg!$D188)/(dwg!$E188-dwg!$D188)</f>
        <v>0.0380952381</v>
      </c>
      <c r="AE188" s="107">
        <f> (dwg!AF188-dwg!$D188)/(dwg!$E188-dwg!$D188)</f>
        <v>0.00873015873</v>
      </c>
      <c r="AF188" s="107">
        <f> (dwg!AG188-dwg!$D188)/(dwg!$E188-dwg!$D188)</f>
        <v>-0.007936507937</v>
      </c>
    </row>
    <row r="189" ht="12.75" customHeight="1">
      <c r="A189" s="97">
        <v>903.0</v>
      </c>
      <c r="B189" s="98" t="s">
        <v>104</v>
      </c>
      <c r="C189" s="101" t="s">
        <v>50</v>
      </c>
      <c r="D189" s="107">
        <f> (dwg!E189-dwg!$D189)/(dwg!$E189-dwg!$D189)</f>
        <v>1</v>
      </c>
      <c r="E189" s="107">
        <f> (dwg!F189-dwg!$D189)/(dwg!$E189-dwg!$D189)</f>
        <v>0.955511811</v>
      </c>
      <c r="F189" s="107">
        <f> (dwg!G189-dwg!$D189)/(dwg!$E189-dwg!$D189)</f>
        <v>0.9047244094</v>
      </c>
      <c r="G189" s="107">
        <f> (dwg!H189-dwg!$D189)/(dwg!$E189-dwg!$D189)</f>
        <v>0.8173228346</v>
      </c>
      <c r="H189" s="107">
        <f> (dwg!I189-dwg!$D189)/(dwg!$E189-dwg!$D189)</f>
        <v>0.8716535433</v>
      </c>
      <c r="I189" s="107">
        <f> (dwg!J189-dwg!$D189)/(dwg!$E189-dwg!$D189)</f>
        <v>0.8791338583</v>
      </c>
      <c r="J189" s="107">
        <f> (dwg!K189-dwg!$D189)/(dwg!$E189-dwg!$D189)</f>
        <v>0.881496063</v>
      </c>
      <c r="K189" s="107">
        <f> (dwg!L189-dwg!$D189)/(dwg!$E189-dwg!$D189)</f>
        <v>0.7988188976</v>
      </c>
      <c r="L189" s="107">
        <f> (dwg!M189-dwg!$D189)/(dwg!$E189-dwg!$D189)</f>
        <v>0.7523622047</v>
      </c>
      <c r="M189" s="107">
        <f> (dwg!N189-dwg!$D189)/(dwg!$E189-dwg!$D189)</f>
        <v>0.6716535433</v>
      </c>
      <c r="N189" s="107">
        <f> (dwg!O189-dwg!$D189)/(dwg!$E189-dwg!$D189)</f>
        <v>0.7027559055</v>
      </c>
      <c r="O189" s="107">
        <f> (dwg!P189-dwg!$D189)/(dwg!$E189-dwg!$D189)</f>
        <v>0.4783464567</v>
      </c>
      <c r="P189" s="107">
        <f> (dwg!Q189-dwg!$D189)/(dwg!$E189-dwg!$D189)</f>
        <v>0.4216535433</v>
      </c>
      <c r="Q189" s="107">
        <f> (dwg!R189-dwg!$D189)/(dwg!$E189-dwg!$D189)</f>
        <v>0.4909448819</v>
      </c>
      <c r="R189" s="107">
        <f> (dwg!S189-dwg!$D189)/(dwg!$E189-dwg!$D189)</f>
        <v>0.4881889764</v>
      </c>
      <c r="S189" s="107">
        <f> (dwg!T189-dwg!$D189)/(dwg!$E189-dwg!$D189)</f>
        <v>0.4606299213</v>
      </c>
      <c r="T189" s="107">
        <f> (dwg!U189-dwg!$D189)/(dwg!$E189-dwg!$D189)</f>
        <v>0.381496063</v>
      </c>
      <c r="U189" s="107">
        <f> (dwg!V189-dwg!$D189)/(dwg!$E189-dwg!$D189)</f>
        <v>0.2842519685</v>
      </c>
      <c r="V189" s="107">
        <f> (dwg!W189-dwg!$D189)/(dwg!$E189-dwg!$D189)</f>
        <v>0.2173228346</v>
      </c>
      <c r="W189" s="107">
        <f> (dwg!X189-dwg!$D189)/(dwg!$E189-dwg!$D189)</f>
        <v>0.2220472441</v>
      </c>
      <c r="X189" s="107">
        <f> (dwg!Y189-dwg!$D189)/(dwg!$E189-dwg!$D189)</f>
        <v>0.1937007874</v>
      </c>
      <c r="Y189" s="107">
        <f> (dwg!Z189-dwg!$D189)/(dwg!$E189-dwg!$D189)</f>
        <v>0.1744094488</v>
      </c>
      <c r="Z189" s="107">
        <f> (dwg!AA189-dwg!$D189)/(dwg!$E189-dwg!$D189)</f>
        <v>0.1543307087</v>
      </c>
      <c r="AA189" s="107">
        <f> (dwg!AB189-dwg!$D189)/(dwg!$E189-dwg!$D189)</f>
        <v>0.131496063</v>
      </c>
      <c r="AB189" s="107">
        <f> (dwg!AC189-dwg!$D189)/(dwg!$E189-dwg!$D189)</f>
        <v>0.1066929134</v>
      </c>
      <c r="AC189" s="107">
        <f> (dwg!AD189-dwg!$D189)/(dwg!$E189-dwg!$D189)</f>
        <v>0.08464566929</v>
      </c>
      <c r="AD189" s="107">
        <f> (dwg!AE189-dwg!$D189)/(dwg!$E189-dwg!$D189)</f>
        <v>0.06732283465</v>
      </c>
      <c r="AE189" s="107">
        <f> (dwg!AF189-dwg!$D189)/(dwg!$E189-dwg!$D189)</f>
        <v>0.04291338583</v>
      </c>
      <c r="AF189" s="107">
        <f> (dwg!AG189-dwg!$D189)/(dwg!$E189-dwg!$D189)</f>
        <v>0.02677165354</v>
      </c>
    </row>
    <row r="190" ht="12.75" customHeight="1">
      <c r="A190" s="97">
        <v>904.0</v>
      </c>
      <c r="B190" s="98" t="s">
        <v>104</v>
      </c>
      <c r="C190" s="97" t="s">
        <v>419</v>
      </c>
      <c r="D190" s="107">
        <f> (dwg!E190-dwg!$D190)/(dwg!$E190-dwg!$D190)</f>
        <v>1</v>
      </c>
      <c r="E190" s="107">
        <f> (dwg!F190-dwg!$D190)/(dwg!$E190-dwg!$D190)</f>
        <v>0.953909465</v>
      </c>
      <c r="F190" s="107">
        <f> (dwg!G190-dwg!$D190)/(dwg!$E190-dwg!$D190)</f>
        <v>0.8925925926</v>
      </c>
      <c r="G190" s="107">
        <f> (dwg!H190-dwg!$D190)/(dwg!$E190-dwg!$D190)</f>
        <v>0.8283950617</v>
      </c>
      <c r="H190" s="107">
        <f> (dwg!I190-dwg!$D190)/(dwg!$E190-dwg!$D190)</f>
        <v>0.858436214</v>
      </c>
      <c r="I190" s="107">
        <f> (dwg!J190-dwg!$D190)/(dwg!$E190-dwg!$D190)</f>
        <v>0.8769547325</v>
      </c>
      <c r="J190" s="107">
        <f> (dwg!K190-dwg!$D190)/(dwg!$E190-dwg!$D190)</f>
        <v>-0.8230452675</v>
      </c>
      <c r="K190" s="107">
        <f> (dwg!L190-dwg!$D190)/(dwg!$E190-dwg!$D190)</f>
        <v>-0.8230452675</v>
      </c>
      <c r="L190" s="107">
        <f> (dwg!M190-dwg!$D190)/(dwg!$E190-dwg!$D190)</f>
        <v>-0.8230452675</v>
      </c>
      <c r="M190" s="107">
        <f> (dwg!N190-dwg!$D190)/(dwg!$E190-dwg!$D190)</f>
        <v>-0.8230452675</v>
      </c>
      <c r="N190" s="107">
        <f> (dwg!O190-dwg!$D190)/(dwg!$E190-dwg!$D190)</f>
        <v>-0.8230452675</v>
      </c>
      <c r="O190" s="107">
        <f> (dwg!P190-dwg!$D190)/(dwg!$E190-dwg!$D190)</f>
        <v>-0.8230452675</v>
      </c>
      <c r="P190" s="107">
        <f> (dwg!Q190-dwg!$D190)/(dwg!$E190-dwg!$D190)</f>
        <v>-0.8230452675</v>
      </c>
      <c r="Q190" s="107">
        <f> (dwg!R190-dwg!$D190)/(dwg!$E190-dwg!$D190)</f>
        <v>-0.8230452675</v>
      </c>
      <c r="R190" s="107">
        <f> (dwg!S190-dwg!$D190)/(dwg!$E190-dwg!$D190)</f>
        <v>-0.8230452675</v>
      </c>
      <c r="S190" s="107">
        <f> (dwg!T190-dwg!$D190)/(dwg!$E190-dwg!$D190)</f>
        <v>-0.8230452675</v>
      </c>
      <c r="T190" s="107">
        <f> (dwg!U190-dwg!$D190)/(dwg!$E190-dwg!$D190)</f>
        <v>-0.8230452675</v>
      </c>
      <c r="U190" s="107">
        <f> (dwg!V190-dwg!$D190)/(dwg!$E190-dwg!$D190)</f>
        <v>-0.8230452675</v>
      </c>
      <c r="V190" s="107">
        <f> (dwg!W190-dwg!$D190)/(dwg!$E190-dwg!$D190)</f>
        <v>-0.8230452675</v>
      </c>
      <c r="W190" s="107">
        <f> (dwg!X190-dwg!$D190)/(dwg!$E190-dwg!$D190)</f>
        <v>-0.8230452675</v>
      </c>
      <c r="X190" s="107">
        <f> (dwg!Y190-dwg!$D190)/(dwg!$E190-dwg!$D190)</f>
        <v>-0.8230452675</v>
      </c>
      <c r="Y190" s="107">
        <f> (dwg!Z190-dwg!$D190)/(dwg!$E190-dwg!$D190)</f>
        <v>-0.8230452675</v>
      </c>
      <c r="Z190" s="107">
        <f> (dwg!AA190-dwg!$D190)/(dwg!$E190-dwg!$D190)</f>
        <v>-0.8230452675</v>
      </c>
      <c r="AA190" s="107">
        <f> (dwg!AB190-dwg!$D190)/(dwg!$E190-dwg!$D190)</f>
        <v>-0.8230452675</v>
      </c>
      <c r="AB190" s="107">
        <f> (dwg!AC190-dwg!$D190)/(dwg!$E190-dwg!$D190)</f>
        <v>-0.8230452675</v>
      </c>
      <c r="AC190" s="107">
        <f> (dwg!AD190-dwg!$D190)/(dwg!$E190-dwg!$D190)</f>
        <v>-0.8230452675</v>
      </c>
      <c r="AD190" s="107">
        <f> (dwg!AE190-dwg!$D190)/(dwg!$E190-dwg!$D190)</f>
        <v>-0.8230452675</v>
      </c>
      <c r="AE190" s="107">
        <f> (dwg!AF190-dwg!$D190)/(dwg!$E190-dwg!$D190)</f>
        <v>-0.8230452675</v>
      </c>
      <c r="AF190" s="107">
        <f> (dwg!AG190-dwg!$D190)/(dwg!$E190-dwg!$D190)</f>
        <v>-0.8230452675</v>
      </c>
    </row>
    <row r="191" ht="12.75" customHeight="1">
      <c r="A191" s="97">
        <v>905.0</v>
      </c>
      <c r="B191" s="98" t="s">
        <v>104</v>
      </c>
      <c r="C191" s="101" t="s">
        <v>50</v>
      </c>
      <c r="D191" s="107">
        <f> (dwg!E191-dwg!$D191)/(dwg!$E191-dwg!$D191)</f>
        <v>1</v>
      </c>
      <c r="E191" s="107">
        <f> (dwg!F191-dwg!$D191)/(dwg!$E191-dwg!$D191)</f>
        <v>0.9603720178</v>
      </c>
      <c r="F191" s="107">
        <f> (dwg!G191-dwg!$D191)/(dwg!$E191-dwg!$D191)</f>
        <v>0.9142741609</v>
      </c>
      <c r="G191" s="107">
        <f> (dwg!H191-dwg!$D191)/(dwg!$E191-dwg!$D191)</f>
        <v>0.8228871816</v>
      </c>
      <c r="H191" s="107">
        <f> (dwg!I191-dwg!$D191)/(dwg!$E191-dwg!$D191)</f>
        <v>0.8815204205</v>
      </c>
      <c r="I191" s="107">
        <f> (dwg!J191-dwg!$D191)/(dwg!$E191-dwg!$D191)</f>
        <v>0.882733522</v>
      </c>
      <c r="J191" s="107">
        <f> (dwg!K191-dwg!$D191)/(dwg!$E191-dwg!$D191)</f>
        <v>0.8726243429</v>
      </c>
      <c r="K191" s="107">
        <f> (dwg!L191-dwg!$D191)/(dwg!$E191-dwg!$D191)</f>
        <v>0.836231298</v>
      </c>
      <c r="L191" s="107">
        <f> (dwg!M191-dwg!$D191)/(dwg!$E191-dwg!$D191)</f>
        <v>0.775171856</v>
      </c>
      <c r="M191" s="107">
        <f> (dwg!N191-dwg!$D191)/(dwg!$E191-dwg!$D191)</f>
        <v>0.7011726648</v>
      </c>
      <c r="N191" s="107">
        <f> (dwg!O191-dwg!$D191)/(dwg!$E191-dwg!$D191)</f>
        <v>0.7072381723</v>
      </c>
      <c r="O191" s="107">
        <f> (dwg!P191-dwg!$D191)/(dwg!$E191-dwg!$D191)</f>
        <v>0.5390214315</v>
      </c>
      <c r="P191" s="107">
        <f> (dwg!Q191-dwg!$D191)/(dwg!$E191-dwg!$D191)</f>
        <v>0.4868580671</v>
      </c>
      <c r="Q191" s="107">
        <f> (dwg!R191-dwg!$D191)/(dwg!$E191-dwg!$D191)</f>
        <v>0.5131419329</v>
      </c>
      <c r="R191" s="107">
        <f> (dwg!S191-dwg!$D191)/(dwg!$E191-dwg!$D191)</f>
        <v>0.4921148403</v>
      </c>
      <c r="S191" s="107">
        <f> (dwg!T191-dwg!$D191)/(dwg!$E191-dwg!$D191)</f>
        <v>0.4532955924</v>
      </c>
      <c r="T191" s="107">
        <f> (dwg!U191-dwg!$D191)/(dwg!$E191-dwg!$D191)</f>
        <v>0.3582693085</v>
      </c>
      <c r="U191" s="107">
        <f> (dwg!V191-dwg!$D191)/(dwg!$E191-dwg!$D191)</f>
        <v>0.2373635261</v>
      </c>
      <c r="V191" s="107">
        <f> (dwg!W191-dwg!$D191)/(dwg!$E191-dwg!$D191)</f>
        <v>0.1924787707</v>
      </c>
      <c r="W191" s="107">
        <f> (dwg!X191-dwg!$D191)/(dwg!$E191-dwg!$D191)</f>
        <v>0.2013748484</v>
      </c>
      <c r="X191" s="107">
        <f> (dwg!Y191-dwg!$D191)/(dwg!$E191-dwg!$D191)</f>
        <v>0.1674080065</v>
      </c>
      <c r="Y191" s="107">
        <f> (dwg!Z191-dwg!$D191)/(dwg!$E191-dwg!$D191)</f>
        <v>0.1164577436</v>
      </c>
      <c r="Z191" s="107">
        <f> (dwg!AA191-dwg!$D191)/(dwg!$E191-dwg!$D191)</f>
        <v>0.09098261221</v>
      </c>
      <c r="AA191" s="107">
        <f> (dwg!AB191-dwg!$D191)/(dwg!$E191-dwg!$D191)</f>
        <v>0.06469874646</v>
      </c>
      <c r="AB191" s="107">
        <f> (dwg!AC191-dwg!$D191)/(dwg!$E191-dwg!$D191)</f>
        <v>0.0432672867</v>
      </c>
      <c r="AC191" s="107">
        <f> (dwg!AD191-dwg!$D191)/(dwg!$E191-dwg!$D191)</f>
        <v>0.01900525677</v>
      </c>
      <c r="AD191" s="107">
        <f> (dwg!AE191-dwg!$D191)/(dwg!$E191-dwg!$D191)</f>
        <v>0.001617468662</v>
      </c>
      <c r="AE191" s="107">
        <f> (dwg!AF191-dwg!$D191)/(dwg!$E191-dwg!$D191)</f>
        <v>-0.02345329559</v>
      </c>
      <c r="AF191" s="107">
        <f> (dwg!AG191-dwg!$D191)/(dwg!$E191-dwg!$D191)</f>
        <v>-0.03558431055</v>
      </c>
    </row>
    <row r="192" ht="12.75" customHeight="1">
      <c r="A192" s="97">
        <v>906.0</v>
      </c>
      <c r="B192" s="98" t="s">
        <v>104</v>
      </c>
      <c r="C192" s="101" t="s">
        <v>50</v>
      </c>
      <c r="D192" s="107">
        <f> (dwg!E192-dwg!$D192)/(dwg!$E192-dwg!$D192)</f>
        <v>1</v>
      </c>
      <c r="E192" s="107">
        <f> (dwg!F192-dwg!$D192)/(dwg!$E192-dwg!$D192)</f>
        <v>0.9588477366</v>
      </c>
      <c r="F192" s="107">
        <f> (dwg!G192-dwg!$D192)/(dwg!$E192-dwg!$D192)</f>
        <v>0.9069958848</v>
      </c>
      <c r="G192" s="107">
        <f> (dwg!H192-dwg!$D192)/(dwg!$E192-dwg!$D192)</f>
        <v>0.8160493827</v>
      </c>
      <c r="H192" s="107">
        <f> (dwg!I192-dwg!$D192)/(dwg!$E192-dwg!$D192)</f>
        <v>0.8724279835</v>
      </c>
      <c r="I192" s="107">
        <f> (dwg!J192-dwg!$D192)/(dwg!$E192-dwg!$D192)</f>
        <v>0.8761316872</v>
      </c>
      <c r="J192" s="107">
        <f> (dwg!K192-dwg!$D192)/(dwg!$E192-dwg!$D192)</f>
        <v>0.8674897119</v>
      </c>
      <c r="K192" s="107">
        <f> (dwg!L192-dwg!$D192)/(dwg!$E192-dwg!$D192)</f>
        <v>0.8049382716</v>
      </c>
      <c r="L192" s="107">
        <f> (dwg!M192-dwg!$D192)/(dwg!$E192-dwg!$D192)</f>
        <v>0.7563786008</v>
      </c>
      <c r="M192" s="107">
        <f> (dwg!N192-dwg!$D192)/(dwg!$E192-dwg!$D192)</f>
        <v>0.6732510288</v>
      </c>
      <c r="N192" s="107">
        <f> (dwg!O192-dwg!$D192)/(dwg!$E192-dwg!$D192)</f>
        <v>0.6905349794</v>
      </c>
      <c r="O192" s="107">
        <f> (dwg!P192-dwg!$D192)/(dwg!$E192-dwg!$D192)</f>
        <v>0.4814814815</v>
      </c>
      <c r="P192" s="107">
        <f> (dwg!Q192-dwg!$D192)/(dwg!$E192-dwg!$D192)</f>
        <v>0.446090535</v>
      </c>
      <c r="Q192" s="107">
        <f> (dwg!R192-dwg!$D192)/(dwg!$E192-dwg!$D192)</f>
        <v>0.4835390947</v>
      </c>
      <c r="R192" s="107">
        <f> (dwg!S192-dwg!$D192)/(dwg!$E192-dwg!$D192)</f>
        <v>0.4884773663</v>
      </c>
      <c r="S192" s="107">
        <f> (dwg!T192-dwg!$D192)/(dwg!$E192-dwg!$D192)</f>
        <v>0.4592592593</v>
      </c>
      <c r="T192" s="107">
        <f> (dwg!U192-dwg!$D192)/(dwg!$E192-dwg!$D192)</f>
        <v>0.3617283951</v>
      </c>
      <c r="U192" s="107">
        <f> (dwg!V192-dwg!$D192)/(dwg!$E192-dwg!$D192)</f>
        <v>0.2613168724</v>
      </c>
      <c r="V192" s="107">
        <f> (dwg!W192-dwg!$D192)/(dwg!$E192-dwg!$D192)</f>
        <v>0.1905349794</v>
      </c>
      <c r="W192" s="107">
        <f> (dwg!X192-dwg!$D192)/(dwg!$E192-dwg!$D192)</f>
        <v>0.1884773663</v>
      </c>
      <c r="X192" s="107">
        <f> (dwg!Y192-dwg!$D192)/(dwg!$E192-dwg!$D192)</f>
        <v>0.1637860082</v>
      </c>
      <c r="Y192" s="107">
        <f> (dwg!Z192-dwg!$D192)/(dwg!$E192-dwg!$D192)</f>
        <v>0.1279835391</v>
      </c>
      <c r="Z192" s="107">
        <f> (dwg!AA192-dwg!$D192)/(dwg!$E192-dwg!$D192)</f>
        <v>0.1115226337</v>
      </c>
      <c r="AA192" s="107">
        <f> (dwg!AB192-dwg!$D192)/(dwg!$E192-dwg!$D192)</f>
        <v>0.09465020576</v>
      </c>
      <c r="AB192" s="107">
        <f> (dwg!AC192-dwg!$D192)/(dwg!$E192-dwg!$D192)</f>
        <v>0.07366255144</v>
      </c>
      <c r="AC192" s="107">
        <f> (dwg!AD192-dwg!$D192)/(dwg!$E192-dwg!$D192)</f>
        <v>0.05267489712</v>
      </c>
      <c r="AD192" s="107">
        <f> (dwg!AE192-dwg!$D192)/(dwg!$E192-dwg!$D192)</f>
        <v>0.03909465021</v>
      </c>
      <c r="AE192" s="107">
        <f> (dwg!AF192-dwg!$D192)/(dwg!$E192-dwg!$D192)</f>
        <v>0.009053497942</v>
      </c>
      <c r="AF192" s="107">
        <f> (dwg!AG192-dwg!$D192)/(dwg!$E192-dwg!$D192)</f>
        <v>-0.005761316872</v>
      </c>
    </row>
    <row r="193" ht="12.75" customHeight="1">
      <c r="A193" s="97">
        <v>907.0</v>
      </c>
      <c r="B193" s="98" t="s">
        <v>104</v>
      </c>
      <c r="C193" s="99" t="s">
        <v>151</v>
      </c>
      <c r="D193" s="107">
        <f> (dwg!E193-dwg!$D193)/(dwg!$E193-dwg!$D193)</f>
        <v>1</v>
      </c>
      <c r="E193" s="107">
        <f> (dwg!F193-dwg!$D193)/(dwg!$E193-dwg!$D193)</f>
        <v>0.9304381245</v>
      </c>
      <c r="F193" s="107">
        <f> (dwg!G193-dwg!$D193)/(dwg!$E193-dwg!$D193)</f>
        <v>0.8962336664</v>
      </c>
      <c r="G193" s="107">
        <f> (dwg!H193-dwg!$D193)/(dwg!$E193-dwg!$D193)</f>
        <v>0.8209069946</v>
      </c>
      <c r="H193" s="107">
        <f> (dwg!I193-dwg!$D193)/(dwg!$E193-dwg!$D193)</f>
        <v>0.8620292083</v>
      </c>
      <c r="I193" s="107">
        <f> (dwg!J193-dwg!$D193)/(dwg!$E193-dwg!$D193)</f>
        <v>0.8770176787</v>
      </c>
      <c r="J193" s="107">
        <f> (dwg!K193-dwg!$D193)/(dwg!$E193-dwg!$D193)</f>
        <v>0.8697156034</v>
      </c>
      <c r="K193" s="107">
        <f> (dwg!L193-dwg!$D193)/(dwg!$E193-dwg!$D193)</f>
        <v>0.8558800922</v>
      </c>
      <c r="L193" s="107">
        <f> (dwg!M193-dwg!$D193)/(dwg!$E193-dwg!$D193)</f>
        <v>0.8451191391</v>
      </c>
      <c r="M193" s="107">
        <f> (dwg!N193-dwg!$D193)/(dwg!$E193-dwg!$D193)</f>
        <v>0.7863182168</v>
      </c>
      <c r="N193" s="107">
        <f> (dwg!O193-dwg!$D193)/(dwg!$E193-dwg!$D193)</f>
        <v>0.8493466564</v>
      </c>
      <c r="O193" s="107">
        <f> (dwg!P193-dwg!$D193)/(dwg!$E193-dwg!$D193)</f>
        <v>0.6460415065</v>
      </c>
      <c r="P193" s="107">
        <f> (dwg!Q193-dwg!$D193)/(dwg!$E193-dwg!$D193)</f>
        <v>0.6395080707</v>
      </c>
      <c r="Q193" s="107">
        <f> (dwg!R193-dwg!$D193)/(dwg!$E193-dwg!$D193)</f>
        <v>0.737509608</v>
      </c>
      <c r="R193" s="107">
        <f> (dwg!S193-dwg!$D193)/(dwg!$E193-dwg!$D193)</f>
        <v>0.7605687932</v>
      </c>
      <c r="S193" s="107">
        <f> (dwg!T193-dwg!$D193)/(dwg!$E193-dwg!$D193)</f>
        <v>0.760953113</v>
      </c>
      <c r="T193" s="107">
        <f> (dwg!U193-dwg!$D193)/(dwg!$E193-dwg!$D193)</f>
        <v>0.7255956956</v>
      </c>
      <c r="U193" s="107">
        <f> (dwg!V193-dwg!$D193)/(dwg!$E193-dwg!$D193)</f>
        <v>0.6068408916</v>
      </c>
      <c r="V193" s="107">
        <f> (dwg!W193-dwg!$D193)/(dwg!$E193-dwg!$D193)</f>
        <v>0.5895465027</v>
      </c>
      <c r="W193" s="107">
        <f> (dwg!X193-dwg!$D193)/(dwg!$E193-dwg!$D193)</f>
        <v>0.7901614143</v>
      </c>
      <c r="X193" s="107">
        <f> (dwg!Y193-dwg!$D193)/(dwg!$E193-dwg!$D193)</f>
        <v>0.8259031514</v>
      </c>
      <c r="Y193" s="107">
        <f> (dwg!Z193-dwg!$D193)/(dwg!$E193-dwg!$D193)</f>
        <v>0.7571099154</v>
      </c>
      <c r="Z193" s="107">
        <f> (dwg!AA193-dwg!$D193)/(dwg!$E193-dwg!$D193)</f>
        <v>0.8351268255</v>
      </c>
      <c r="AA193" s="107">
        <f> (dwg!AB193-dwg!$D193)/(dwg!$E193-dwg!$D193)</f>
        <v>0.8201383551</v>
      </c>
      <c r="AB193" s="107">
        <f> (dwg!AC193-dwg!$D193)/(dwg!$E193-dwg!$D193)</f>
        <v>0.8132205995</v>
      </c>
      <c r="AC193" s="107">
        <f> (dwg!AD193-dwg!$D193)/(dwg!$E193-dwg!$D193)</f>
        <v>0.784396618</v>
      </c>
      <c r="AD193" s="107">
        <f> (dwg!AE193-dwg!$D193)/(dwg!$E193-dwg!$D193)</f>
        <v>0.8270561107</v>
      </c>
      <c r="AE193" s="107">
        <f> (dwg!AF193-dwg!$D193)/(dwg!$E193-dwg!$D193)</f>
        <v>0.6960030746</v>
      </c>
      <c r="AF193" s="107">
        <f> (dwg!AG193-dwg!$D193)/(dwg!$E193-dwg!$D193)</f>
        <v>0.8086087625</v>
      </c>
    </row>
    <row r="194" ht="12.75" customHeight="1">
      <c r="A194" s="97">
        <v>908.0</v>
      </c>
      <c r="B194" s="98" t="s">
        <v>104</v>
      </c>
      <c r="C194" s="99" t="s">
        <v>151</v>
      </c>
      <c r="D194" s="107">
        <f> (dwg!E194-dwg!$D194)/(dwg!$E194-dwg!$D194)</f>
        <v>1</v>
      </c>
      <c r="E194" s="107">
        <f> (dwg!F194-dwg!$D194)/(dwg!$E194-dwg!$D194)</f>
        <v>0.963387574</v>
      </c>
      <c r="F194" s="107">
        <f> (dwg!G194-dwg!$D194)/(dwg!$E194-dwg!$D194)</f>
        <v>0.924556213</v>
      </c>
      <c r="G194" s="107">
        <f> (dwg!H194-dwg!$D194)/(dwg!$E194-dwg!$D194)</f>
        <v>0.8394970414</v>
      </c>
      <c r="H194" s="107">
        <f> (dwg!I194-dwg!$D194)/(dwg!$E194-dwg!$D194)</f>
        <v>0.8812869822</v>
      </c>
      <c r="I194" s="107">
        <f> (dwg!J194-dwg!$D194)/(dwg!$E194-dwg!$D194)</f>
        <v>0.8949704142</v>
      </c>
      <c r="J194" s="107">
        <f> (dwg!K194-dwg!$D194)/(dwg!$E194-dwg!$D194)</f>
        <v>0.8857248521</v>
      </c>
      <c r="K194" s="107">
        <f> (dwg!L194-dwg!$D194)/(dwg!$E194-dwg!$D194)</f>
        <v>0.8650147929</v>
      </c>
      <c r="L194" s="107">
        <f> (dwg!M194-dwg!$D194)/(dwg!$E194-dwg!$D194)</f>
        <v>0.8568786982</v>
      </c>
      <c r="M194" s="107">
        <f> (dwg!N194-dwg!$D194)/(dwg!$E194-dwg!$D194)</f>
        <v>0.8088017751</v>
      </c>
      <c r="N194" s="107">
        <f> (dwg!O194-dwg!$D194)/(dwg!$E194-dwg!$D194)</f>
        <v>0.8598372781</v>
      </c>
      <c r="O194" s="107">
        <f> (dwg!P194-dwg!$D194)/(dwg!$E194-dwg!$D194)</f>
        <v>0.663091716</v>
      </c>
      <c r="P194" s="107">
        <f> (dwg!Q194-dwg!$D194)/(dwg!$E194-dwg!$D194)</f>
        <v>0.6693786982</v>
      </c>
      <c r="Q194" s="107">
        <f> (dwg!R194-dwg!$D194)/(dwg!$E194-dwg!$D194)</f>
        <v>0.7348372781</v>
      </c>
      <c r="R194" s="107">
        <f> (dwg!S194-dwg!$D194)/(dwg!$E194-dwg!$D194)</f>
        <v>0.7954881657</v>
      </c>
      <c r="S194" s="107">
        <f> (dwg!T194-dwg!$D194)/(dwg!$E194-dwg!$D194)</f>
        <v>0.7781065089</v>
      </c>
      <c r="T194" s="107">
        <f> (dwg!U194-dwg!$D194)/(dwg!$E194-dwg!$D194)</f>
        <v>0.7418639053</v>
      </c>
      <c r="U194" s="107">
        <f> (dwg!V194-dwg!$D194)/(dwg!$E194-dwg!$D194)</f>
        <v>0.6642011834</v>
      </c>
      <c r="V194" s="107">
        <f> (dwg!W194-dwg!$D194)/(dwg!$E194-dwg!$D194)</f>
        <v>0.6368343195</v>
      </c>
      <c r="W194" s="107">
        <f> (dwg!X194-dwg!$D194)/(dwg!$E194-dwg!$D194)</f>
        <v>0.7962278107</v>
      </c>
      <c r="X194" s="107">
        <f> (dwg!Y194-dwg!$D194)/(dwg!$E194-dwg!$D194)</f>
        <v>0.8357988166</v>
      </c>
      <c r="Y194" s="107">
        <f> (dwg!Z194-dwg!$D194)/(dwg!$E194-dwg!$D194)</f>
        <v>0.7381656805</v>
      </c>
      <c r="Z194" s="107">
        <f> (dwg!AA194-dwg!$D194)/(dwg!$E194-dwg!$D194)</f>
        <v>0.8424556213</v>
      </c>
      <c r="AA194" s="107">
        <f> (dwg!AB194-dwg!$D194)/(dwg!$E194-dwg!$D194)</f>
        <v>0.8221153846</v>
      </c>
      <c r="AB194" s="107">
        <f> (dwg!AC194-dwg!$D194)/(dwg!$E194-dwg!$D194)</f>
        <v>0.811760355</v>
      </c>
      <c r="AC194" s="107">
        <f> (dwg!AD194-dwg!$D194)/(dwg!$E194-dwg!$D194)</f>
        <v>0.7640532544</v>
      </c>
      <c r="AD194" s="107">
        <f> (dwg!AE194-dwg!$D194)/(dwg!$E194-dwg!$D194)</f>
        <v>0.8272928994</v>
      </c>
      <c r="AE194" s="107">
        <f> (dwg!AF194-dwg!$D194)/(dwg!$E194-dwg!$D194)</f>
        <v>0.650887574</v>
      </c>
      <c r="AF194" s="107">
        <f> (dwg!AG194-dwg!$D194)/(dwg!$E194-dwg!$D194)</f>
        <v>0.7725591716</v>
      </c>
    </row>
    <row r="195" ht="12.75" customHeight="1">
      <c r="A195" s="97">
        <v>909.0</v>
      </c>
      <c r="B195" s="98" t="s">
        <v>104</v>
      </c>
      <c r="C195" s="97" t="s">
        <v>419</v>
      </c>
      <c r="D195" s="107">
        <f> (dwg!E195-dwg!$D195)/(dwg!$E195-dwg!$D195)</f>
        <v>1</v>
      </c>
      <c r="E195" s="107">
        <f> (dwg!F195-dwg!$D195)/(dwg!$E195-dwg!$D195)</f>
        <v>0.9375917768</v>
      </c>
      <c r="F195" s="107">
        <f> (dwg!G195-dwg!$D195)/(dwg!$E195-dwg!$D195)</f>
        <v>0.8994126285</v>
      </c>
      <c r="G195" s="107">
        <f> (dwg!H195-dwg!$D195)/(dwg!$E195-dwg!$D195)</f>
        <v>0.8135095448</v>
      </c>
      <c r="H195" s="107">
        <f> (dwg!I195-dwg!$D195)/(dwg!$E195-dwg!$D195)</f>
        <v>0.8755506608</v>
      </c>
      <c r="I195" s="107">
        <f> (dwg!J195-dwg!$D195)/(dwg!$E195-dwg!$D195)</f>
        <v>0.8825256975</v>
      </c>
      <c r="J195" s="107">
        <f> (dwg!K195-dwg!$D195)/(dwg!$E195-dwg!$D195)</f>
        <v>-0.7342143906</v>
      </c>
      <c r="K195" s="107">
        <f> (dwg!L195-dwg!$D195)/(dwg!$E195-dwg!$D195)</f>
        <v>-0.7342143906</v>
      </c>
      <c r="L195" s="107">
        <f> (dwg!M195-dwg!$D195)/(dwg!$E195-dwg!$D195)</f>
        <v>-0.7342143906</v>
      </c>
      <c r="M195" s="107">
        <f> (dwg!N195-dwg!$D195)/(dwg!$E195-dwg!$D195)</f>
        <v>-0.7342143906</v>
      </c>
      <c r="N195" s="107">
        <f> (dwg!O195-dwg!$D195)/(dwg!$E195-dwg!$D195)</f>
        <v>-0.7342143906</v>
      </c>
      <c r="O195" s="107">
        <f> (dwg!P195-dwg!$D195)/(dwg!$E195-dwg!$D195)</f>
        <v>-0.7342143906</v>
      </c>
      <c r="P195" s="107">
        <f> (dwg!Q195-dwg!$D195)/(dwg!$E195-dwg!$D195)</f>
        <v>-0.7342143906</v>
      </c>
      <c r="Q195" s="107">
        <f> (dwg!R195-dwg!$D195)/(dwg!$E195-dwg!$D195)</f>
        <v>-0.7342143906</v>
      </c>
      <c r="R195" s="107">
        <f> (dwg!S195-dwg!$D195)/(dwg!$E195-dwg!$D195)</f>
        <v>-0.7342143906</v>
      </c>
      <c r="S195" s="107">
        <f> (dwg!T195-dwg!$D195)/(dwg!$E195-dwg!$D195)</f>
        <v>-0.7342143906</v>
      </c>
      <c r="T195" s="107">
        <f> (dwg!U195-dwg!$D195)/(dwg!$E195-dwg!$D195)</f>
        <v>-0.7342143906</v>
      </c>
      <c r="U195" s="107">
        <f> (dwg!V195-dwg!$D195)/(dwg!$E195-dwg!$D195)</f>
        <v>-0.7342143906</v>
      </c>
      <c r="V195" s="107">
        <f> (dwg!W195-dwg!$D195)/(dwg!$E195-dwg!$D195)</f>
        <v>-0.7342143906</v>
      </c>
      <c r="W195" s="107">
        <f> (dwg!X195-dwg!$D195)/(dwg!$E195-dwg!$D195)</f>
        <v>-0.7342143906</v>
      </c>
      <c r="X195" s="107">
        <f> (dwg!Y195-dwg!$D195)/(dwg!$E195-dwg!$D195)</f>
        <v>-0.7342143906</v>
      </c>
      <c r="Y195" s="107">
        <f> (dwg!Z195-dwg!$D195)/(dwg!$E195-dwg!$D195)</f>
        <v>-0.7342143906</v>
      </c>
      <c r="Z195" s="107">
        <f> (dwg!AA195-dwg!$D195)/(dwg!$E195-dwg!$D195)</f>
        <v>-0.7342143906</v>
      </c>
      <c r="AA195" s="107">
        <f> (dwg!AB195-dwg!$D195)/(dwg!$E195-dwg!$D195)</f>
        <v>-0.7342143906</v>
      </c>
      <c r="AB195" s="107">
        <f> (dwg!AC195-dwg!$D195)/(dwg!$E195-dwg!$D195)</f>
        <v>-0.7342143906</v>
      </c>
      <c r="AC195" s="107">
        <f> (dwg!AD195-dwg!$D195)/(dwg!$E195-dwg!$D195)</f>
        <v>-0.7342143906</v>
      </c>
      <c r="AD195" s="107">
        <f> (dwg!AE195-dwg!$D195)/(dwg!$E195-dwg!$D195)</f>
        <v>-0.7342143906</v>
      </c>
      <c r="AE195" s="107">
        <f> (dwg!AF195-dwg!$D195)/(dwg!$E195-dwg!$D195)</f>
        <v>-0.7342143906</v>
      </c>
      <c r="AF195" s="107">
        <f> (dwg!AG195-dwg!$D195)/(dwg!$E195-dwg!$D195)</f>
        <v>-0.7342143906</v>
      </c>
    </row>
    <row r="196" ht="12.75" customHeight="1">
      <c r="A196" s="97">
        <v>910.0</v>
      </c>
      <c r="B196" s="98" t="s">
        <v>104</v>
      </c>
      <c r="C196" s="101" t="s">
        <v>50</v>
      </c>
      <c r="D196" s="107">
        <f> (dwg!E196-dwg!$D196)/(dwg!$E196-dwg!$D196)</f>
        <v>1</v>
      </c>
      <c r="E196" s="107">
        <f> (dwg!F196-dwg!$D196)/(dwg!$E196-dwg!$D196)</f>
        <v>0.9595219738</v>
      </c>
      <c r="F196" s="107">
        <f> (dwg!G196-dwg!$D196)/(dwg!$E196-dwg!$D196)</f>
        <v>0.9560524287</v>
      </c>
      <c r="G196" s="107">
        <f> (dwg!H196-dwg!$D196)/(dwg!$E196-dwg!$D196)</f>
        <v>0.9121048574</v>
      </c>
      <c r="H196" s="107">
        <f> (dwg!I196-dwg!$D196)/(dwg!$E196-dwg!$D196)</f>
        <v>0.8978411719</v>
      </c>
      <c r="I196" s="107">
        <f> (dwg!J196-dwg!$D196)/(dwg!$E196-dwg!$D196)</f>
        <v>0.9047802621</v>
      </c>
      <c r="J196" s="107">
        <f> (dwg!K196-dwg!$D196)/(dwg!$E196-dwg!$D196)</f>
        <v>0.9140323824</v>
      </c>
      <c r="K196" s="107">
        <f> (dwg!L196-dwg!$D196)/(dwg!$E196-dwg!$D196)</f>
        <v>0.8731688512</v>
      </c>
      <c r="L196" s="107">
        <f> (dwg!M196-dwg!$D196)/(dwg!$E196-dwg!$D196)</f>
        <v>0.8434849653</v>
      </c>
      <c r="M196" s="107">
        <f> (dwg!N196-dwg!$D196)/(dwg!$E196-dwg!$D196)</f>
        <v>0.7848882035</v>
      </c>
      <c r="N196" s="107">
        <f> (dwg!O196-dwg!$D196)/(dwg!$E196-dwg!$D196)</f>
        <v>0.7841171935</v>
      </c>
      <c r="O196" s="107">
        <f> (dwg!P196-dwg!$D196)/(dwg!$E196-dwg!$D196)</f>
        <v>0.6746337702</v>
      </c>
      <c r="P196" s="107">
        <f> (dwg!Q196-dwg!$D196)/(dwg!$E196-dwg!$D196)</f>
        <v>0.6225905937</v>
      </c>
      <c r="Q196" s="107">
        <f> (dwg!R196-dwg!$D196)/(dwg!$E196-dwg!$D196)</f>
        <v>0.6310717039</v>
      </c>
      <c r="R196" s="107">
        <f> (dwg!S196-dwg!$D196)/(dwg!$E196-dwg!$D196)</f>
        <v>0.6171935235</v>
      </c>
      <c r="S196" s="107">
        <f> (dwg!T196-dwg!$D196)/(dwg!$E196-dwg!$D196)</f>
        <v>0.5616808019</v>
      </c>
      <c r="T196" s="107">
        <f> (dwg!U196-dwg!$D196)/(dwg!$E196-dwg!$D196)</f>
        <v>0.4753276793</v>
      </c>
      <c r="U196" s="107">
        <f> (dwg!V196-dwg!$D196)/(dwg!$E196-dwg!$D196)</f>
        <v>0.3627602159</v>
      </c>
      <c r="V196" s="107">
        <f> (dwg!W196-dwg!$D196)/(dwg!$E196-dwg!$D196)</f>
        <v>0.2856592136</v>
      </c>
      <c r="W196" s="107">
        <f> (dwg!X196-dwg!$D196)/(dwg!$E196-dwg!$D196)</f>
        <v>0.2802621434</v>
      </c>
      <c r="X196" s="107">
        <f> (dwg!Y196-dwg!$D196)/(dwg!$E196-dwg!$D196)</f>
        <v>0.2498072475</v>
      </c>
      <c r="Y196" s="107">
        <f> (dwg!Z196-dwg!$D196)/(dwg!$E196-dwg!$D196)</f>
        <v>0.200462606</v>
      </c>
      <c r="Z196" s="107">
        <f> (dwg!AA196-dwg!$D196)/(dwg!$E196-dwg!$D196)</f>
        <v>0.1765612953</v>
      </c>
      <c r="AA196" s="107">
        <f> (dwg!AB196-dwg!$D196)/(dwg!$E196-dwg!$D196)</f>
        <v>0.1484194295</v>
      </c>
      <c r="AB196" s="107">
        <f> (dwg!AC196-dwg!$D196)/(dwg!$E196-dwg!$D196)</f>
        <v>0.1252891288</v>
      </c>
      <c r="AC196" s="107">
        <f> (dwg!AD196-dwg!$D196)/(dwg!$E196-dwg!$D196)</f>
        <v>0.0967617579</v>
      </c>
      <c r="AD196" s="107">
        <f> (dwg!AE196-dwg!$D196)/(dwg!$E196-dwg!$D196)</f>
        <v>0.0767154973</v>
      </c>
      <c r="AE196" s="107">
        <f> (dwg!AF196-dwg!$D196)/(dwg!$E196-dwg!$D196)</f>
        <v>0.04587509638</v>
      </c>
      <c r="AF196" s="107">
        <f> (dwg!AG196-dwg!$D196)/(dwg!$E196-dwg!$D196)</f>
        <v>0.02582883577</v>
      </c>
    </row>
    <row r="197" ht="12.75" customHeight="1">
      <c r="A197" s="97">
        <v>911.0</v>
      </c>
      <c r="B197" s="98" t="s">
        <v>153</v>
      </c>
      <c r="C197" s="99" t="s">
        <v>151</v>
      </c>
      <c r="D197" s="107">
        <f> (dwg!E197-dwg!$D197)/(dwg!$E197-dwg!$D197)</f>
        <v>1</v>
      </c>
      <c r="E197" s="107">
        <f> (dwg!F197-dwg!$D197)/(dwg!$E197-dwg!$D197)</f>
        <v>0.9246473645</v>
      </c>
      <c r="F197" s="107">
        <f> (dwg!G197-dwg!$D197)/(dwg!$E197-dwg!$D197)</f>
        <v>0.8775055679</v>
      </c>
      <c r="G197" s="107">
        <f> (dwg!H197-dwg!$D197)/(dwg!$E197-dwg!$D197)</f>
        <v>0.7795100223</v>
      </c>
      <c r="H197" s="107">
        <f> (dwg!I197-dwg!$D197)/(dwg!$E197-dwg!$D197)</f>
        <v>0.868596882</v>
      </c>
      <c r="I197" s="107">
        <f> (dwg!J197-dwg!$D197)/(dwg!$E197-dwg!$D197)</f>
        <v>0.8797327394</v>
      </c>
      <c r="J197" s="107">
        <f> (dwg!K197-dwg!$D197)/(dwg!$E197-dwg!$D197)</f>
        <v>0.8693392725</v>
      </c>
      <c r="K197" s="107">
        <f> (dwg!L197-dwg!$D197)/(dwg!$E197-dwg!$D197)</f>
        <v>0.8403860431</v>
      </c>
      <c r="L197" s="107">
        <f> (dwg!M197-dwg!$D197)/(dwg!$E197-dwg!$D197)</f>
        <v>0.8199703044</v>
      </c>
      <c r="M197" s="107">
        <f> (dwg!N197-dwg!$D197)/(dwg!$E197-dwg!$D197)</f>
        <v>0.7724573125</v>
      </c>
      <c r="N197" s="107">
        <f> (dwg!O197-dwg!$D197)/(dwg!$E197-dwg!$D197)</f>
        <v>0.8593170007</v>
      </c>
      <c r="O197" s="107">
        <f> (dwg!P197-dwg!$D197)/(dwg!$E197-dwg!$D197)</f>
        <v>0.6971046771</v>
      </c>
      <c r="P197" s="107">
        <f> (dwg!Q197-dwg!$D197)/(dwg!$E197-dwg!$D197)</f>
        <v>0.700074239</v>
      </c>
      <c r="Q197" s="107">
        <f> (dwg!R197-dwg!$D197)/(dwg!$E197-dwg!$D197)</f>
        <v>0.7932442465</v>
      </c>
      <c r="R197" s="107">
        <f> (dwg!S197-dwg!$D197)/(dwg!$E197-dwg!$D197)</f>
        <v>0.8311061618</v>
      </c>
      <c r="S197" s="107">
        <f> (dwg!T197-dwg!$D197)/(dwg!$E197-dwg!$D197)</f>
        <v>0.8166295471</v>
      </c>
      <c r="T197" s="107">
        <f> (dwg!U197-dwg!$D197)/(dwg!$E197-dwg!$D197)</f>
        <v>0.8036377134</v>
      </c>
      <c r="U197" s="107">
        <f> (dwg!V197-dwg!$D197)/(dwg!$E197-dwg!$D197)</f>
        <v>0.7171492205</v>
      </c>
      <c r="V197" s="107">
        <f> (dwg!W197-dwg!$D197)/(dwg!$E197-dwg!$D197)</f>
        <v>0.6852264291</v>
      </c>
      <c r="W197" s="107">
        <f> (dwg!X197-dwg!$D197)/(dwg!$E197-dwg!$D197)</f>
        <v>0.8251670379</v>
      </c>
      <c r="X197" s="107">
        <f> (dwg!Y197-dwg!$D197)/(dwg!$E197-dwg!$D197)</f>
        <v>0.8455827765</v>
      </c>
      <c r="Y197" s="107">
        <f> (dwg!Z197-dwg!$D197)/(dwg!$E197-dwg!$D197)</f>
        <v>0.7947290275</v>
      </c>
      <c r="Z197" s="107">
        <f> (dwg!AA197-dwg!$D197)/(dwg!$E197-dwg!$D197)</f>
        <v>0.8708240535</v>
      </c>
      <c r="AA197" s="107">
        <f> (dwg!AB197-dwg!$D197)/(dwg!$E197-dwg!$D197)</f>
        <v>0.864142539</v>
      </c>
      <c r="AB197" s="107">
        <f> (dwg!AC197-dwg!$D197)/(dwg!$E197-dwg!$D197)</f>
        <v>0.8440979955</v>
      </c>
      <c r="AC197" s="107">
        <f> (dwg!AD197-dwg!$D197)/(dwg!$E197-dwg!$D197)</f>
        <v>0.8340757238</v>
      </c>
      <c r="AD197" s="107">
        <f> (dwg!AE197-dwg!$D197)/(dwg!$E197-dwg!$D197)</f>
        <v>0.8504083148</v>
      </c>
      <c r="AE197" s="107">
        <f> (dwg!AF197-dwg!$D197)/(dwg!$E197-dwg!$D197)</f>
        <v>0.7587230883</v>
      </c>
      <c r="AF197" s="107">
        <f> (dwg!AG197-dwg!$D197)/(dwg!$E197-dwg!$D197)</f>
        <v>0.795471418</v>
      </c>
    </row>
    <row r="198" ht="12.75" customHeight="1">
      <c r="A198" s="97">
        <v>912.0</v>
      </c>
      <c r="B198" s="98" t="s">
        <v>153</v>
      </c>
      <c r="C198" s="97" t="s">
        <v>419</v>
      </c>
      <c r="D198" s="107">
        <f> (dwg!E198-dwg!$D198)/(dwg!$E198-dwg!$D198)</f>
        <v>1</v>
      </c>
      <c r="E198" s="107">
        <f> (dwg!F198-dwg!$D198)/(dwg!$E198-dwg!$D198)</f>
        <v>0.9431047476</v>
      </c>
      <c r="F198" s="107">
        <f> (dwg!G198-dwg!$D198)/(dwg!$E198-dwg!$D198)</f>
        <v>0.8982667671</v>
      </c>
      <c r="G198" s="107">
        <f> (dwg!H198-dwg!$D198)/(dwg!$E198-dwg!$D198)</f>
        <v>0.8293142427</v>
      </c>
      <c r="H198" s="107">
        <f> (dwg!I198-dwg!$D198)/(dwg!$E198-dwg!$D198)</f>
        <v>0.8805576488</v>
      </c>
      <c r="I198" s="107">
        <f> (dwg!J198-dwg!$D198)/(dwg!$E198-dwg!$D198)</f>
        <v>0.8918613414</v>
      </c>
      <c r="J198" s="107">
        <f> (dwg!K198-dwg!$D198)/(dwg!$E198-dwg!$D198)</f>
        <v>-0.7535795026</v>
      </c>
      <c r="K198" s="107">
        <f> (dwg!L198-dwg!$D198)/(dwg!$E198-dwg!$D198)</f>
        <v>-0.7535795026</v>
      </c>
      <c r="L198" s="107">
        <f> (dwg!M198-dwg!$D198)/(dwg!$E198-dwg!$D198)</f>
        <v>-0.7535795026</v>
      </c>
      <c r="M198" s="107">
        <f> (dwg!N198-dwg!$D198)/(dwg!$E198-dwg!$D198)</f>
        <v>-0.7535795026</v>
      </c>
      <c r="N198" s="107">
        <f> (dwg!O198-dwg!$D198)/(dwg!$E198-dwg!$D198)</f>
        <v>-0.7535795026</v>
      </c>
      <c r="O198" s="107">
        <f> (dwg!P198-dwg!$D198)/(dwg!$E198-dwg!$D198)</f>
        <v>-0.7535795026</v>
      </c>
      <c r="P198" s="107">
        <f> (dwg!Q198-dwg!$D198)/(dwg!$E198-dwg!$D198)</f>
        <v>-0.7535795026</v>
      </c>
      <c r="Q198" s="107">
        <f> (dwg!R198-dwg!$D198)/(dwg!$E198-dwg!$D198)</f>
        <v>-0.7535795026</v>
      </c>
      <c r="R198" s="107">
        <f> (dwg!S198-dwg!$D198)/(dwg!$E198-dwg!$D198)</f>
        <v>-0.7535795026</v>
      </c>
      <c r="S198" s="107">
        <f> (dwg!T198-dwg!$D198)/(dwg!$E198-dwg!$D198)</f>
        <v>-0.7535795026</v>
      </c>
      <c r="T198" s="107">
        <f> (dwg!U198-dwg!$D198)/(dwg!$E198-dwg!$D198)</f>
        <v>-0.7535795026</v>
      </c>
      <c r="U198" s="107">
        <f> (dwg!V198-dwg!$D198)/(dwg!$E198-dwg!$D198)</f>
        <v>-0.7535795026</v>
      </c>
      <c r="V198" s="107">
        <f> (dwg!W198-dwg!$D198)/(dwg!$E198-dwg!$D198)</f>
        <v>-0.7535795026</v>
      </c>
      <c r="W198" s="107">
        <f> (dwg!X198-dwg!$D198)/(dwg!$E198-dwg!$D198)</f>
        <v>-0.7535795026</v>
      </c>
      <c r="X198" s="107">
        <f> (dwg!Y198-dwg!$D198)/(dwg!$E198-dwg!$D198)</f>
        <v>-0.7535795026</v>
      </c>
      <c r="Y198" s="107">
        <f> (dwg!Z198-dwg!$D198)/(dwg!$E198-dwg!$D198)</f>
        <v>-0.7535795026</v>
      </c>
      <c r="Z198" s="107">
        <f> (dwg!AA198-dwg!$D198)/(dwg!$E198-dwg!$D198)</f>
        <v>-0.7535795026</v>
      </c>
      <c r="AA198" s="107">
        <f> (dwg!AB198-dwg!$D198)/(dwg!$E198-dwg!$D198)</f>
        <v>-0.7535795026</v>
      </c>
      <c r="AB198" s="107">
        <f> (dwg!AC198-dwg!$D198)/(dwg!$E198-dwg!$D198)</f>
        <v>-0.7535795026</v>
      </c>
      <c r="AC198" s="107">
        <f> (dwg!AD198-dwg!$D198)/(dwg!$E198-dwg!$D198)</f>
        <v>-0.7535795026</v>
      </c>
      <c r="AD198" s="107">
        <f> (dwg!AE198-dwg!$D198)/(dwg!$E198-dwg!$D198)</f>
        <v>-0.7535795026</v>
      </c>
      <c r="AE198" s="107">
        <f> (dwg!AF198-dwg!$D198)/(dwg!$E198-dwg!$D198)</f>
        <v>-0.7535795026</v>
      </c>
      <c r="AF198" s="107">
        <f> (dwg!AG198-dwg!$D198)/(dwg!$E198-dwg!$D198)</f>
        <v>-0.7535795026</v>
      </c>
    </row>
    <row r="199" ht="12.75" customHeight="1">
      <c r="A199" s="97">
        <v>913.0</v>
      </c>
      <c r="B199" s="98" t="s">
        <v>153</v>
      </c>
      <c r="C199" s="101" t="s">
        <v>50</v>
      </c>
      <c r="D199" s="107">
        <f> (dwg!E199-dwg!$D199)/(dwg!$E199-dwg!$D199)</f>
        <v>1</v>
      </c>
      <c r="E199" s="107">
        <f> (dwg!F199-dwg!$D199)/(dwg!$E199-dwg!$D199)</f>
        <v>0.9378026071</v>
      </c>
      <c r="F199" s="107">
        <f> (dwg!G199-dwg!$D199)/(dwg!$E199-dwg!$D199)</f>
        <v>0.9165735568</v>
      </c>
      <c r="G199" s="107">
        <f> (dwg!H199-dwg!$D199)/(dwg!$E199-dwg!$D199)</f>
        <v>0.8703910615</v>
      </c>
      <c r="H199" s="107">
        <f> (dwg!I199-dwg!$D199)/(dwg!$E199-dwg!$D199)</f>
        <v>0.8394785847</v>
      </c>
      <c r="I199" s="107">
        <f> (dwg!J199-dwg!$D199)/(dwg!$E199-dwg!$D199)</f>
        <v>0.896461825</v>
      </c>
      <c r="J199" s="107">
        <f> (dwg!K199-dwg!$D199)/(dwg!$E199-dwg!$D199)</f>
        <v>0.896461825</v>
      </c>
      <c r="K199" s="107">
        <f> (dwg!L199-dwg!$D199)/(dwg!$E199-dwg!$D199)</f>
        <v>0.8458100559</v>
      </c>
      <c r="L199" s="107">
        <f> (dwg!M199-dwg!$D199)/(dwg!$E199-dwg!$D199)</f>
        <v>0.8022346369</v>
      </c>
      <c r="M199" s="107">
        <f> (dwg!N199-dwg!$D199)/(dwg!$E199-dwg!$D199)</f>
        <v>0.7191806331</v>
      </c>
      <c r="N199" s="107">
        <f> (dwg!O199-dwg!$D199)/(dwg!$E199-dwg!$D199)</f>
        <v>0.7661080074</v>
      </c>
      <c r="O199" s="107">
        <f> (dwg!P199-dwg!$D199)/(dwg!$E199-dwg!$D199)</f>
        <v>0.6070763501</v>
      </c>
      <c r="P199" s="107">
        <f> (dwg!Q199-dwg!$D199)/(dwg!$E199-dwg!$D199)</f>
        <v>0.5527001862</v>
      </c>
      <c r="Q199" s="107">
        <f> (dwg!R199-dwg!$D199)/(dwg!$E199-dwg!$D199)</f>
        <v>0.5929236499</v>
      </c>
      <c r="R199" s="107">
        <f> (dwg!S199-dwg!$D199)/(dwg!$E199-dwg!$D199)</f>
        <v>0.5791433892</v>
      </c>
      <c r="S199" s="107">
        <f> (dwg!T199-dwg!$D199)/(dwg!$E199-dwg!$D199)</f>
        <v>0.5515828678</v>
      </c>
      <c r="T199" s="107">
        <f> (dwg!U199-dwg!$D199)/(dwg!$E199-dwg!$D199)</f>
        <v>0.4733705773</v>
      </c>
      <c r="U199" s="107">
        <f> (dwg!V199-dwg!$D199)/(dwg!$E199-dwg!$D199)</f>
        <v>0.3702048417</v>
      </c>
      <c r="V199" s="107">
        <f> (dwg!W199-dwg!$D199)/(dwg!$E199-dwg!$D199)</f>
        <v>0.2972067039</v>
      </c>
      <c r="W199" s="107">
        <f> (dwg!X199-dwg!$D199)/(dwg!$E199-dwg!$D199)</f>
        <v>0.2942271881</v>
      </c>
      <c r="X199" s="107">
        <f> (dwg!Y199-dwg!$D199)/(dwg!$E199-dwg!$D199)</f>
        <v>0.2752327747</v>
      </c>
      <c r="Y199" s="107">
        <f> (dwg!Z199-dwg!$D199)/(dwg!$E199-dwg!$D199)</f>
        <v>0.2409683426</v>
      </c>
      <c r="Z199" s="107">
        <f> (dwg!AA199-dwg!$D199)/(dwg!$E199-dwg!$D199)</f>
        <v>0.2253258845</v>
      </c>
      <c r="AA199" s="107">
        <f> (dwg!AB199-dwg!$D199)/(dwg!$E199-dwg!$D199)</f>
        <v>0.2048417132</v>
      </c>
      <c r="AB199" s="107">
        <f> (dwg!AC199-dwg!$D199)/(dwg!$E199-dwg!$D199)</f>
        <v>0.1795158287</v>
      </c>
      <c r="AC199" s="107">
        <f> (dwg!AD199-dwg!$D199)/(dwg!$E199-dwg!$D199)</f>
        <v>0.1534450652</v>
      </c>
      <c r="AD199" s="107">
        <f> (dwg!AE199-dwg!$D199)/(dwg!$E199-dwg!$D199)</f>
        <v>0.1355679702</v>
      </c>
      <c r="AE199" s="107">
        <f> (dwg!AF199-dwg!$D199)/(dwg!$E199-dwg!$D199)</f>
        <v>0.0990689013</v>
      </c>
      <c r="AF199" s="107">
        <f> (dwg!AG199-dwg!$D199)/(dwg!$E199-dwg!$D199)</f>
        <v>0.07783985102</v>
      </c>
    </row>
    <row r="200" ht="12.75" customHeight="1">
      <c r="A200" s="97">
        <v>914.0</v>
      </c>
      <c r="B200" s="98" t="s">
        <v>153</v>
      </c>
      <c r="C200" s="101" t="s">
        <v>50</v>
      </c>
      <c r="D200" s="107">
        <f> (dwg!E200-dwg!$D200)/(dwg!$E200-dwg!$D200)</f>
        <v>1</v>
      </c>
      <c r="E200" s="107">
        <f> (dwg!F200-dwg!$D200)/(dwg!$E200-dwg!$D200)</f>
        <v>0.9285714286</v>
      </c>
      <c r="F200" s="107">
        <f> (dwg!G200-dwg!$D200)/(dwg!$E200-dwg!$D200)</f>
        <v>0.8767222625</v>
      </c>
      <c r="G200" s="107">
        <f> (dwg!H200-dwg!$D200)/(dwg!$E200-dwg!$D200)</f>
        <v>0.79586657</v>
      </c>
      <c r="H200" s="107">
        <f> (dwg!I200-dwg!$D200)/(dwg!$E200-dwg!$D200)</f>
        <v>0.8701957941</v>
      </c>
      <c r="I200" s="107">
        <f> (dwg!J200-dwg!$D200)/(dwg!$E200-dwg!$D200)</f>
        <v>0.8807106599</v>
      </c>
      <c r="J200" s="107">
        <f> (dwg!K200-dwg!$D200)/(dwg!$E200-dwg!$D200)</f>
        <v>0.8875997099</v>
      </c>
      <c r="K200" s="107">
        <f> (dwg!L200-dwg!$D200)/(dwg!$E200-dwg!$D200)</f>
        <v>0.7878897752</v>
      </c>
      <c r="L200" s="107">
        <f> (dwg!M200-dwg!$D200)/(dwg!$E200-dwg!$D200)</f>
        <v>0.7440174039</v>
      </c>
      <c r="M200" s="107">
        <f> (dwg!N200-dwg!$D200)/(dwg!$E200-dwg!$D200)</f>
        <v>0.6682378535</v>
      </c>
      <c r="N200" s="107">
        <f> (dwg!O200-dwg!$D200)/(dwg!$E200-dwg!$D200)</f>
        <v>0.7269760696</v>
      </c>
      <c r="O200" s="107">
        <f> (dwg!P200-dwg!$D200)/(dwg!$E200-dwg!$D200)</f>
        <v>0.5065264685</v>
      </c>
      <c r="P200" s="107">
        <f> (dwg!Q200-dwg!$D200)/(dwg!$E200-dwg!$D200)</f>
        <v>0.4492385787</v>
      </c>
      <c r="Q200" s="107">
        <f> (dwg!R200-dwg!$D200)/(dwg!$E200-dwg!$D200)</f>
        <v>0.5398839739</v>
      </c>
      <c r="R200" s="107">
        <f> (dwg!S200-dwg!$D200)/(dwg!$E200-dwg!$D200)</f>
        <v>0.5431472081</v>
      </c>
      <c r="S200" s="107">
        <f> (dwg!T200-dwg!$D200)/(dwg!$E200-dwg!$D200)</f>
        <v>0.5101522843</v>
      </c>
      <c r="T200" s="107">
        <f> (dwg!U200-dwg!$D200)/(dwg!$E200-dwg!$D200)</f>
        <v>0.4499637418</v>
      </c>
      <c r="U200" s="107">
        <f> (dwg!V200-dwg!$D200)/(dwg!$E200-dwg!$D200)</f>
        <v>0.3560551124</v>
      </c>
      <c r="V200" s="107">
        <f> (dwg!W200-dwg!$D200)/(dwg!$E200-dwg!$D200)</f>
        <v>0.2781000725</v>
      </c>
      <c r="W200" s="107">
        <f> (dwg!X200-dwg!$D200)/(dwg!$E200-dwg!$D200)</f>
        <v>0.2951414068</v>
      </c>
      <c r="X200" s="107">
        <f> (dwg!Y200-dwg!$D200)/(dwg!$E200-dwg!$D200)</f>
        <v>0.2654097172</v>
      </c>
      <c r="Y200" s="107">
        <f> (dwg!Z200-dwg!$D200)/(dwg!$E200-dwg!$D200)</f>
        <v>0.2273386512</v>
      </c>
      <c r="Z200" s="107">
        <f> (dwg!AA200-dwg!$D200)/(dwg!$E200-dwg!$D200)</f>
        <v>0.2095721537</v>
      </c>
      <c r="AA200" s="107">
        <f> (dwg!AB200-dwg!$D200)/(dwg!$E200-dwg!$D200)</f>
        <v>0.1852791878</v>
      </c>
      <c r="AB200" s="107">
        <f> (dwg!AC200-dwg!$D200)/(dwg!$E200-dwg!$D200)</f>
        <v>0.1602610587</v>
      </c>
      <c r="AC200" s="107">
        <f> (dwg!AD200-dwg!$D200)/(dwg!$E200-dwg!$D200)</f>
        <v>0.141044235</v>
      </c>
      <c r="AD200" s="107">
        <f> (dwg!AE200-dwg!$D200)/(dwg!$E200-dwg!$D200)</f>
        <v>0.1236403191</v>
      </c>
      <c r="AE200" s="107">
        <f> (dwg!AF200-dwg!$D200)/(dwg!$E200-dwg!$D200)</f>
        <v>0.0946337926</v>
      </c>
      <c r="AF200" s="107">
        <f> (dwg!AG200-dwg!$D200)/(dwg!$E200-dwg!$D200)</f>
        <v>0.07686729514</v>
      </c>
    </row>
    <row r="201" ht="12.75" customHeight="1">
      <c r="A201" s="97">
        <v>915.0</v>
      </c>
      <c r="B201" s="98" t="s">
        <v>153</v>
      </c>
      <c r="C201" s="97" t="s">
        <v>419</v>
      </c>
      <c r="D201" s="107">
        <f> (dwg!E201-dwg!$D201)/(dwg!$E201-dwg!$D201)</f>
        <v>1</v>
      </c>
      <c r="E201" s="107">
        <f> (dwg!F201-dwg!$D201)/(dwg!$E201-dwg!$D201)</f>
        <v>0.9219219219</v>
      </c>
      <c r="F201" s="107">
        <f> (dwg!G201-dwg!$D201)/(dwg!$E201-dwg!$D201)</f>
        <v>0.9057807808</v>
      </c>
      <c r="G201" s="107">
        <f> (dwg!H201-dwg!$D201)/(dwg!$E201-dwg!$D201)</f>
        <v>0.8412162162</v>
      </c>
      <c r="H201" s="107">
        <f> (dwg!I201-dwg!$D201)/(dwg!$E201-dwg!$D201)</f>
        <v>0.8888888889</v>
      </c>
      <c r="I201" s="107">
        <f> (dwg!J201-dwg!$D201)/(dwg!$E201-dwg!$D201)</f>
        <v>0.8978978979</v>
      </c>
      <c r="J201" s="107">
        <f> (dwg!K201-dwg!$D201)/(dwg!$E201-dwg!$D201)</f>
        <v>-0.7507507508</v>
      </c>
      <c r="K201" s="107">
        <f> (dwg!L201-dwg!$D201)/(dwg!$E201-dwg!$D201)</f>
        <v>-0.7507507508</v>
      </c>
      <c r="L201" s="107">
        <f> (dwg!M201-dwg!$D201)/(dwg!$E201-dwg!$D201)</f>
        <v>-0.7507507508</v>
      </c>
      <c r="M201" s="107">
        <f> (dwg!N201-dwg!$D201)/(dwg!$E201-dwg!$D201)</f>
        <v>-0.7507507508</v>
      </c>
      <c r="N201" s="107">
        <f> (dwg!O201-dwg!$D201)/(dwg!$E201-dwg!$D201)</f>
        <v>-0.7507507508</v>
      </c>
      <c r="O201" s="107">
        <f> (dwg!P201-dwg!$D201)/(dwg!$E201-dwg!$D201)</f>
        <v>-0.7507507508</v>
      </c>
      <c r="P201" s="107">
        <f> (dwg!Q201-dwg!$D201)/(dwg!$E201-dwg!$D201)</f>
        <v>-0.7507507508</v>
      </c>
      <c r="Q201" s="107">
        <f> (dwg!R201-dwg!$D201)/(dwg!$E201-dwg!$D201)</f>
        <v>-0.7507507508</v>
      </c>
      <c r="R201" s="107">
        <f> (dwg!S201-dwg!$D201)/(dwg!$E201-dwg!$D201)</f>
        <v>-0.7507507508</v>
      </c>
      <c r="S201" s="107">
        <f> (dwg!T201-dwg!$D201)/(dwg!$E201-dwg!$D201)</f>
        <v>-0.7507507508</v>
      </c>
      <c r="T201" s="107">
        <f> (dwg!U201-dwg!$D201)/(dwg!$E201-dwg!$D201)</f>
        <v>-0.7507507508</v>
      </c>
      <c r="U201" s="107">
        <f> (dwg!V201-dwg!$D201)/(dwg!$E201-dwg!$D201)</f>
        <v>-0.7507507508</v>
      </c>
      <c r="V201" s="107">
        <f> (dwg!W201-dwg!$D201)/(dwg!$E201-dwg!$D201)</f>
        <v>-0.7507507508</v>
      </c>
      <c r="W201" s="107">
        <f> (dwg!X201-dwg!$D201)/(dwg!$E201-dwg!$D201)</f>
        <v>-0.7507507508</v>
      </c>
      <c r="X201" s="107">
        <f> (dwg!Y201-dwg!$D201)/(dwg!$E201-dwg!$D201)</f>
        <v>-0.7507507508</v>
      </c>
      <c r="Y201" s="107">
        <f> (dwg!Z201-dwg!$D201)/(dwg!$E201-dwg!$D201)</f>
        <v>-0.7507507508</v>
      </c>
      <c r="Z201" s="107">
        <f> (dwg!AA201-dwg!$D201)/(dwg!$E201-dwg!$D201)</f>
        <v>-0.7507507508</v>
      </c>
      <c r="AA201" s="107">
        <f> (dwg!AB201-dwg!$D201)/(dwg!$E201-dwg!$D201)</f>
        <v>-0.7507507508</v>
      </c>
      <c r="AB201" s="107">
        <f> (dwg!AC201-dwg!$D201)/(dwg!$E201-dwg!$D201)</f>
        <v>-0.7507507508</v>
      </c>
      <c r="AC201" s="107">
        <f> (dwg!AD201-dwg!$D201)/(dwg!$E201-dwg!$D201)</f>
        <v>-0.7507507508</v>
      </c>
      <c r="AD201" s="107">
        <f> (dwg!AE201-dwg!$D201)/(dwg!$E201-dwg!$D201)</f>
        <v>-0.7507507508</v>
      </c>
      <c r="AE201" s="107">
        <f> (dwg!AF201-dwg!$D201)/(dwg!$E201-dwg!$D201)</f>
        <v>-0.7507507508</v>
      </c>
      <c r="AF201" s="107">
        <f> (dwg!AG201-dwg!$D201)/(dwg!$E201-dwg!$D201)</f>
        <v>-0.7507507508</v>
      </c>
    </row>
    <row r="202" ht="12.75" customHeight="1">
      <c r="A202" s="97">
        <v>916.0</v>
      </c>
      <c r="B202" s="98" t="s">
        <v>153</v>
      </c>
      <c r="C202" s="97" t="s">
        <v>419</v>
      </c>
      <c r="D202" s="107">
        <f> (dwg!E202-dwg!$D202)/(dwg!$E202-dwg!$D202)</f>
        <v>1</v>
      </c>
      <c r="E202" s="107">
        <f> (dwg!F202-dwg!$D202)/(dwg!$E202-dwg!$D202)</f>
        <v>0.9249183896</v>
      </c>
      <c r="F202" s="107">
        <f> (dwg!G202-dwg!$D202)/(dwg!$E202-dwg!$D202)</f>
        <v>0.8857453754</v>
      </c>
      <c r="G202" s="107">
        <f> (dwg!H202-dwg!$D202)/(dwg!$E202-dwg!$D202)</f>
        <v>0.8295248458</v>
      </c>
      <c r="H202" s="107">
        <f> (dwg!I202-dwg!$D202)/(dwg!$E202-dwg!$D202)</f>
        <v>0.8404062387</v>
      </c>
      <c r="I202" s="107">
        <f> (dwg!J202-dwg!$D202)/(dwg!$E202-dwg!$D202)</f>
        <v>0.8810301052</v>
      </c>
      <c r="J202" s="107">
        <f> (dwg!K202-dwg!$D202)/(dwg!$E202-dwg!$D202)</f>
        <v>-0.7254261879</v>
      </c>
      <c r="K202" s="107">
        <f> (dwg!L202-dwg!$D202)/(dwg!$E202-dwg!$D202)</f>
        <v>-0.7254261879</v>
      </c>
      <c r="L202" s="107">
        <f> (dwg!M202-dwg!$D202)/(dwg!$E202-dwg!$D202)</f>
        <v>-0.7254261879</v>
      </c>
      <c r="M202" s="107">
        <f> (dwg!N202-dwg!$D202)/(dwg!$E202-dwg!$D202)</f>
        <v>-0.7254261879</v>
      </c>
      <c r="N202" s="107">
        <f> (dwg!O202-dwg!$D202)/(dwg!$E202-dwg!$D202)</f>
        <v>-0.7254261879</v>
      </c>
      <c r="O202" s="107">
        <f> (dwg!P202-dwg!$D202)/(dwg!$E202-dwg!$D202)</f>
        <v>-0.7254261879</v>
      </c>
      <c r="P202" s="107">
        <f> (dwg!Q202-dwg!$D202)/(dwg!$E202-dwg!$D202)</f>
        <v>-0.7254261879</v>
      </c>
      <c r="Q202" s="107">
        <f> (dwg!R202-dwg!$D202)/(dwg!$E202-dwg!$D202)</f>
        <v>-0.7254261879</v>
      </c>
      <c r="R202" s="107">
        <f> (dwg!S202-dwg!$D202)/(dwg!$E202-dwg!$D202)</f>
        <v>-0.7254261879</v>
      </c>
      <c r="S202" s="107">
        <f> (dwg!T202-dwg!$D202)/(dwg!$E202-dwg!$D202)</f>
        <v>-0.7254261879</v>
      </c>
      <c r="T202" s="107">
        <f> (dwg!U202-dwg!$D202)/(dwg!$E202-dwg!$D202)</f>
        <v>-0.7254261879</v>
      </c>
      <c r="U202" s="107">
        <f> (dwg!V202-dwg!$D202)/(dwg!$E202-dwg!$D202)</f>
        <v>-0.7254261879</v>
      </c>
      <c r="V202" s="107">
        <f> (dwg!W202-dwg!$D202)/(dwg!$E202-dwg!$D202)</f>
        <v>-0.7254261879</v>
      </c>
      <c r="W202" s="107">
        <f> (dwg!X202-dwg!$D202)/(dwg!$E202-dwg!$D202)</f>
        <v>-0.7254261879</v>
      </c>
      <c r="X202" s="107">
        <f> (dwg!Y202-dwg!$D202)/(dwg!$E202-dwg!$D202)</f>
        <v>-0.7254261879</v>
      </c>
      <c r="Y202" s="107">
        <f> (dwg!Z202-dwg!$D202)/(dwg!$E202-dwg!$D202)</f>
        <v>-0.7254261879</v>
      </c>
      <c r="Z202" s="107">
        <f> (dwg!AA202-dwg!$D202)/(dwg!$E202-dwg!$D202)</f>
        <v>-0.7254261879</v>
      </c>
      <c r="AA202" s="107">
        <f> (dwg!AB202-dwg!$D202)/(dwg!$E202-dwg!$D202)</f>
        <v>-0.7254261879</v>
      </c>
      <c r="AB202" s="107">
        <f> (dwg!AC202-dwg!$D202)/(dwg!$E202-dwg!$D202)</f>
        <v>-0.7254261879</v>
      </c>
      <c r="AC202" s="107">
        <f> (dwg!AD202-dwg!$D202)/(dwg!$E202-dwg!$D202)</f>
        <v>-0.7254261879</v>
      </c>
      <c r="AD202" s="107">
        <f> (dwg!AE202-dwg!$D202)/(dwg!$E202-dwg!$D202)</f>
        <v>-0.7254261879</v>
      </c>
      <c r="AE202" s="107">
        <f> (dwg!AF202-dwg!$D202)/(dwg!$E202-dwg!$D202)</f>
        <v>-0.7254261879</v>
      </c>
      <c r="AF202" s="107">
        <f> (dwg!AG202-dwg!$D202)/(dwg!$E202-dwg!$D202)</f>
        <v>-0.7254261879</v>
      </c>
    </row>
    <row r="203" ht="12.75" customHeight="1">
      <c r="A203" s="97">
        <v>917.0</v>
      </c>
      <c r="B203" s="98" t="s">
        <v>153</v>
      </c>
      <c r="C203" s="99" t="s">
        <v>151</v>
      </c>
      <c r="D203" s="107">
        <f> (dwg!E203-dwg!$D203)/(dwg!$E203-dwg!$D203)</f>
        <v>1</v>
      </c>
      <c r="E203" s="107">
        <f> (dwg!F203-dwg!$D203)/(dwg!$E203-dwg!$D203)</f>
        <v>0.9427942794</v>
      </c>
      <c r="F203" s="107">
        <f> (dwg!G203-dwg!$D203)/(dwg!$E203-dwg!$D203)</f>
        <v>0.8969563623</v>
      </c>
      <c r="G203" s="107">
        <f> (dwg!H203-dwg!$D203)/(dwg!$E203-dwg!$D203)</f>
        <v>0.8210487715</v>
      </c>
      <c r="H203" s="107">
        <f> (dwg!I203-dwg!$D203)/(dwg!$E203-dwg!$D203)</f>
        <v>0.8804547121</v>
      </c>
      <c r="I203" s="107">
        <f> (dwg!J203-dwg!$D203)/(dwg!$E203-dwg!$D203)</f>
        <v>0.8907224056</v>
      </c>
      <c r="J203" s="107">
        <f> (dwg!K203-dwg!$D203)/(dwg!$E203-dwg!$D203)</f>
        <v>0.8943894389</v>
      </c>
      <c r="K203" s="107">
        <f> (dwg!L203-dwg!$D203)/(dwg!$E203-dwg!$D203)</f>
        <v>0.8430509718</v>
      </c>
      <c r="L203" s="107">
        <f> (dwg!M203-dwg!$D203)/(dwg!$E203-dwg!$D203)</f>
        <v>0.8287495416</v>
      </c>
      <c r="M203" s="107">
        <f> (dwg!N203-dwg!$D203)/(dwg!$E203-dwg!$D203)</f>
        <v>0.795379538</v>
      </c>
      <c r="N203" s="107">
        <f> (dwg!O203-dwg!$D203)/(dwg!$E203-dwg!$D203)</f>
        <v>0.8657865787</v>
      </c>
      <c r="O203" s="107">
        <f> (dwg!P203-dwg!$D203)/(dwg!$E203-dwg!$D203)</f>
        <v>0.6718005134</v>
      </c>
      <c r="P203" s="107">
        <f> (dwg!Q203-dwg!$D203)/(dwg!$E203-dwg!$D203)</f>
        <v>0.66703337</v>
      </c>
      <c r="Q203" s="107">
        <f> (dwg!R203-dwg!$D203)/(dwg!$E203-dwg!$D203)</f>
        <v>0.7733773377</v>
      </c>
      <c r="R203" s="107">
        <f> (dwg!S203-dwg!$D203)/(dwg!$E203-dwg!$D203)</f>
        <v>0.8159149248</v>
      </c>
      <c r="S203" s="107">
        <f> (dwg!T203-dwg!$D203)/(dwg!$E203-dwg!$D203)</f>
        <v>0.8115144848</v>
      </c>
      <c r="T203" s="107">
        <f> (dwg!U203-dwg!$D203)/(dwg!$E203-dwg!$D203)</f>
        <v>0.7873120645</v>
      </c>
      <c r="U203" s="107">
        <f> (dwg!V203-dwg!$D203)/(dwg!$E203-dwg!$D203)</f>
        <v>0.6776677668</v>
      </c>
      <c r="V203" s="107">
        <f> (dwg!W203-dwg!$D203)/(dwg!$E203-dwg!$D203)</f>
        <v>0.6501650165</v>
      </c>
      <c r="W203" s="107">
        <f> (dwg!X203-dwg!$D203)/(dwg!$E203-dwg!$D203)</f>
        <v>0.8309497616</v>
      </c>
      <c r="X203" s="107">
        <f> (dwg!Y203-dwg!$D203)/(dwg!$E203-dwg!$D203)</f>
        <v>0.8437843784</v>
      </c>
      <c r="Y203" s="107">
        <f> (dwg!Z203-dwg!$D203)/(dwg!$E203-dwg!$D203)</f>
        <v>0.7810781078</v>
      </c>
      <c r="Z203" s="107">
        <f> (dwg!AA203-dwg!$D203)/(dwg!$E203-dwg!$D203)</f>
        <v>0.863953062</v>
      </c>
      <c r="AA203" s="107">
        <f> (dwg!AB203-dwg!$D203)/(dwg!$E203-dwg!$D203)</f>
        <v>0.8496516318</v>
      </c>
      <c r="AB203" s="107">
        <f> (dwg!AC203-dwg!$D203)/(dwg!$E203-dwg!$D203)</f>
        <v>0.8349834983</v>
      </c>
      <c r="AC203" s="107">
        <f> (dwg!AD203-dwg!$D203)/(dwg!$E203-dwg!$D203)</f>
        <v>0.8184818482</v>
      </c>
      <c r="AD203" s="107">
        <f> (dwg!AE203-dwg!$D203)/(dwg!$E203-dwg!$D203)</f>
        <v>0.8602860286</v>
      </c>
      <c r="AE203" s="107">
        <f> (dwg!AF203-dwg!$D203)/(dwg!$E203-dwg!$D203)</f>
        <v>0.7517418409</v>
      </c>
      <c r="AF203" s="107">
        <f> (dwg!AG203-dwg!$D203)/(dwg!$E203-dwg!$D203)</f>
        <v>0.7766776678</v>
      </c>
    </row>
    <row r="204" ht="12.75" customHeight="1">
      <c r="A204" s="97">
        <v>918.0</v>
      </c>
      <c r="B204" s="98" t="s">
        <v>153</v>
      </c>
      <c r="C204" s="97" t="s">
        <v>419</v>
      </c>
      <c r="D204" s="107">
        <f> (dwg!E204-dwg!$D204)/(dwg!$E204-dwg!$D204)</f>
        <v>1</v>
      </c>
      <c r="E204" s="107">
        <f> (dwg!F204-dwg!$D204)/(dwg!$E204-dwg!$D204)</f>
        <v>0.948543322</v>
      </c>
      <c r="F204" s="107">
        <f> (dwg!G204-dwg!$D204)/(dwg!$E204-dwg!$D204)</f>
        <v>0.9205448354</v>
      </c>
      <c r="G204" s="107">
        <f> (dwg!H204-dwg!$D204)/(dwg!$E204-dwg!$D204)</f>
        <v>0.8429814605</v>
      </c>
      <c r="H204" s="107">
        <f> (dwg!I204-dwg!$D204)/(dwg!$E204-dwg!$D204)</f>
        <v>0.8914112751</v>
      </c>
      <c r="I204" s="107">
        <f> (dwg!J204-dwg!$D204)/(dwg!$E204-dwg!$D204)</f>
        <v>0.8993567915</v>
      </c>
      <c r="J204" s="107">
        <f> (dwg!K204-dwg!$D204)/(dwg!$E204-dwg!$D204)</f>
        <v>-0.7567158532</v>
      </c>
      <c r="K204" s="107">
        <f> (dwg!L204-dwg!$D204)/(dwg!$E204-dwg!$D204)</f>
        <v>-0.7567158532</v>
      </c>
      <c r="L204" s="107">
        <f> (dwg!M204-dwg!$D204)/(dwg!$E204-dwg!$D204)</f>
        <v>-0.7567158532</v>
      </c>
      <c r="M204" s="107">
        <f> (dwg!N204-dwg!$D204)/(dwg!$E204-dwg!$D204)</f>
        <v>-0.7567158532</v>
      </c>
      <c r="N204" s="107">
        <f> (dwg!O204-dwg!$D204)/(dwg!$E204-dwg!$D204)</f>
        <v>-0.7567158532</v>
      </c>
      <c r="O204" s="107">
        <f> (dwg!P204-dwg!$D204)/(dwg!$E204-dwg!$D204)</f>
        <v>-0.7567158532</v>
      </c>
      <c r="P204" s="107">
        <f> (dwg!Q204-dwg!$D204)/(dwg!$E204-dwg!$D204)</f>
        <v>-0.7567158532</v>
      </c>
      <c r="Q204" s="107">
        <f> (dwg!R204-dwg!$D204)/(dwg!$E204-dwg!$D204)</f>
        <v>-0.7567158532</v>
      </c>
      <c r="R204" s="107">
        <f> (dwg!S204-dwg!$D204)/(dwg!$E204-dwg!$D204)</f>
        <v>-0.7567158532</v>
      </c>
      <c r="S204" s="107">
        <f> (dwg!T204-dwg!$D204)/(dwg!$E204-dwg!$D204)</f>
        <v>-0.7567158532</v>
      </c>
      <c r="T204" s="107">
        <f> (dwg!U204-dwg!$D204)/(dwg!$E204-dwg!$D204)</f>
        <v>-0.7567158532</v>
      </c>
      <c r="U204" s="107">
        <f> (dwg!V204-dwg!$D204)/(dwg!$E204-dwg!$D204)</f>
        <v>-0.7567158532</v>
      </c>
      <c r="V204" s="107">
        <f> (dwg!W204-dwg!$D204)/(dwg!$E204-dwg!$D204)</f>
        <v>-0.7567158532</v>
      </c>
      <c r="W204" s="107">
        <f> (dwg!X204-dwg!$D204)/(dwg!$E204-dwg!$D204)</f>
        <v>-0.7567158532</v>
      </c>
      <c r="X204" s="107">
        <f> (dwg!Y204-dwg!$D204)/(dwg!$E204-dwg!$D204)</f>
        <v>-0.7567158532</v>
      </c>
      <c r="Y204" s="107">
        <f> (dwg!Z204-dwg!$D204)/(dwg!$E204-dwg!$D204)</f>
        <v>-0.7567158532</v>
      </c>
      <c r="Z204" s="107">
        <f> (dwg!AA204-dwg!$D204)/(dwg!$E204-dwg!$D204)</f>
        <v>-0.7567158532</v>
      </c>
      <c r="AA204" s="107">
        <f> (dwg!AB204-dwg!$D204)/(dwg!$E204-dwg!$D204)</f>
        <v>-0.7567158532</v>
      </c>
      <c r="AB204" s="107">
        <f> (dwg!AC204-dwg!$D204)/(dwg!$E204-dwg!$D204)</f>
        <v>-0.7567158532</v>
      </c>
      <c r="AC204" s="107">
        <f> (dwg!AD204-dwg!$D204)/(dwg!$E204-dwg!$D204)</f>
        <v>-0.7567158532</v>
      </c>
      <c r="AD204" s="107">
        <f> (dwg!AE204-dwg!$D204)/(dwg!$E204-dwg!$D204)</f>
        <v>-0.7567158532</v>
      </c>
      <c r="AE204" s="107">
        <f> (dwg!AF204-dwg!$D204)/(dwg!$E204-dwg!$D204)</f>
        <v>-0.7567158532</v>
      </c>
      <c r="AF204" s="107">
        <f> (dwg!AG204-dwg!$D204)/(dwg!$E204-dwg!$D204)</f>
        <v>-0.7567158532</v>
      </c>
    </row>
    <row r="205" ht="12.75" customHeight="1">
      <c r="A205" s="97">
        <v>919.0</v>
      </c>
      <c r="B205" s="98" t="s">
        <v>153</v>
      </c>
      <c r="C205" s="99" t="s">
        <v>151</v>
      </c>
      <c r="D205" s="107">
        <f> (dwg!E205-dwg!$D205)/(dwg!$E205-dwg!$D205)</f>
        <v>1</v>
      </c>
      <c r="E205" s="107">
        <f> (dwg!F205-dwg!$D205)/(dwg!$E205-dwg!$D205)</f>
        <v>0.9401346086</v>
      </c>
      <c r="F205" s="107">
        <f> (dwg!G205-dwg!$D205)/(dwg!$E205-dwg!$D205)</f>
        <v>0.9054197662</v>
      </c>
      <c r="G205" s="107">
        <f> (dwg!H205-dwg!$D205)/(dwg!$E205-dwg!$D205)</f>
        <v>0.8533475027</v>
      </c>
      <c r="H205" s="107">
        <f> (dwg!I205-dwg!$D205)/(dwg!$E205-dwg!$D205)</f>
        <v>0.9032943677</v>
      </c>
      <c r="I205" s="107">
        <f> (dwg!J205-dwg!$D205)/(dwg!$E205-dwg!$D205)</f>
        <v>0.8955012398</v>
      </c>
      <c r="J205" s="107">
        <f> (dwg!K205-dwg!$D205)/(dwg!$E205-dwg!$D205)</f>
        <v>0.9050655331</v>
      </c>
      <c r="K205" s="107">
        <f> (dwg!L205-dwg!$D205)/(dwg!$E205-dwg!$D205)</f>
        <v>0.8427205101</v>
      </c>
      <c r="L205" s="107">
        <f> (dwg!M205-dwg!$D205)/(dwg!$E205-dwg!$D205)</f>
        <v>0.8200495926</v>
      </c>
      <c r="M205" s="107">
        <f> (dwg!N205-dwg!$D205)/(dwg!$E205-dwg!$D205)</f>
        <v>0.8196953595</v>
      </c>
      <c r="N205" s="107">
        <f> (dwg!O205-dwg!$D205)/(dwg!$E205-dwg!$D205)</f>
        <v>0.87141339</v>
      </c>
      <c r="O205" s="107">
        <f> (dwg!P205-dwg!$D205)/(dwg!$E205-dwg!$D205)</f>
        <v>0.5490612823</v>
      </c>
      <c r="P205" s="107">
        <f> (dwg!Q205-dwg!$D205)/(dwg!$E205-dwg!$D205)</f>
        <v>0.7162592986</v>
      </c>
      <c r="Q205" s="107">
        <f> (dwg!R205-dwg!$D205)/(dwg!$E205-dwg!$D205)</f>
        <v>0.7591215019</v>
      </c>
      <c r="R205" s="107">
        <f> (dwg!S205-dwg!$D205)/(dwg!$E205-dwg!$D205)</f>
        <v>0.821466525</v>
      </c>
      <c r="S205" s="107">
        <f> (dwg!T205-dwg!$D205)/(dwg!$E205-dwg!$D205)</f>
        <v>0.8253630889</v>
      </c>
      <c r="T205" s="107">
        <f> (dwg!U205-dwg!$D205)/(dwg!$E205-dwg!$D205)</f>
        <v>0.8012752391</v>
      </c>
      <c r="U205" s="107">
        <f> (dwg!V205-dwg!$D205)/(dwg!$E205-dwg!$D205)</f>
        <v>0.730428622</v>
      </c>
      <c r="V205" s="107">
        <f> (dwg!W205-dwg!$D205)/(dwg!$E205-dwg!$D205)</f>
        <v>0.6624158696</v>
      </c>
      <c r="W205" s="107">
        <f> (dwg!X205-dwg!$D205)/(dwg!$E205-dwg!$D205)</f>
        <v>0.8366985476</v>
      </c>
      <c r="X205" s="107">
        <f> (dwg!Y205-dwg!$D205)/(dwg!$E205-dwg!$D205)</f>
        <v>0.8643287283</v>
      </c>
      <c r="Y205" s="107">
        <f> (dwg!Z205-dwg!$D205)/(dwg!$E205-dwg!$D205)</f>
        <v>0.8356358484</v>
      </c>
      <c r="Z205" s="107">
        <f> (dwg!AA205-dwg!$D205)/(dwg!$E205-dwg!$D205)</f>
        <v>0.8869996458</v>
      </c>
      <c r="AA205" s="107">
        <f> (dwg!AB205-dwg!$D205)/(dwg!$E205-dwg!$D205)</f>
        <v>0.8724760893</v>
      </c>
      <c r="AB205" s="107">
        <f> (dwg!AC205-dwg!$D205)/(dwg!$E205-dwg!$D205)</f>
        <v>0.8522848034</v>
      </c>
      <c r="AC205" s="107">
        <f> (dwg!AD205-dwg!$D205)/(dwg!$E205-dwg!$D205)</f>
        <v>0.8650371945</v>
      </c>
      <c r="AD205" s="107">
        <f> (dwg!AE205-dwg!$D205)/(dwg!$E205-dwg!$D205)</f>
        <v>0.8898335104</v>
      </c>
      <c r="AE205" s="107">
        <f> (dwg!AF205-dwg!$D205)/(dwg!$E205-dwg!$D205)</f>
        <v>0.8646829614</v>
      </c>
      <c r="AF205" s="107">
        <f> (dwg!AG205-dwg!$D205)/(dwg!$E205-dwg!$D205)</f>
        <v>0.8905419766</v>
      </c>
    </row>
    <row r="206" ht="12.75" customHeight="1">
      <c r="A206" s="97">
        <v>920.0</v>
      </c>
      <c r="B206" s="98" t="s">
        <v>153</v>
      </c>
      <c r="C206" s="97" t="s">
        <v>419</v>
      </c>
      <c r="D206" s="107">
        <f> (dwg!E206-dwg!$D206)/(dwg!$E206-dwg!$D206)</f>
        <v>1</v>
      </c>
      <c r="E206" s="107">
        <f> (dwg!F206-dwg!$D206)/(dwg!$E206-dwg!$D206)</f>
        <v>0.9300191205</v>
      </c>
      <c r="F206" s="107">
        <f> (dwg!G206-dwg!$D206)/(dwg!$E206-dwg!$D206)</f>
        <v>0.8913957935</v>
      </c>
      <c r="G206" s="107">
        <f> (dwg!H206-dwg!$D206)/(dwg!$E206-dwg!$D206)</f>
        <v>0.8103250478</v>
      </c>
      <c r="H206" s="107">
        <f> (dwg!I206-dwg!$D206)/(dwg!$E206-dwg!$D206)</f>
        <v>0.978585086</v>
      </c>
      <c r="I206" s="107">
        <f> (dwg!J206-dwg!$D206)/(dwg!$E206-dwg!$D206)</f>
        <v>0.9430210325</v>
      </c>
      <c r="J206" s="107">
        <f> (dwg!K206-dwg!$D206)/(dwg!$E206-dwg!$D206)</f>
        <v>-0.7648183556</v>
      </c>
      <c r="K206" s="107">
        <f> (dwg!L206-dwg!$D206)/(dwg!$E206-dwg!$D206)</f>
        <v>-0.7648183556</v>
      </c>
      <c r="L206" s="107">
        <f> (dwg!M206-dwg!$D206)/(dwg!$E206-dwg!$D206)</f>
        <v>-0.7648183556</v>
      </c>
      <c r="M206" s="107">
        <f> (dwg!N206-dwg!$D206)/(dwg!$E206-dwg!$D206)</f>
        <v>-0.7648183556</v>
      </c>
      <c r="N206" s="107">
        <f> (dwg!O206-dwg!$D206)/(dwg!$E206-dwg!$D206)</f>
        <v>-0.7648183556</v>
      </c>
      <c r="O206" s="107">
        <f> (dwg!P206-dwg!$D206)/(dwg!$E206-dwg!$D206)</f>
        <v>-0.7648183556</v>
      </c>
      <c r="P206" s="107">
        <f> (dwg!Q206-dwg!$D206)/(dwg!$E206-dwg!$D206)</f>
        <v>-0.7648183556</v>
      </c>
      <c r="Q206" s="107">
        <f> (dwg!R206-dwg!$D206)/(dwg!$E206-dwg!$D206)</f>
        <v>-0.7648183556</v>
      </c>
      <c r="R206" s="107">
        <f> (dwg!S206-dwg!$D206)/(dwg!$E206-dwg!$D206)</f>
        <v>-0.7648183556</v>
      </c>
      <c r="S206" s="107">
        <f> (dwg!T206-dwg!$D206)/(dwg!$E206-dwg!$D206)</f>
        <v>-0.7648183556</v>
      </c>
      <c r="T206" s="107">
        <f> (dwg!U206-dwg!$D206)/(dwg!$E206-dwg!$D206)</f>
        <v>-0.7648183556</v>
      </c>
      <c r="U206" s="107">
        <f> (dwg!V206-dwg!$D206)/(dwg!$E206-dwg!$D206)</f>
        <v>-0.7648183556</v>
      </c>
      <c r="V206" s="107">
        <f> (dwg!W206-dwg!$D206)/(dwg!$E206-dwg!$D206)</f>
        <v>-0.7648183556</v>
      </c>
      <c r="W206" s="107">
        <f> (dwg!X206-dwg!$D206)/(dwg!$E206-dwg!$D206)</f>
        <v>-0.7648183556</v>
      </c>
      <c r="X206" s="107">
        <f> (dwg!Y206-dwg!$D206)/(dwg!$E206-dwg!$D206)</f>
        <v>-0.7648183556</v>
      </c>
      <c r="Y206" s="107">
        <f> (dwg!Z206-dwg!$D206)/(dwg!$E206-dwg!$D206)</f>
        <v>-0.7648183556</v>
      </c>
      <c r="Z206" s="107">
        <f> (dwg!AA206-dwg!$D206)/(dwg!$E206-dwg!$D206)</f>
        <v>-0.7648183556</v>
      </c>
      <c r="AA206" s="107">
        <f> (dwg!AB206-dwg!$D206)/(dwg!$E206-dwg!$D206)</f>
        <v>-0.7648183556</v>
      </c>
      <c r="AB206" s="107">
        <f> (dwg!AC206-dwg!$D206)/(dwg!$E206-dwg!$D206)</f>
        <v>-0.7648183556</v>
      </c>
      <c r="AC206" s="107">
        <f> (dwg!AD206-dwg!$D206)/(dwg!$E206-dwg!$D206)</f>
        <v>-0.7648183556</v>
      </c>
      <c r="AD206" s="107">
        <f> (dwg!AE206-dwg!$D206)/(dwg!$E206-dwg!$D206)</f>
        <v>-0.7648183556</v>
      </c>
      <c r="AE206" s="107">
        <f> (dwg!AF206-dwg!$D206)/(dwg!$E206-dwg!$D206)</f>
        <v>-0.7648183556</v>
      </c>
      <c r="AF206" s="107">
        <f> (dwg!AG206-dwg!$D206)/(dwg!$E206-dwg!$D206)</f>
        <v>-0.7648183556</v>
      </c>
    </row>
    <row r="207" ht="12.75" customHeight="1">
      <c r="A207" s="97">
        <v>921.0</v>
      </c>
      <c r="B207" s="98" t="s">
        <v>153</v>
      </c>
      <c r="C207" s="99" t="s">
        <v>151</v>
      </c>
      <c r="D207" s="107">
        <f> (dwg!E207-dwg!$D207)/(dwg!$E207-dwg!$D207)</f>
        <v>1</v>
      </c>
      <c r="E207" s="107">
        <f> (dwg!F207-dwg!$D207)/(dwg!$E207-dwg!$D207)</f>
        <v>0.9418386492</v>
      </c>
      <c r="F207" s="107">
        <f> (dwg!G207-dwg!$D207)/(dwg!$E207-dwg!$D207)</f>
        <v>0.9039399625</v>
      </c>
      <c r="G207" s="107">
        <f> (dwg!H207-dwg!$D207)/(dwg!$E207-dwg!$D207)</f>
        <v>0.8401500938</v>
      </c>
      <c r="H207" s="107">
        <f> (dwg!I207-dwg!$D207)/(dwg!$E207-dwg!$D207)</f>
        <v>0.9643527205</v>
      </c>
      <c r="I207" s="107">
        <f> (dwg!J207-dwg!$D207)/(dwg!$E207-dwg!$D207)</f>
        <v>0.9380863039</v>
      </c>
      <c r="J207" s="107">
        <f> (dwg!K207-dwg!$D207)/(dwg!$E207-dwg!$D207)</f>
        <v>0.9076923077</v>
      </c>
      <c r="K207" s="107">
        <f> (dwg!L207-dwg!$D207)/(dwg!$E207-dwg!$D207)</f>
        <v>0.8536585366</v>
      </c>
      <c r="L207" s="107">
        <f> (dwg!M207-dwg!$D207)/(dwg!$E207-dwg!$D207)</f>
        <v>0.8393996248</v>
      </c>
      <c r="M207" s="107">
        <f> (dwg!N207-dwg!$D207)/(dwg!$E207-dwg!$D207)</f>
        <v>0.8071294559</v>
      </c>
      <c r="N207" s="107">
        <f> (dwg!O207-dwg!$D207)/(dwg!$E207-dwg!$D207)</f>
        <v>0.860412758</v>
      </c>
      <c r="O207" s="107">
        <f> (dwg!P207-dwg!$D207)/(dwg!$E207-dwg!$D207)</f>
        <v>0.6772983114</v>
      </c>
      <c r="P207" s="107">
        <f> (dwg!Q207-dwg!$D207)/(dwg!$E207-dwg!$D207)</f>
        <v>0.6420262664</v>
      </c>
      <c r="Q207" s="107">
        <f> (dwg!R207-dwg!$D207)/(dwg!$E207-dwg!$D207)</f>
        <v>0.7658536585</v>
      </c>
      <c r="R207" s="107">
        <f> (dwg!S207-dwg!$D207)/(dwg!$E207-dwg!$D207)</f>
        <v>0.7928705441</v>
      </c>
      <c r="S207" s="107">
        <f> (dwg!T207-dwg!$D207)/(dwg!$E207-dwg!$D207)</f>
        <v>0.807879925</v>
      </c>
      <c r="T207" s="107">
        <f> (dwg!U207-dwg!$D207)/(dwg!$E207-dwg!$D207)</f>
        <v>0.7711069418</v>
      </c>
      <c r="U207" s="107">
        <f> (dwg!V207-dwg!$D207)/(dwg!$E207-dwg!$D207)</f>
        <v>0.6457786116</v>
      </c>
      <c r="V207" s="107">
        <f> (dwg!W207-dwg!$D207)/(dwg!$E207-dwg!$D207)</f>
        <v>0.6393996248</v>
      </c>
      <c r="W207" s="107">
        <f> (dwg!X207-dwg!$D207)/(dwg!$E207-dwg!$D207)</f>
        <v>0.8082551595</v>
      </c>
      <c r="X207" s="107">
        <f> (dwg!Y207-dwg!$D207)/(dwg!$E207-dwg!$D207)</f>
        <v>0.8495309568</v>
      </c>
      <c r="Y207" s="107">
        <f> (dwg!Z207-dwg!$D207)/(dwg!$E207-dwg!$D207)</f>
        <v>0.7557223265</v>
      </c>
      <c r="Z207" s="107">
        <f> (dwg!AA207-dwg!$D207)/(dwg!$E207-dwg!$D207)</f>
        <v>0.8442776735</v>
      </c>
      <c r="AA207" s="107">
        <f> (dwg!AB207-dwg!$D207)/(dwg!$E207-dwg!$D207)</f>
        <v>0.8240150094</v>
      </c>
      <c r="AB207" s="107">
        <f> (dwg!AC207-dwg!$D207)/(dwg!$E207-dwg!$D207)</f>
        <v>0.8240150094</v>
      </c>
      <c r="AC207" s="107">
        <f> (dwg!AD207-dwg!$D207)/(dwg!$E207-dwg!$D207)</f>
        <v>0.7932457786</v>
      </c>
      <c r="AD207" s="107">
        <f> (dwg!AE207-dwg!$D207)/(dwg!$E207-dwg!$D207)</f>
        <v>0.8409005629</v>
      </c>
      <c r="AE207" s="107">
        <f> (dwg!AF207-dwg!$D207)/(dwg!$E207-dwg!$D207)</f>
        <v>0.6442776735</v>
      </c>
      <c r="AF207" s="107">
        <f> (dwg!AG207-dwg!$D207)/(dwg!$E207-dwg!$D207)</f>
        <v>0.782739212</v>
      </c>
    </row>
    <row r="208" ht="12.75" customHeight="1">
      <c r="A208" s="97">
        <v>922.0</v>
      </c>
      <c r="B208" s="98" t="s">
        <v>153</v>
      </c>
      <c r="C208" s="101" t="s">
        <v>50</v>
      </c>
      <c r="D208" s="107">
        <f> (dwg!E208-dwg!$D208)/(dwg!$E208-dwg!$D208)</f>
        <v>1</v>
      </c>
      <c r="E208" s="107">
        <f> (dwg!F208-dwg!$D208)/(dwg!$E208-dwg!$D208)</f>
        <v>0.9273084479</v>
      </c>
      <c r="F208" s="107">
        <f> (dwg!G208-dwg!$D208)/(dwg!$E208-dwg!$D208)</f>
        <v>0.9013752456</v>
      </c>
      <c r="G208" s="107">
        <f> (dwg!H208-dwg!$D208)/(dwg!$E208-dwg!$D208)</f>
        <v>0.8208251473</v>
      </c>
      <c r="H208" s="107">
        <f> (dwg!I208-dwg!$D208)/(dwg!$E208-dwg!$D208)</f>
        <v>0.8593320236</v>
      </c>
      <c r="I208" s="107">
        <f> (dwg!J208-dwg!$D208)/(dwg!$E208-dwg!$D208)</f>
        <v>0.8836935167</v>
      </c>
      <c r="J208" s="107">
        <f> (dwg!K208-dwg!$D208)/(dwg!$E208-dwg!$D208)</f>
        <v>0.8950884086</v>
      </c>
      <c r="K208" s="107">
        <f> (dwg!L208-dwg!$D208)/(dwg!$E208-dwg!$D208)</f>
        <v>0.82043222</v>
      </c>
      <c r="L208" s="107">
        <f> (dwg!M208-dwg!$D208)/(dwg!$E208-dwg!$D208)</f>
        <v>0.7768172888</v>
      </c>
      <c r="M208" s="107">
        <f> (dwg!N208-dwg!$D208)/(dwg!$E208-dwg!$D208)</f>
        <v>0.6998035363</v>
      </c>
      <c r="N208" s="107">
        <f> (dwg!O208-dwg!$D208)/(dwg!$E208-dwg!$D208)</f>
        <v>0.7269155206</v>
      </c>
      <c r="O208" s="107">
        <f> (dwg!P208-dwg!$D208)/(dwg!$E208-dwg!$D208)</f>
        <v>0.5355599214</v>
      </c>
      <c r="P208" s="107">
        <f> (dwg!Q208-dwg!$D208)/(dwg!$E208-dwg!$D208)</f>
        <v>0.4970530452</v>
      </c>
      <c r="Q208" s="107">
        <f> (dwg!R208-dwg!$D208)/(dwg!$E208-dwg!$D208)</f>
        <v>0.5288801572</v>
      </c>
      <c r="R208" s="107">
        <f> (dwg!S208-dwg!$D208)/(dwg!$E208-dwg!$D208)</f>
        <v>0.5449901768</v>
      </c>
      <c r="S208" s="107">
        <f> (dwg!T208-dwg!$D208)/(dwg!$E208-dwg!$D208)</f>
        <v>0.5104125737</v>
      </c>
      <c r="T208" s="107">
        <f> (dwg!U208-dwg!$D208)/(dwg!$E208-dwg!$D208)</f>
        <v>0.4353634578</v>
      </c>
      <c r="U208" s="107">
        <f> (dwg!V208-dwg!$D208)/(dwg!$E208-dwg!$D208)</f>
        <v>0.3296660118</v>
      </c>
      <c r="V208" s="107">
        <f> (dwg!W208-dwg!$D208)/(dwg!$E208-dwg!$D208)</f>
        <v>0.2605108055</v>
      </c>
      <c r="W208" s="107">
        <f> (dwg!X208-dwg!$D208)/(dwg!$E208-dwg!$D208)</f>
        <v>0.2569744597</v>
      </c>
      <c r="X208" s="107">
        <f> (dwg!Y208-dwg!$D208)/(dwg!$E208-dwg!$D208)</f>
        <v>0.2361493124</v>
      </c>
      <c r="Y208" s="107">
        <f> (dwg!Z208-dwg!$D208)/(dwg!$E208-dwg!$D208)</f>
        <v>0.2023575639</v>
      </c>
      <c r="Z208" s="107">
        <f> (dwg!AA208-dwg!$D208)/(dwg!$E208-dwg!$D208)</f>
        <v>0.183497053</v>
      </c>
      <c r="AA208" s="107">
        <f> (dwg!AB208-dwg!$D208)/(dwg!$E208-dwg!$D208)</f>
        <v>0.1638506876</v>
      </c>
      <c r="AB208" s="107">
        <f> (dwg!AC208-dwg!$D208)/(dwg!$E208-dwg!$D208)</f>
        <v>0.1438113949</v>
      </c>
      <c r="AC208" s="107">
        <f> (dwg!AD208-dwg!$D208)/(dwg!$E208-dwg!$D208)</f>
        <v>0.1186640472</v>
      </c>
      <c r="AD208" s="107">
        <f> (dwg!AE208-dwg!$D208)/(dwg!$E208-dwg!$D208)</f>
        <v>0.1033398821</v>
      </c>
      <c r="AE208" s="107">
        <f> (dwg!AF208-dwg!$D208)/(dwg!$E208-dwg!$D208)</f>
        <v>0.07269155206</v>
      </c>
      <c r="AF208" s="107">
        <f> (dwg!AG208-dwg!$D208)/(dwg!$E208-dwg!$D208)</f>
        <v>0.05265225933</v>
      </c>
    </row>
    <row r="209" ht="12.75" customHeight="1">
      <c r="A209" s="97">
        <v>923.0</v>
      </c>
      <c r="B209" s="98" t="s">
        <v>153</v>
      </c>
      <c r="C209" s="101" t="s">
        <v>50</v>
      </c>
      <c r="D209" s="107">
        <f> (dwg!E209-dwg!$D209)/(dwg!$E209-dwg!$D209)</f>
        <v>1</v>
      </c>
      <c r="E209" s="107">
        <f> (dwg!F209-dwg!$D209)/(dwg!$E209-dwg!$D209)</f>
        <v>0.9431861804</v>
      </c>
      <c r="F209" s="107">
        <f> (dwg!G209-dwg!$D209)/(dwg!$E209-dwg!$D209)</f>
        <v>0.884452975</v>
      </c>
      <c r="G209" s="107">
        <f> (dwg!H209-dwg!$D209)/(dwg!$E209-dwg!$D209)</f>
        <v>0.8103646833</v>
      </c>
      <c r="H209" s="107">
        <f> (dwg!I209-dwg!$D209)/(dwg!$E209-dwg!$D209)</f>
        <v>0.8694817658</v>
      </c>
      <c r="I209" s="107">
        <f> (dwg!J209-dwg!$D209)/(dwg!$E209-dwg!$D209)</f>
        <v>0.8825335893</v>
      </c>
      <c r="J209" s="107">
        <f> (dwg!K209-dwg!$D209)/(dwg!$E209-dwg!$D209)</f>
        <v>0.8886756238</v>
      </c>
      <c r="K209" s="107">
        <f> (dwg!L209-dwg!$D209)/(dwg!$E209-dwg!$D209)</f>
        <v>0.8049904031</v>
      </c>
      <c r="L209" s="107">
        <f> (dwg!M209-dwg!$D209)/(dwg!$E209-dwg!$D209)</f>
        <v>0.756621881</v>
      </c>
      <c r="M209" s="107">
        <f> (dwg!N209-dwg!$D209)/(dwg!$E209-dwg!$D209)</f>
        <v>0.6971209213</v>
      </c>
      <c r="N209" s="107">
        <f> (dwg!O209-dwg!$D209)/(dwg!$E209-dwg!$D209)</f>
        <v>0.7143953935</v>
      </c>
      <c r="O209" s="107">
        <f> (dwg!P209-dwg!$D209)/(dwg!$E209-dwg!$D209)</f>
        <v>0.4990403071</v>
      </c>
      <c r="P209" s="107">
        <f> (dwg!Q209-dwg!$D209)/(dwg!$E209-dwg!$D209)</f>
        <v>0.4499040307</v>
      </c>
      <c r="Q209" s="107">
        <f> (dwg!R209-dwg!$D209)/(dwg!$E209-dwg!$D209)</f>
        <v>0.5117082534</v>
      </c>
      <c r="R209" s="107">
        <f> (dwg!S209-dwg!$D209)/(dwg!$E209-dwg!$D209)</f>
        <v>0.515547025</v>
      </c>
      <c r="S209" s="107">
        <f> (dwg!T209-dwg!$D209)/(dwg!$E209-dwg!$D209)</f>
        <v>0.5047984645</v>
      </c>
      <c r="T209" s="107">
        <f> (dwg!U209-dwg!$D209)/(dwg!$E209-dwg!$D209)</f>
        <v>0.3992322457</v>
      </c>
      <c r="U209" s="107">
        <f> (dwg!V209-dwg!$D209)/(dwg!$E209-dwg!$D209)</f>
        <v>0.294049904</v>
      </c>
      <c r="V209" s="107">
        <f> (dwg!W209-dwg!$D209)/(dwg!$E209-dwg!$D209)</f>
        <v>0.2349328215</v>
      </c>
      <c r="W209" s="107">
        <f> (dwg!X209-dwg!$D209)/(dwg!$E209-dwg!$D209)</f>
        <v>0.2406909789</v>
      </c>
      <c r="X209" s="107">
        <f> (dwg!Y209-dwg!$D209)/(dwg!$E209-dwg!$D209)</f>
        <v>0.2111324376</v>
      </c>
      <c r="Y209" s="107">
        <f> (dwg!Z209-dwg!$D209)/(dwg!$E209-dwg!$D209)</f>
        <v>0.1666026871</v>
      </c>
      <c r="Z209" s="107">
        <f> (dwg!AA209-dwg!$D209)/(dwg!$E209-dwg!$D209)</f>
        <v>0.1454894434</v>
      </c>
      <c r="AA209" s="107">
        <f> (dwg!AB209-dwg!$D209)/(dwg!$E209-dwg!$D209)</f>
        <v>0.1232245681</v>
      </c>
      <c r="AB209" s="107">
        <f> (dwg!AC209-dwg!$D209)/(dwg!$E209-dwg!$D209)</f>
        <v>0.09673704415</v>
      </c>
      <c r="AC209" s="107">
        <f> (dwg!AD209-dwg!$D209)/(dwg!$E209-dwg!$D209)</f>
        <v>0.06717850288</v>
      </c>
      <c r="AD209" s="107">
        <f> (dwg!AE209-dwg!$D209)/(dwg!$E209-dwg!$D209)</f>
        <v>0.04952015355</v>
      </c>
      <c r="AE209" s="107">
        <f> (dwg!AF209-dwg!$D209)/(dwg!$E209-dwg!$D209)</f>
        <v>0.01612284069</v>
      </c>
      <c r="AF209" s="107">
        <f> (dwg!AG209-dwg!$D209)/(dwg!$E209-dwg!$D209)</f>
        <v>-0.001535508637</v>
      </c>
    </row>
    <row r="210" ht="12.75" customHeight="1">
      <c r="A210" s="97">
        <v>924.0</v>
      </c>
      <c r="B210" s="98" t="s">
        <v>153</v>
      </c>
      <c r="C210" s="101" t="s">
        <v>50</v>
      </c>
      <c r="D210" s="107">
        <f> (dwg!E210-dwg!$D210)/(dwg!$E210-dwg!$D210)</f>
        <v>1</v>
      </c>
      <c r="E210" s="107">
        <f> (dwg!F210-dwg!$D210)/(dwg!$E210-dwg!$D210)</f>
        <v>0.9281095474</v>
      </c>
      <c r="F210" s="107">
        <f> (dwg!G210-dwg!$D210)/(dwg!$E210-dwg!$D210)</f>
        <v>0.9159376189</v>
      </c>
      <c r="G210" s="107">
        <f> (dwg!H210-dwg!$D210)/(dwg!$E210-dwg!$D210)</f>
        <v>0.8352985926</v>
      </c>
      <c r="H210" s="107">
        <f> (dwg!I210-dwg!$D210)/(dwg!$E210-dwg!$D210)</f>
        <v>0.8794218334</v>
      </c>
      <c r="I210" s="107">
        <f> (dwg!J210-dwg!$D210)/(dwg!$E210-dwg!$D210)</f>
        <v>0.8984404717</v>
      </c>
      <c r="J210" s="107">
        <f> (dwg!K210-dwg!$D210)/(dwg!$E210-dwg!$D210)</f>
        <v>0.8912133891</v>
      </c>
      <c r="K210" s="107">
        <f> (dwg!L210-dwg!$D210)/(dwg!$E210-dwg!$D210)</f>
        <v>0.8284518828</v>
      </c>
      <c r="L210" s="107">
        <f> (dwg!M210-dwg!$D210)/(dwg!$E210-dwg!$D210)</f>
        <v>0.7839482693</v>
      </c>
      <c r="M210" s="107">
        <f> (dwg!N210-dwg!$D210)/(dwg!$E210-dwg!$D210)</f>
        <v>0.7200456447</v>
      </c>
      <c r="N210" s="107">
        <f> (dwg!O210-dwg!$D210)/(dwg!$E210-dwg!$D210)</f>
        <v>0.7295549639</v>
      </c>
      <c r="O210" s="107">
        <f> (dwg!P210-dwg!$D210)/(dwg!$E210-dwg!$D210)</f>
        <v>0.5648535565</v>
      </c>
      <c r="P210" s="107">
        <f> (dwg!Q210-dwg!$D210)/(dwg!$E210-dwg!$D210)</f>
        <v>0.5127424876</v>
      </c>
      <c r="Q210" s="107">
        <f> (dwg!R210-dwg!$D210)/(dwg!$E210-dwg!$D210)</f>
        <v>0.5427919361</v>
      </c>
      <c r="R210" s="107">
        <f> (dwg!S210-dwg!$D210)/(dwg!$E210-dwg!$D210)</f>
        <v>0.5363255991</v>
      </c>
      <c r="S210" s="107">
        <f> (dwg!T210-dwg!$D210)/(dwg!$E210-dwg!$D210)</f>
        <v>0.4948649677</v>
      </c>
      <c r="T210" s="107">
        <f> (dwg!U210-dwg!$D210)/(dwg!$E210-dwg!$D210)</f>
        <v>0.4153670597</v>
      </c>
      <c r="U210" s="107">
        <f> (dwg!V210-dwg!$D210)/(dwg!$E210-dwg!$D210)</f>
        <v>0.3084823127</v>
      </c>
      <c r="V210" s="107">
        <f> (dwg!W210-dwg!$D210)/(dwg!$E210-dwg!$D210)</f>
        <v>0.2381133511</v>
      </c>
      <c r="W210" s="107">
        <f> (dwg!X210-dwg!$D210)/(dwg!$E210-dwg!$D210)</f>
        <v>0.249524534</v>
      </c>
      <c r="X210" s="107">
        <f> (dwg!Y210-dwg!$D210)/(dwg!$E210-dwg!$D210)</f>
        <v>0.2206162039</v>
      </c>
      <c r="Y210" s="107">
        <f> (dwg!Z210-dwg!$D210)/(dwg!$E210-dwg!$D210)</f>
        <v>0.1738303537</v>
      </c>
      <c r="Z210" s="107">
        <f> (dwg!AA210-dwg!$D210)/(dwg!$E210-dwg!$D210)</f>
        <v>0.1529098517</v>
      </c>
      <c r="AA210" s="107">
        <f> (dwg!AB210-dwg!$D210)/(dwg!$E210-dwg!$D210)</f>
        <v>0.1281856219</v>
      </c>
      <c r="AB210" s="107">
        <f> (dwg!AC210-dwg!$D210)/(dwg!$E210-dwg!$D210)</f>
        <v>0.1068847471</v>
      </c>
      <c r="AC210" s="107">
        <f> (dwg!AD210-dwg!$D210)/(dwg!$E210-dwg!$D210)</f>
        <v>0.08063902625</v>
      </c>
      <c r="AD210" s="107">
        <f> (dwg!AE210-dwg!$D210)/(dwg!$E210-dwg!$D210)</f>
        <v>0.06276150628</v>
      </c>
      <c r="AE210" s="107">
        <f> (dwg!AF210-dwg!$D210)/(dwg!$E210-dwg!$D210)</f>
        <v>0.03195131229</v>
      </c>
      <c r="AF210" s="107">
        <f> (dwg!AG210-dwg!$D210)/(dwg!$E210-dwg!$D210)</f>
        <v>0.01483453785</v>
      </c>
    </row>
    <row r="211" ht="12.75" customHeight="1">
      <c r="A211" s="97">
        <v>925.0</v>
      </c>
      <c r="B211" s="98" t="s">
        <v>153</v>
      </c>
      <c r="C211" s="99" t="s">
        <v>151</v>
      </c>
      <c r="D211" s="107">
        <f> (dwg!E211-dwg!$D211)/(dwg!$E211-dwg!$D211)</f>
        <v>1</v>
      </c>
      <c r="E211" s="107">
        <f> (dwg!F211-dwg!$D211)/(dwg!$E211-dwg!$D211)</f>
        <v>0.9125874126</v>
      </c>
      <c r="F211" s="107">
        <f> (dwg!G211-dwg!$D211)/(dwg!$E211-dwg!$D211)</f>
        <v>0.8721833722</v>
      </c>
      <c r="G211" s="107">
        <f> (dwg!H211-dwg!$D211)/(dwg!$E211-dwg!$D211)</f>
        <v>0.7956487956</v>
      </c>
      <c r="H211" s="107">
        <f> (dwg!I211-dwg!$D211)/(dwg!$E211-dwg!$D211)</f>
        <v>0.8698523699</v>
      </c>
      <c r="I211" s="107">
        <f> (dwg!J211-dwg!$D211)/(dwg!$E211-dwg!$D211)</f>
        <v>0.8768453768</v>
      </c>
      <c r="J211" s="107">
        <f> (dwg!K211-dwg!$D211)/(dwg!$E211-dwg!$D211)</f>
        <v>0.8803418803</v>
      </c>
      <c r="K211" s="107">
        <f> (dwg!L211-dwg!$D211)/(dwg!$E211-dwg!$D211)</f>
        <v>0.8212898213</v>
      </c>
      <c r="L211" s="107">
        <f> (dwg!M211-dwg!$D211)/(dwg!$E211-dwg!$D211)</f>
        <v>0.8135198135</v>
      </c>
      <c r="M211" s="107">
        <f> (dwg!N211-dwg!$D211)/(dwg!$E211-dwg!$D211)</f>
        <v>0.7587412587</v>
      </c>
      <c r="N211" s="107">
        <f> (dwg!O211-dwg!$D211)/(dwg!$E211-dwg!$D211)</f>
        <v>0.8364413364</v>
      </c>
      <c r="O211" s="107">
        <f> (dwg!P211-dwg!$D211)/(dwg!$E211-dwg!$D211)</f>
        <v>0.5916860917</v>
      </c>
      <c r="P211" s="107">
        <f> (dwg!Q211-dwg!$D211)/(dwg!$E211-dwg!$D211)</f>
        <v>0.6068376068</v>
      </c>
      <c r="Q211" s="107">
        <f> (dwg!R211-dwg!$D211)/(dwg!$E211-dwg!$D211)</f>
        <v>0.7140637141</v>
      </c>
      <c r="R211" s="107">
        <f> (dwg!S211-dwg!$D211)/(dwg!$E211-dwg!$D211)</f>
        <v>0.7812742813</v>
      </c>
      <c r="S211" s="107">
        <f> (dwg!T211-dwg!$D211)/(dwg!$E211-dwg!$D211)</f>
        <v>0.7676767677</v>
      </c>
      <c r="T211" s="107">
        <f> (dwg!U211-dwg!$D211)/(dwg!$E211-dwg!$D211)</f>
        <v>0.7233877234</v>
      </c>
      <c r="U211" s="107">
        <f> (dwg!V211-dwg!$D211)/(dwg!$E211-dwg!$D211)</f>
        <v>0.6025641026</v>
      </c>
      <c r="V211" s="107">
        <f> (dwg!W211-dwg!$D211)/(dwg!$E211-dwg!$D211)</f>
        <v>0.5641025641</v>
      </c>
      <c r="W211" s="107">
        <f> (dwg!X211-dwg!$D211)/(dwg!$E211-dwg!$D211)</f>
        <v>0.7921522922</v>
      </c>
      <c r="X211" s="107">
        <f> (dwg!Y211-dwg!$D211)/(dwg!$E211-dwg!$D211)</f>
        <v>0.817016317</v>
      </c>
      <c r="Y211" s="107">
        <f> (dwg!Z211-dwg!$D211)/(dwg!$E211-dwg!$D211)</f>
        <v>0.7144522145</v>
      </c>
      <c r="Z211" s="107">
        <f> (dwg!AA211-dwg!$D211)/(dwg!$E211-dwg!$D211)</f>
        <v>0.8282828283</v>
      </c>
      <c r="AA211" s="107">
        <f> (dwg!AB211-dwg!$D211)/(dwg!$E211-dwg!$D211)</f>
        <v>0.8092463092</v>
      </c>
      <c r="AB211" s="107">
        <f> (dwg!AC211-dwg!$D211)/(dwg!$E211-dwg!$D211)</f>
        <v>0.8026418026</v>
      </c>
      <c r="AC211" s="107">
        <f> (dwg!AD211-dwg!$D211)/(dwg!$E211-dwg!$D211)</f>
        <v>0.7214452214</v>
      </c>
      <c r="AD211" s="107">
        <f> (dwg!AE211-dwg!$D211)/(dwg!$E211-dwg!$D211)</f>
        <v>0.8278943279</v>
      </c>
      <c r="AE211" s="107">
        <f> (dwg!AF211-dwg!$D211)/(dwg!$E211-dwg!$D211)</f>
        <v>0.6041181041</v>
      </c>
      <c r="AF211" s="107">
        <f> (dwg!AG211-dwg!$D211)/(dwg!$E211-dwg!$D211)</f>
        <v>0.7346542347</v>
      </c>
    </row>
    <row r="212" ht="12.75" customHeight="1">
      <c r="A212" s="97">
        <v>926.0</v>
      </c>
      <c r="B212" s="98" t="s">
        <v>152</v>
      </c>
      <c r="C212" s="99" t="s">
        <v>151</v>
      </c>
      <c r="D212" s="107">
        <f> (dwg!E212-dwg!$D212)/(dwg!$E212-dwg!$D212)</f>
        <v>1</v>
      </c>
      <c r="E212" s="107">
        <f> (dwg!F212-dwg!$D212)/(dwg!$E212-dwg!$D212)</f>
        <v>0.9229351032</v>
      </c>
      <c r="F212" s="107">
        <f> (dwg!G212-dwg!$D212)/(dwg!$E212-dwg!$D212)</f>
        <v>0.8820058997</v>
      </c>
      <c r="G212" s="107">
        <f> (dwg!H212-dwg!$D212)/(dwg!$E212-dwg!$D212)</f>
        <v>0.8019911504</v>
      </c>
      <c r="H212" s="107">
        <f> (dwg!I212-dwg!$D212)/(dwg!$E212-dwg!$D212)</f>
        <v>0.8705752212</v>
      </c>
      <c r="I212" s="107">
        <f> (dwg!J212-dwg!$D212)/(dwg!$E212-dwg!$D212)</f>
        <v>0.8823746313</v>
      </c>
      <c r="J212" s="107">
        <f> (dwg!K212-dwg!$D212)/(dwg!$E212-dwg!$D212)</f>
        <v>0.8764749263</v>
      </c>
      <c r="K212" s="107">
        <f> (dwg!L212-dwg!$D212)/(dwg!$E212-dwg!$D212)</f>
        <v>0.8359144543</v>
      </c>
      <c r="L212" s="107">
        <f> (dwg!M212-dwg!$D212)/(dwg!$E212-dwg!$D212)</f>
        <v>0.8145280236</v>
      </c>
      <c r="M212" s="107">
        <f> (dwg!N212-dwg!$D212)/(dwg!$E212-dwg!$D212)</f>
        <v>0.767699115</v>
      </c>
      <c r="N212" s="107">
        <f> (dwg!O212-dwg!$D212)/(dwg!$E212-dwg!$D212)</f>
        <v>0.8388643068</v>
      </c>
      <c r="O212" s="107">
        <f> (dwg!P212-dwg!$D212)/(dwg!$E212-dwg!$D212)</f>
        <v>0.6401179941</v>
      </c>
      <c r="P212" s="107">
        <f> (dwg!Q212-dwg!$D212)/(dwg!$E212-dwg!$D212)</f>
        <v>0.6331120944</v>
      </c>
      <c r="Q212" s="107">
        <f> (dwg!R212-dwg!$D212)/(dwg!$E212-dwg!$D212)</f>
        <v>0.7551622419</v>
      </c>
      <c r="R212" s="107">
        <f> (dwg!S212-dwg!$D212)/(dwg!$E212-dwg!$D212)</f>
        <v>0.8101032448</v>
      </c>
      <c r="S212" s="107">
        <f> (dwg!T212-dwg!$D212)/(dwg!$E212-dwg!$D212)</f>
        <v>0.8163716814</v>
      </c>
      <c r="T212" s="107">
        <f> (dwg!U212-dwg!$D212)/(dwg!$E212-dwg!$D212)</f>
        <v>0.7750737463</v>
      </c>
      <c r="U212" s="107">
        <f> (dwg!V212-dwg!$D212)/(dwg!$E212-dwg!$D212)</f>
        <v>0.6965339233</v>
      </c>
      <c r="V212" s="107">
        <f> (dwg!W212-dwg!$D212)/(dwg!$E212-dwg!$D212)</f>
        <v>0.6662979351</v>
      </c>
      <c r="W212" s="107">
        <f> (dwg!X212-dwg!$D212)/(dwg!$E212-dwg!$D212)</f>
        <v>0.8307522124</v>
      </c>
      <c r="X212" s="107">
        <f> (dwg!Y212-dwg!$D212)/(dwg!$E212-dwg!$D212)</f>
        <v>0.8466076696</v>
      </c>
      <c r="Y212" s="107">
        <f> (dwg!Z212-dwg!$D212)/(dwg!$E212-dwg!$D212)</f>
        <v>0.8200589971</v>
      </c>
      <c r="Z212" s="107">
        <f> (dwg!AA212-dwg!$D212)/(dwg!$E212-dwg!$D212)</f>
        <v>0.8702064897</v>
      </c>
      <c r="AA212" s="107">
        <f> (dwg!AB212-dwg!$D212)/(dwg!$E212-dwg!$D212)</f>
        <v>0.8576696165</v>
      </c>
      <c r="AB212" s="107">
        <f> (dwg!AC212-dwg!$D212)/(dwg!$E212-dwg!$D212)</f>
        <v>0.8532448378</v>
      </c>
      <c r="AC212" s="107">
        <f> (dwg!AD212-dwg!$D212)/(dwg!$E212-dwg!$D212)</f>
        <v>0.822640118</v>
      </c>
      <c r="AD212" s="107">
        <f> (dwg!AE212-dwg!$D212)/(dwg!$E212-dwg!$D212)</f>
        <v>0.8576696165</v>
      </c>
      <c r="AE212" s="107">
        <f> (dwg!AF212-dwg!$D212)/(dwg!$E212-dwg!$D212)</f>
        <v>0.7275073746</v>
      </c>
      <c r="AF212" s="107">
        <f> (dwg!AG212-dwg!$D212)/(dwg!$E212-dwg!$D212)</f>
        <v>0.8089970501</v>
      </c>
    </row>
    <row r="213" ht="12.75" customHeight="1">
      <c r="A213" s="97">
        <v>927.0</v>
      </c>
      <c r="B213" s="98" t="s">
        <v>152</v>
      </c>
      <c r="C213" s="99" t="s">
        <v>151</v>
      </c>
      <c r="D213" s="107">
        <f> (dwg!E213-dwg!$D213)/(dwg!$E213-dwg!$D213)</f>
        <v>1</v>
      </c>
      <c r="E213" s="107">
        <f> (dwg!F213-dwg!$D213)/(dwg!$E213-dwg!$D213)</f>
        <v>0.936416185</v>
      </c>
      <c r="F213" s="107">
        <f> (dwg!G213-dwg!$D213)/(dwg!$E213-dwg!$D213)</f>
        <v>0.9252408478</v>
      </c>
      <c r="G213" s="107">
        <f> (dwg!H213-dwg!$D213)/(dwg!$E213-dwg!$D213)</f>
        <v>0.8362235067</v>
      </c>
      <c r="H213" s="107">
        <f> (dwg!I213-dwg!$D213)/(dwg!$E213-dwg!$D213)</f>
        <v>0.8778420039</v>
      </c>
      <c r="I213" s="107">
        <f> (dwg!J213-dwg!$D213)/(dwg!$E213-dwg!$D213)</f>
        <v>0.8971098266</v>
      </c>
      <c r="J213" s="107">
        <f> (dwg!K213-dwg!$D213)/(dwg!$E213-dwg!$D213)</f>
        <v>0.8801541426</v>
      </c>
      <c r="K213" s="107">
        <f> (dwg!L213-dwg!$D213)/(dwg!$E213-dwg!$D213)</f>
        <v>0.8497109827</v>
      </c>
      <c r="L213" s="107">
        <f> (dwg!M213-dwg!$D213)/(dwg!$E213-dwg!$D213)</f>
        <v>0.8304431599</v>
      </c>
      <c r="M213" s="107">
        <f> (dwg!N213-dwg!$D213)/(dwg!$E213-dwg!$D213)</f>
        <v>0.7903660886</v>
      </c>
      <c r="N213" s="107">
        <f> (dwg!O213-dwg!$D213)/(dwg!$E213-dwg!$D213)</f>
        <v>0.8504816956</v>
      </c>
      <c r="O213" s="107">
        <f> (dwg!P213-dwg!$D213)/(dwg!$E213-dwg!$D213)</f>
        <v>0.5984585742</v>
      </c>
      <c r="P213" s="107">
        <f> (dwg!Q213-dwg!$D213)/(dwg!$E213-dwg!$D213)</f>
        <v>0.6030828516</v>
      </c>
      <c r="Q213" s="107">
        <f> (dwg!R213-dwg!$D213)/(dwg!$E213-dwg!$D213)</f>
        <v>0.7379576108</v>
      </c>
      <c r="R213" s="107">
        <f> (dwg!S213-dwg!$D213)/(dwg!$E213-dwg!$D213)</f>
        <v>0.7818882466</v>
      </c>
      <c r="S213" s="107">
        <f> (dwg!T213-dwg!$D213)/(dwg!$E213-dwg!$D213)</f>
        <v>0.7992292871</v>
      </c>
      <c r="T213" s="107">
        <f> (dwg!U213-dwg!$D213)/(dwg!$E213-dwg!$D213)</f>
        <v>0.7468208092</v>
      </c>
      <c r="U213" s="107">
        <f> (dwg!V213-dwg!$D213)/(dwg!$E213-dwg!$D213)</f>
        <v>0.6832369942</v>
      </c>
      <c r="V213" s="107">
        <f> (dwg!W213-dwg!$D213)/(dwg!$E213-dwg!$D213)</f>
        <v>0.6069364162</v>
      </c>
      <c r="W213" s="107">
        <f> (dwg!X213-dwg!$D213)/(dwg!$E213-dwg!$D213)</f>
        <v>0.8092485549</v>
      </c>
      <c r="X213" s="107">
        <f> (dwg!Y213-dwg!$D213)/(dwg!$E213-dwg!$D213)</f>
        <v>0.8200385356</v>
      </c>
      <c r="Y213" s="107">
        <f> (dwg!Z213-dwg!$D213)/(dwg!$E213-dwg!$D213)</f>
        <v>0.75761079</v>
      </c>
      <c r="Z213" s="107">
        <f> (dwg!AA213-dwg!$D213)/(dwg!$E213-dwg!$D213)</f>
        <v>0.855105973</v>
      </c>
      <c r="AA213" s="107">
        <f> (dwg!AB213-dwg!$D213)/(dwg!$E213-dwg!$D213)</f>
        <v>0.8277456647</v>
      </c>
      <c r="AB213" s="107">
        <f> (dwg!AC213-dwg!$D213)/(dwg!$E213-dwg!$D213)</f>
        <v>0.8065510597</v>
      </c>
      <c r="AC213" s="107">
        <f> (dwg!AD213-dwg!$D213)/(dwg!$E213-dwg!$D213)</f>
        <v>0.7826589595</v>
      </c>
      <c r="AD213" s="107">
        <f> (dwg!AE213-dwg!$D213)/(dwg!$E213-dwg!$D213)</f>
        <v>0.8134874759</v>
      </c>
      <c r="AE213" s="107">
        <f> (dwg!AF213-dwg!$D213)/(dwg!$E213-dwg!$D213)</f>
        <v>0.7075144509</v>
      </c>
      <c r="AF213" s="107">
        <f> (dwg!AG213-dwg!$D213)/(dwg!$E213-dwg!$D213)</f>
        <v>0.7487475915</v>
      </c>
    </row>
    <row r="214" ht="12.75" customHeight="1">
      <c r="A214" s="97">
        <v>928.0</v>
      </c>
      <c r="B214" s="98" t="s">
        <v>152</v>
      </c>
      <c r="C214" s="97" t="s">
        <v>419</v>
      </c>
      <c r="D214" s="107">
        <f> (dwg!E214-dwg!$D214)/(dwg!$E214-dwg!$D214)</f>
        <v>1</v>
      </c>
      <c r="E214" s="107">
        <f> (dwg!F214-dwg!$D214)/(dwg!$E214-dwg!$D214)</f>
        <v>0.9557063049</v>
      </c>
      <c r="F214" s="107">
        <f> (dwg!G214-dwg!$D214)/(dwg!$E214-dwg!$D214)</f>
        <v>0.9273743017</v>
      </c>
      <c r="G214" s="107">
        <f> (dwg!H214-dwg!$D214)/(dwg!$E214-dwg!$D214)</f>
        <v>0.8499600958</v>
      </c>
      <c r="H214" s="107">
        <f> (dwg!I214-dwg!$D214)/(dwg!$E214-dwg!$D214)</f>
        <v>0.8818834796</v>
      </c>
      <c r="I214" s="107">
        <f> (dwg!J214-dwg!$D214)/(dwg!$E214-dwg!$D214)</f>
        <v>0.889066241</v>
      </c>
      <c r="J214" s="107">
        <f> (dwg!K214-dwg!$D214)/(dwg!$E214-dwg!$D214)</f>
        <v>-0.798084597</v>
      </c>
      <c r="K214" s="107">
        <f> (dwg!L214-dwg!$D214)/(dwg!$E214-dwg!$D214)</f>
        <v>-0.798084597</v>
      </c>
      <c r="L214" s="107">
        <f> (dwg!M214-dwg!$D214)/(dwg!$E214-dwg!$D214)</f>
        <v>-0.798084597</v>
      </c>
      <c r="M214" s="107">
        <f> (dwg!N214-dwg!$D214)/(dwg!$E214-dwg!$D214)</f>
        <v>-0.798084597</v>
      </c>
      <c r="N214" s="107">
        <f> (dwg!O214-dwg!$D214)/(dwg!$E214-dwg!$D214)</f>
        <v>-0.798084597</v>
      </c>
      <c r="O214" s="107">
        <f> (dwg!P214-dwg!$D214)/(dwg!$E214-dwg!$D214)</f>
        <v>-0.798084597</v>
      </c>
      <c r="P214" s="107">
        <f> (dwg!Q214-dwg!$D214)/(dwg!$E214-dwg!$D214)</f>
        <v>-0.798084597</v>
      </c>
      <c r="Q214" s="107">
        <f> (dwg!R214-dwg!$D214)/(dwg!$E214-dwg!$D214)</f>
        <v>-0.798084597</v>
      </c>
      <c r="R214" s="107">
        <f> (dwg!S214-dwg!$D214)/(dwg!$E214-dwg!$D214)</f>
        <v>-0.798084597</v>
      </c>
      <c r="S214" s="107">
        <f> (dwg!T214-dwg!$D214)/(dwg!$E214-dwg!$D214)</f>
        <v>-0.798084597</v>
      </c>
      <c r="T214" s="107">
        <f> (dwg!U214-dwg!$D214)/(dwg!$E214-dwg!$D214)</f>
        <v>-0.798084597</v>
      </c>
      <c r="U214" s="107">
        <f> (dwg!V214-dwg!$D214)/(dwg!$E214-dwg!$D214)</f>
        <v>-0.798084597</v>
      </c>
      <c r="V214" s="107">
        <f> (dwg!W214-dwg!$D214)/(dwg!$E214-dwg!$D214)</f>
        <v>-0.798084597</v>
      </c>
      <c r="W214" s="107">
        <f> (dwg!X214-dwg!$D214)/(dwg!$E214-dwg!$D214)</f>
        <v>-0.798084597</v>
      </c>
      <c r="X214" s="107">
        <f> (dwg!Y214-dwg!$D214)/(dwg!$E214-dwg!$D214)</f>
        <v>-0.798084597</v>
      </c>
      <c r="Y214" s="107">
        <f> (dwg!Z214-dwg!$D214)/(dwg!$E214-dwg!$D214)</f>
        <v>-0.798084597</v>
      </c>
      <c r="Z214" s="107">
        <f> (dwg!AA214-dwg!$D214)/(dwg!$E214-dwg!$D214)</f>
        <v>-0.798084597</v>
      </c>
      <c r="AA214" s="107">
        <f> (dwg!AB214-dwg!$D214)/(dwg!$E214-dwg!$D214)</f>
        <v>-0.798084597</v>
      </c>
      <c r="AB214" s="107">
        <f> (dwg!AC214-dwg!$D214)/(dwg!$E214-dwg!$D214)</f>
        <v>-0.798084597</v>
      </c>
      <c r="AC214" s="107">
        <f> (dwg!AD214-dwg!$D214)/(dwg!$E214-dwg!$D214)</f>
        <v>-0.798084597</v>
      </c>
      <c r="AD214" s="107">
        <f> (dwg!AE214-dwg!$D214)/(dwg!$E214-dwg!$D214)</f>
        <v>-0.798084597</v>
      </c>
      <c r="AE214" s="107">
        <f> (dwg!AF214-dwg!$D214)/(dwg!$E214-dwg!$D214)</f>
        <v>-0.798084597</v>
      </c>
      <c r="AF214" s="107">
        <f> (dwg!AG214-dwg!$D214)/(dwg!$E214-dwg!$D214)</f>
        <v>-0.798084597</v>
      </c>
    </row>
    <row r="215" ht="12.75" customHeight="1">
      <c r="A215" s="97">
        <v>929.0</v>
      </c>
      <c r="B215" s="98" t="s">
        <v>152</v>
      </c>
      <c r="C215" s="99" t="s">
        <v>151</v>
      </c>
      <c r="D215" s="107">
        <f> (dwg!E215-dwg!$D215)/(dwg!$E215-dwg!$D215)</f>
        <v>1</v>
      </c>
      <c r="E215" s="107">
        <f> (dwg!F215-dwg!$D215)/(dwg!$E215-dwg!$D215)</f>
        <v>0.9515648286</v>
      </c>
      <c r="F215" s="107">
        <f> (dwg!G215-dwg!$D215)/(dwg!$E215-dwg!$D215)</f>
        <v>0.904247392</v>
      </c>
      <c r="G215" s="107">
        <f> (dwg!H215-dwg!$D215)/(dwg!$E215-dwg!$D215)</f>
        <v>0.8327123696</v>
      </c>
      <c r="H215" s="107">
        <f> (dwg!I215-dwg!$D215)/(dwg!$E215-dwg!$D215)</f>
        <v>0.8826378539</v>
      </c>
      <c r="I215" s="107">
        <f> (dwg!J215-dwg!$D215)/(dwg!$E215-dwg!$D215)</f>
        <v>0.8848733234</v>
      </c>
      <c r="J215" s="107">
        <f> (dwg!K215-dwg!$D215)/(dwg!$E215-dwg!$D215)</f>
        <v>0.8856184799</v>
      </c>
      <c r="K215" s="107">
        <f> (dwg!L215-dwg!$D215)/(dwg!$E215-dwg!$D215)</f>
        <v>0.8405365127</v>
      </c>
      <c r="L215" s="107">
        <f> (dwg!M215-dwg!$D215)/(dwg!$E215-dwg!$D215)</f>
        <v>0.8297317437</v>
      </c>
      <c r="M215" s="107">
        <f> (dwg!N215-dwg!$D215)/(dwg!$E215-dwg!$D215)</f>
        <v>0.7906110283</v>
      </c>
      <c r="N215" s="107">
        <f> (dwg!O215-dwg!$D215)/(dwg!$E215-dwg!$D215)</f>
        <v>0.8453800298</v>
      </c>
      <c r="O215" s="107">
        <f> (dwg!P215-dwg!$D215)/(dwg!$E215-dwg!$D215)</f>
        <v>0.5678092399</v>
      </c>
      <c r="P215" s="107">
        <f> (dwg!Q215-dwg!$D215)/(dwg!$E215-dwg!$D215)</f>
        <v>0.5715350224</v>
      </c>
      <c r="Q215" s="107">
        <f> (dwg!R215-dwg!$D215)/(dwg!$E215-dwg!$D215)</f>
        <v>0.7000745156</v>
      </c>
      <c r="R215" s="107">
        <f> (dwg!S215-dwg!$D215)/(dwg!$E215-dwg!$D215)</f>
        <v>0.7697466468</v>
      </c>
      <c r="S215" s="107">
        <f> (dwg!T215-dwg!$D215)/(dwg!$E215-dwg!$D215)</f>
        <v>0.7660208644</v>
      </c>
      <c r="T215" s="107">
        <f> (dwg!U215-dwg!$D215)/(dwg!$E215-dwg!$D215)</f>
        <v>0.7086438152</v>
      </c>
      <c r="U215" s="107">
        <f> (dwg!V215-dwg!$D215)/(dwg!$E215-dwg!$D215)</f>
        <v>0.6385991058</v>
      </c>
      <c r="V215" s="107">
        <f> (dwg!W215-dwg!$D215)/(dwg!$E215-dwg!$D215)</f>
        <v>0.5894187779</v>
      </c>
      <c r="W215" s="107">
        <f> (dwg!X215-dwg!$D215)/(dwg!$E215-dwg!$D215)</f>
        <v>0.7958271237</v>
      </c>
      <c r="X215" s="107">
        <f> (dwg!Y215-dwg!$D215)/(dwg!$E215-dwg!$D215)</f>
        <v>0.8353204173</v>
      </c>
      <c r="Y215" s="107">
        <f> (dwg!Z215-dwg!$D215)/(dwg!$E215-dwg!$D215)</f>
        <v>0.7738450075</v>
      </c>
      <c r="Z215" s="107">
        <f> (dwg!AA215-dwg!$D215)/(dwg!$E215-dwg!$D215)</f>
        <v>0.8636363636</v>
      </c>
      <c r="AA215" s="107">
        <f> (dwg!AB215-dwg!$D215)/(dwg!$E215-dwg!$D215)</f>
        <v>0.8532041729</v>
      </c>
      <c r="AB215" s="107">
        <f> (dwg!AC215-dwg!$D215)/(dwg!$E215-dwg!$D215)</f>
        <v>0.8416542474</v>
      </c>
      <c r="AC215" s="107">
        <f> (dwg!AD215-dwg!$D215)/(dwg!$E215-dwg!$D215)</f>
        <v>0.8219076006</v>
      </c>
      <c r="AD215" s="107">
        <f> (dwg!AE215-dwg!$D215)/(dwg!$E215-dwg!$D215)</f>
        <v>0.8468703428</v>
      </c>
      <c r="AE215" s="107">
        <f> (dwg!AF215-dwg!$D215)/(dwg!$E215-dwg!$D215)</f>
        <v>0.7511177347</v>
      </c>
      <c r="AF215" s="107">
        <f> (dwg!AG215-dwg!$D215)/(dwg!$E215-dwg!$D215)</f>
        <v>0.8196721311</v>
      </c>
    </row>
    <row r="216" ht="12.75" customHeight="1">
      <c r="A216" s="97">
        <v>930.0</v>
      </c>
      <c r="B216" s="98" t="s">
        <v>152</v>
      </c>
      <c r="C216" s="101" t="s">
        <v>50</v>
      </c>
      <c r="D216" s="107">
        <f> (dwg!E216-dwg!$D216)/(dwg!$E216-dwg!$D216)</f>
        <v>1</v>
      </c>
      <c r="E216" s="107">
        <f> (dwg!F216-dwg!$D216)/(dwg!$E216-dwg!$D216)</f>
        <v>0.9476099426</v>
      </c>
      <c r="F216" s="107">
        <f> (dwg!G216-dwg!$D216)/(dwg!$E216-dwg!$D216)</f>
        <v>0.9158699809</v>
      </c>
      <c r="G216" s="107">
        <f> (dwg!H216-dwg!$D216)/(dwg!$E216-dwg!$D216)</f>
        <v>0.8252390057</v>
      </c>
      <c r="H216" s="107">
        <f> (dwg!I216-dwg!$D216)/(dwg!$E216-dwg!$D216)</f>
        <v>0.8810707457</v>
      </c>
      <c r="I216" s="107">
        <f> (dwg!J216-dwg!$D216)/(dwg!$E216-dwg!$D216)</f>
        <v>0.8856596558</v>
      </c>
      <c r="J216" s="107">
        <f> (dwg!K216-dwg!$D216)/(dwg!$E216-dwg!$D216)</f>
        <v>0.8833652008</v>
      </c>
      <c r="K216" s="107">
        <f> (dwg!L216-dwg!$D216)/(dwg!$E216-dwg!$D216)</f>
        <v>0.7938814532</v>
      </c>
      <c r="L216" s="107">
        <f> (dwg!M216-dwg!$D216)/(dwg!$E216-dwg!$D216)</f>
        <v>0.7449330784</v>
      </c>
      <c r="M216" s="107">
        <f> (dwg!N216-dwg!$D216)/(dwg!$E216-dwg!$D216)</f>
        <v>0.6627151052</v>
      </c>
      <c r="N216" s="107">
        <f> (dwg!O216-dwg!$D216)/(dwg!$E216-dwg!$D216)</f>
        <v>0.6936902486</v>
      </c>
      <c r="O216" s="107">
        <f> (dwg!P216-dwg!$D216)/(dwg!$E216-dwg!$D216)</f>
        <v>0.434416826</v>
      </c>
      <c r="P216" s="107">
        <f> (dwg!Q216-dwg!$D216)/(dwg!$E216-dwg!$D216)</f>
        <v>0.3984703633</v>
      </c>
      <c r="Q216" s="107">
        <f> (dwg!R216-dwg!$D216)/(dwg!$E216-dwg!$D216)</f>
        <v>0.4841300191</v>
      </c>
      <c r="R216" s="107">
        <f> (dwg!S216-dwg!$D216)/(dwg!$E216-dwg!$D216)</f>
        <v>0.4944550669</v>
      </c>
      <c r="S216" s="107">
        <f> (dwg!T216-dwg!$D216)/(dwg!$E216-dwg!$D216)</f>
        <v>0.4615678776</v>
      </c>
      <c r="T216" s="107">
        <f> (dwg!U216-dwg!$D216)/(dwg!$E216-dwg!$D216)</f>
        <v>0.3843212237</v>
      </c>
      <c r="U216" s="107">
        <f> (dwg!V216-dwg!$D216)/(dwg!$E216-dwg!$D216)</f>
        <v>0.2929254302</v>
      </c>
      <c r="V216" s="107">
        <f> (dwg!W216-dwg!$D216)/(dwg!$E216-dwg!$D216)</f>
        <v>0.230210325</v>
      </c>
      <c r="W216" s="107">
        <f> (dwg!X216-dwg!$D216)/(dwg!$E216-dwg!$D216)</f>
        <v>0.2340344168</v>
      </c>
      <c r="X216" s="107">
        <f> (dwg!Y216-dwg!$D216)/(dwg!$E216-dwg!$D216)</f>
        <v>0.1988527725</v>
      </c>
      <c r="Y216" s="107">
        <f> (dwg!Z216-dwg!$D216)/(dwg!$E216-dwg!$D216)</f>
        <v>0.1617590822</v>
      </c>
      <c r="Z216" s="107">
        <f> (dwg!AA216-dwg!$D216)/(dwg!$E216-dwg!$D216)</f>
        <v>0.141873805</v>
      </c>
      <c r="AA216" s="107">
        <f> (dwg!AB216-dwg!$D216)/(dwg!$E216-dwg!$D216)</f>
        <v>0.1193116635</v>
      </c>
      <c r="AB216" s="107">
        <f> (dwg!AC216-dwg!$D216)/(dwg!$E216-dwg!$D216)</f>
        <v>0.09789674952</v>
      </c>
      <c r="AC216" s="107">
        <f> (dwg!AD216-dwg!$D216)/(dwg!$E216-dwg!$D216)</f>
        <v>0.07609942639</v>
      </c>
      <c r="AD216" s="107">
        <f> (dwg!AE216-dwg!$D216)/(dwg!$E216-dwg!$D216)</f>
        <v>0.06156787763</v>
      </c>
      <c r="AE216" s="107">
        <f> (dwg!AF216-dwg!$D216)/(dwg!$E216-dwg!$D216)</f>
        <v>0.03518164436</v>
      </c>
      <c r="AF216" s="107">
        <f> (dwg!AG216-dwg!$D216)/(dwg!$E216-dwg!$D216)</f>
        <v>0.02141491396</v>
      </c>
    </row>
    <row r="217" ht="12.75" customHeight="1">
      <c r="A217" s="97">
        <v>931.0</v>
      </c>
      <c r="B217" s="98" t="s">
        <v>152</v>
      </c>
      <c r="C217" s="97" t="s">
        <v>419</v>
      </c>
      <c r="D217" s="107">
        <f> (dwg!E217-dwg!$D217)/(dwg!$E217-dwg!$D217)</f>
        <v>1</v>
      </c>
      <c r="E217" s="107">
        <f> (dwg!F217-dwg!$D217)/(dwg!$E217-dwg!$D217)</f>
        <v>0.9545126354</v>
      </c>
      <c r="F217" s="107">
        <f> (dwg!G217-dwg!$D217)/(dwg!$E217-dwg!$D217)</f>
        <v>0.9028880866</v>
      </c>
      <c r="G217" s="107">
        <f> (dwg!H217-dwg!$D217)/(dwg!$E217-dwg!$D217)</f>
        <v>0.8415162455</v>
      </c>
      <c r="H217" s="107">
        <f> (dwg!I217-dwg!$D217)/(dwg!$E217-dwg!$D217)</f>
        <v>0.8801444043</v>
      </c>
      <c r="I217" s="107">
        <f> (dwg!J217-dwg!$D217)/(dwg!$E217-dwg!$D217)</f>
        <v>0.8873646209</v>
      </c>
      <c r="J217" s="107">
        <f> (dwg!K217-dwg!$D217)/(dwg!$E217-dwg!$D217)</f>
        <v>-0.7220216606</v>
      </c>
      <c r="K217" s="107">
        <f> (dwg!L217-dwg!$D217)/(dwg!$E217-dwg!$D217)</f>
        <v>-0.7220216606</v>
      </c>
      <c r="L217" s="107">
        <f> (dwg!M217-dwg!$D217)/(dwg!$E217-dwg!$D217)</f>
        <v>-0.7220216606</v>
      </c>
      <c r="M217" s="107">
        <f> (dwg!N217-dwg!$D217)/(dwg!$E217-dwg!$D217)</f>
        <v>-0.7220216606</v>
      </c>
      <c r="N217" s="107">
        <f> (dwg!O217-dwg!$D217)/(dwg!$E217-dwg!$D217)</f>
        <v>-0.7220216606</v>
      </c>
      <c r="O217" s="107">
        <f> (dwg!P217-dwg!$D217)/(dwg!$E217-dwg!$D217)</f>
        <v>-0.7220216606</v>
      </c>
      <c r="P217" s="107">
        <f> (dwg!Q217-dwg!$D217)/(dwg!$E217-dwg!$D217)</f>
        <v>-0.7220216606</v>
      </c>
      <c r="Q217" s="107">
        <f> (dwg!R217-dwg!$D217)/(dwg!$E217-dwg!$D217)</f>
        <v>-0.7220216606</v>
      </c>
      <c r="R217" s="107">
        <f> (dwg!S217-dwg!$D217)/(dwg!$E217-dwg!$D217)</f>
        <v>-0.7220216606</v>
      </c>
      <c r="S217" s="107">
        <f> (dwg!T217-dwg!$D217)/(dwg!$E217-dwg!$D217)</f>
        <v>-0.7220216606</v>
      </c>
      <c r="T217" s="107">
        <f> (dwg!U217-dwg!$D217)/(dwg!$E217-dwg!$D217)</f>
        <v>-0.7220216606</v>
      </c>
      <c r="U217" s="107">
        <f> (dwg!V217-dwg!$D217)/(dwg!$E217-dwg!$D217)</f>
        <v>-0.7220216606</v>
      </c>
      <c r="V217" s="107">
        <f> (dwg!W217-dwg!$D217)/(dwg!$E217-dwg!$D217)</f>
        <v>-0.7220216606</v>
      </c>
      <c r="W217" s="107">
        <f> (dwg!X217-dwg!$D217)/(dwg!$E217-dwg!$D217)</f>
        <v>-0.7220216606</v>
      </c>
      <c r="X217" s="107">
        <f> (dwg!Y217-dwg!$D217)/(dwg!$E217-dwg!$D217)</f>
        <v>-0.7220216606</v>
      </c>
      <c r="Y217" s="107">
        <f> (dwg!Z217-dwg!$D217)/(dwg!$E217-dwg!$D217)</f>
        <v>-0.7220216606</v>
      </c>
      <c r="Z217" s="107">
        <f> (dwg!AA217-dwg!$D217)/(dwg!$E217-dwg!$D217)</f>
        <v>-0.7220216606</v>
      </c>
      <c r="AA217" s="107">
        <f> (dwg!AB217-dwg!$D217)/(dwg!$E217-dwg!$D217)</f>
        <v>-0.7220216606</v>
      </c>
      <c r="AB217" s="107">
        <f> (dwg!AC217-dwg!$D217)/(dwg!$E217-dwg!$D217)</f>
        <v>-0.7220216606</v>
      </c>
      <c r="AC217" s="107">
        <f> (dwg!AD217-dwg!$D217)/(dwg!$E217-dwg!$D217)</f>
        <v>-0.7220216606</v>
      </c>
      <c r="AD217" s="107">
        <f> (dwg!AE217-dwg!$D217)/(dwg!$E217-dwg!$D217)</f>
        <v>-0.7220216606</v>
      </c>
      <c r="AE217" s="107">
        <f> (dwg!AF217-dwg!$D217)/(dwg!$E217-dwg!$D217)</f>
        <v>-0.7220216606</v>
      </c>
      <c r="AF217" s="107">
        <f> (dwg!AG217-dwg!$D217)/(dwg!$E217-dwg!$D217)</f>
        <v>-0.7220216606</v>
      </c>
    </row>
    <row r="218" ht="12.75" customHeight="1">
      <c r="A218" s="97">
        <v>932.0</v>
      </c>
      <c r="B218" s="98" t="s">
        <v>152</v>
      </c>
      <c r="C218" s="101" t="s">
        <v>50</v>
      </c>
      <c r="D218" s="107">
        <f> (dwg!E218-dwg!$D218)/(dwg!$E218-dwg!$D218)</f>
        <v>1</v>
      </c>
      <c r="E218" s="107">
        <f> (dwg!F218-dwg!$D218)/(dwg!$E218-dwg!$D218)</f>
        <v>0.9576523031</v>
      </c>
      <c r="F218" s="107">
        <f> (dwg!G218-dwg!$D218)/(dwg!$E218-dwg!$D218)</f>
        <v>0.941307578</v>
      </c>
      <c r="G218" s="107">
        <f> (dwg!H218-dwg!$D218)/(dwg!$E218-dwg!$D218)</f>
        <v>0.882615156</v>
      </c>
      <c r="H218" s="107">
        <f> (dwg!I218-dwg!$D218)/(dwg!$E218-dwg!$D218)</f>
        <v>0.8997028232</v>
      </c>
      <c r="I218" s="107">
        <f> (dwg!J218-dwg!$D218)/(dwg!$E218-dwg!$D218)</f>
        <v>0.9037890045</v>
      </c>
      <c r="J218" s="107">
        <f> (dwg!K218-dwg!$D218)/(dwg!$E218-dwg!$D218)</f>
        <v>0.8889301634</v>
      </c>
      <c r="K218" s="107">
        <f> (dwg!L218-dwg!$D218)/(dwg!$E218-dwg!$D218)</f>
        <v>0.8543833581</v>
      </c>
      <c r="L218" s="107">
        <f> (dwg!M218-dwg!$D218)/(dwg!$E218-dwg!$D218)</f>
        <v>0.8116641902</v>
      </c>
      <c r="M218" s="107">
        <f> (dwg!N218-dwg!$D218)/(dwg!$E218-dwg!$D218)</f>
        <v>0.7466567608</v>
      </c>
      <c r="N218" s="107">
        <f> (dwg!O218-dwg!$D218)/(dwg!$E218-dwg!$D218)</f>
        <v>0.7488855869</v>
      </c>
      <c r="O218" s="107">
        <f> (dwg!P218-dwg!$D218)/(dwg!$E218-dwg!$D218)</f>
        <v>0.5820950966</v>
      </c>
      <c r="P218" s="107">
        <f> (dwg!Q218-dwg!$D218)/(dwg!$E218-dwg!$D218)</f>
        <v>0.5468053492</v>
      </c>
      <c r="Q218" s="107">
        <f> (dwg!R218-dwg!$D218)/(dwg!$E218-dwg!$D218)</f>
        <v>0.5490341753</v>
      </c>
      <c r="R218" s="107">
        <f> (dwg!S218-dwg!$D218)/(dwg!$E218-dwg!$D218)</f>
        <v>0.5523774146</v>
      </c>
      <c r="S218" s="107">
        <f> (dwg!T218-dwg!$D218)/(dwg!$E218-dwg!$D218)</f>
        <v>0.5222882615</v>
      </c>
      <c r="T218" s="107">
        <f> (dwg!U218-dwg!$D218)/(dwg!$E218-dwg!$D218)</f>
        <v>0.4305349183</v>
      </c>
      <c r="U218" s="107">
        <f> (dwg!V218-dwg!$D218)/(dwg!$E218-dwg!$D218)</f>
        <v>0.3350668648</v>
      </c>
      <c r="V218" s="107">
        <f> (dwg!W218-dwg!$D218)/(dwg!$E218-dwg!$D218)</f>
        <v>0.25</v>
      </c>
      <c r="W218" s="107">
        <f> (dwg!X218-dwg!$D218)/(dwg!$E218-dwg!$D218)</f>
        <v>0.2715453195</v>
      </c>
      <c r="X218" s="107">
        <f> (dwg!Y218-dwg!$D218)/(dwg!$E218-dwg!$D218)</f>
        <v>0.2366270431</v>
      </c>
      <c r="Y218" s="107">
        <f> (dwg!Z218-dwg!$D218)/(dwg!$E218-dwg!$D218)</f>
        <v>0.1879643388</v>
      </c>
      <c r="Z218" s="107">
        <f> (dwg!AA218-dwg!$D218)/(dwg!$E218-dwg!$D218)</f>
        <v>0.1682763744</v>
      </c>
      <c r="AA218" s="107">
        <f> (dwg!AB218-dwg!$D218)/(dwg!$E218-dwg!$D218)</f>
        <v>0.1433878158</v>
      </c>
      <c r="AB218" s="107">
        <f> (dwg!AC218-dwg!$D218)/(dwg!$E218-dwg!$D218)</f>
        <v>0.1140416048</v>
      </c>
      <c r="AC218" s="107">
        <f> (dwg!AD218-dwg!$D218)/(dwg!$E218-dwg!$D218)</f>
        <v>0.09138187221</v>
      </c>
      <c r="AD218" s="107">
        <f> (dwg!AE218-dwg!$D218)/(dwg!$E218-dwg!$D218)</f>
        <v>0.0676077266</v>
      </c>
      <c r="AE218" s="107">
        <f> (dwg!AF218-dwg!$D218)/(dwg!$E218-dwg!$D218)</f>
        <v>0.03714710253</v>
      </c>
      <c r="AF218" s="107">
        <f> (dwg!AG218-dwg!$D218)/(dwg!$E218-dwg!$D218)</f>
        <v>0.01597325409</v>
      </c>
    </row>
    <row r="219" ht="12.75" customHeight="1">
      <c r="A219" s="97">
        <v>933.0</v>
      </c>
      <c r="B219" s="98" t="s">
        <v>152</v>
      </c>
      <c r="C219" s="101" t="s">
        <v>50</v>
      </c>
      <c r="D219" s="107">
        <f> (dwg!E219-dwg!$D219)/(dwg!$E219-dwg!$D219)</f>
        <v>1</v>
      </c>
      <c r="E219" s="107">
        <f> (dwg!F219-dwg!$D219)/(dwg!$E219-dwg!$D219)</f>
        <v>0.9502118644</v>
      </c>
      <c r="F219" s="107">
        <f> (dwg!G219-dwg!$D219)/(dwg!$E219-dwg!$D219)</f>
        <v>0.9311440678</v>
      </c>
      <c r="G219" s="107">
        <f> (dwg!H219-dwg!$D219)/(dwg!$E219-dwg!$D219)</f>
        <v>0.8629943503</v>
      </c>
      <c r="H219" s="107">
        <f> (dwg!I219-dwg!$D219)/(dwg!$E219-dwg!$D219)</f>
        <v>0.8958333333</v>
      </c>
      <c r="I219" s="107">
        <f> (dwg!J219-dwg!$D219)/(dwg!$E219-dwg!$D219)</f>
        <v>0.9032485876</v>
      </c>
      <c r="J219" s="107">
        <f> (dwg!K219-dwg!$D219)/(dwg!$E219-dwg!$D219)</f>
        <v>0.9004237288</v>
      </c>
      <c r="K219" s="107">
        <f> (dwg!L219-dwg!$D219)/(dwg!$E219-dwg!$D219)</f>
        <v>0.8460451977</v>
      </c>
      <c r="L219" s="107">
        <f> (dwg!M219-dwg!$D219)/(dwg!$E219-dwg!$D219)</f>
        <v>0.8079096045</v>
      </c>
      <c r="M219" s="107">
        <f> (dwg!N219-dwg!$D219)/(dwg!$E219-dwg!$D219)</f>
        <v>0.7450564972</v>
      </c>
      <c r="N219" s="107">
        <f> (dwg!O219-dwg!$D219)/(dwg!$E219-dwg!$D219)</f>
        <v>0.7468220339</v>
      </c>
      <c r="O219" s="107">
        <f> (dwg!P219-dwg!$D219)/(dwg!$E219-dwg!$D219)</f>
        <v>0.5748587571</v>
      </c>
      <c r="P219" s="107">
        <f> (dwg!Q219-dwg!$D219)/(dwg!$E219-dwg!$D219)</f>
        <v>0.5367231638</v>
      </c>
      <c r="Q219" s="107">
        <f> (dwg!R219-dwg!$D219)/(dwg!$E219-dwg!$D219)</f>
        <v>0.571680791</v>
      </c>
      <c r="R219" s="107">
        <f> (dwg!S219-dwg!$D219)/(dwg!$E219-dwg!$D219)</f>
        <v>0.5649717514</v>
      </c>
      <c r="S219" s="107">
        <f> (dwg!T219-dwg!$D219)/(dwg!$E219-dwg!$D219)</f>
        <v>0.5342514124</v>
      </c>
      <c r="T219" s="107">
        <f> (dwg!U219-dwg!$D219)/(dwg!$E219-dwg!$D219)</f>
        <v>0.4459745763</v>
      </c>
      <c r="U219" s="107">
        <f> (dwg!V219-dwg!$D219)/(dwg!$E219-dwg!$D219)</f>
        <v>0.3576977401</v>
      </c>
      <c r="V219" s="107">
        <f> (dwg!W219-dwg!$D219)/(dwg!$E219-dwg!$D219)</f>
        <v>0.2835451977</v>
      </c>
      <c r="W219" s="107">
        <f> (dwg!X219-dwg!$D219)/(dwg!$E219-dwg!$D219)</f>
        <v>0.3075564972</v>
      </c>
      <c r="X219" s="107">
        <f> (dwg!Y219-dwg!$D219)/(dwg!$E219-dwg!$D219)</f>
        <v>0.2771892655</v>
      </c>
      <c r="Y219" s="107">
        <f> (dwg!Z219-dwg!$D219)/(dwg!$E219-dwg!$D219)</f>
        <v>0.2334039548</v>
      </c>
      <c r="Z219" s="107">
        <f> (dwg!AA219-dwg!$D219)/(dwg!$E219-dwg!$D219)</f>
        <v>0.2111581921</v>
      </c>
      <c r="AA219" s="107">
        <f> (dwg!AB219-dwg!$D219)/(dwg!$E219-dwg!$D219)</f>
        <v>0.1860875706</v>
      </c>
      <c r="AB219" s="107">
        <f> (dwg!AC219-dwg!$D219)/(dwg!$E219-dwg!$D219)</f>
        <v>0.1613700565</v>
      </c>
      <c r="AC219" s="107">
        <f> (dwg!AD219-dwg!$D219)/(dwg!$E219-dwg!$D219)</f>
        <v>0.1331214689</v>
      </c>
      <c r="AD219" s="107">
        <f> (dwg!AE219-dwg!$D219)/(dwg!$E219-dwg!$D219)</f>
        <v>0.1140536723</v>
      </c>
      <c r="AE219" s="107">
        <f> (dwg!AF219-dwg!$D219)/(dwg!$E219-dwg!$D219)</f>
        <v>0.08474576271</v>
      </c>
      <c r="AF219" s="107">
        <f> (dwg!AG219-dwg!$D219)/(dwg!$E219-dwg!$D219)</f>
        <v>0.06991525424</v>
      </c>
    </row>
    <row r="220" ht="12.75" customHeight="1">
      <c r="A220" s="97">
        <v>934.0</v>
      </c>
      <c r="B220" s="98" t="s">
        <v>152</v>
      </c>
      <c r="C220" s="97" t="s">
        <v>419</v>
      </c>
      <c r="D220" s="107">
        <f> (dwg!E220-dwg!$D220)/(dwg!$E220-dwg!$D220)</f>
        <v>1</v>
      </c>
      <c r="E220" s="107">
        <f> (dwg!F220-dwg!$D220)/(dwg!$E220-dwg!$D220)</f>
        <v>0.9441110278</v>
      </c>
      <c r="F220" s="107">
        <f> (dwg!G220-dwg!$D220)/(dwg!$E220-dwg!$D220)</f>
        <v>0.903975994</v>
      </c>
      <c r="G220" s="107">
        <f> (dwg!H220-dwg!$D220)/(dwg!$E220-dwg!$D220)</f>
        <v>0.8229557389</v>
      </c>
      <c r="H220" s="107">
        <f> (dwg!I220-dwg!$D220)/(dwg!$E220-dwg!$D220)</f>
        <v>0.8653413353</v>
      </c>
      <c r="I220" s="107">
        <f> (dwg!J220-dwg!$D220)/(dwg!$E220-dwg!$D220)</f>
        <v>0.8818454614</v>
      </c>
      <c r="J220" s="107">
        <f> (dwg!K220-dwg!$D220)/(dwg!$E220-dwg!$D220)</f>
        <v>-0.7501875469</v>
      </c>
      <c r="K220" s="107">
        <f> (dwg!L220-dwg!$D220)/(dwg!$E220-dwg!$D220)</f>
        <v>-0.7501875469</v>
      </c>
      <c r="L220" s="107">
        <f> (dwg!M220-dwg!$D220)/(dwg!$E220-dwg!$D220)</f>
        <v>-0.7501875469</v>
      </c>
      <c r="M220" s="107">
        <f> (dwg!N220-dwg!$D220)/(dwg!$E220-dwg!$D220)</f>
        <v>-0.7501875469</v>
      </c>
      <c r="N220" s="107">
        <f> (dwg!O220-dwg!$D220)/(dwg!$E220-dwg!$D220)</f>
        <v>-0.7501875469</v>
      </c>
      <c r="O220" s="107">
        <f> (dwg!P220-dwg!$D220)/(dwg!$E220-dwg!$D220)</f>
        <v>-0.7501875469</v>
      </c>
      <c r="P220" s="107">
        <f> (dwg!Q220-dwg!$D220)/(dwg!$E220-dwg!$D220)</f>
        <v>-0.7501875469</v>
      </c>
      <c r="Q220" s="107">
        <f> (dwg!R220-dwg!$D220)/(dwg!$E220-dwg!$D220)</f>
        <v>-0.7501875469</v>
      </c>
      <c r="R220" s="107">
        <f> (dwg!S220-dwg!$D220)/(dwg!$E220-dwg!$D220)</f>
        <v>-0.7501875469</v>
      </c>
      <c r="S220" s="107">
        <f> (dwg!T220-dwg!$D220)/(dwg!$E220-dwg!$D220)</f>
        <v>-0.7501875469</v>
      </c>
      <c r="T220" s="107">
        <f> (dwg!U220-dwg!$D220)/(dwg!$E220-dwg!$D220)</f>
        <v>-0.7501875469</v>
      </c>
      <c r="U220" s="107">
        <f> (dwg!V220-dwg!$D220)/(dwg!$E220-dwg!$D220)</f>
        <v>-0.7501875469</v>
      </c>
      <c r="V220" s="107">
        <f> (dwg!W220-dwg!$D220)/(dwg!$E220-dwg!$D220)</f>
        <v>-0.7501875469</v>
      </c>
      <c r="W220" s="107">
        <f> (dwg!X220-dwg!$D220)/(dwg!$E220-dwg!$D220)</f>
        <v>-0.7501875469</v>
      </c>
      <c r="X220" s="107">
        <f> (dwg!Y220-dwg!$D220)/(dwg!$E220-dwg!$D220)</f>
        <v>-0.7501875469</v>
      </c>
      <c r="Y220" s="107">
        <f> (dwg!Z220-dwg!$D220)/(dwg!$E220-dwg!$D220)</f>
        <v>-0.7501875469</v>
      </c>
      <c r="Z220" s="107">
        <f> (dwg!AA220-dwg!$D220)/(dwg!$E220-dwg!$D220)</f>
        <v>-0.7501875469</v>
      </c>
      <c r="AA220" s="107">
        <f> (dwg!AB220-dwg!$D220)/(dwg!$E220-dwg!$D220)</f>
        <v>-0.7501875469</v>
      </c>
      <c r="AB220" s="107">
        <f> (dwg!AC220-dwg!$D220)/(dwg!$E220-dwg!$D220)</f>
        <v>-0.7501875469</v>
      </c>
      <c r="AC220" s="107">
        <f> (dwg!AD220-dwg!$D220)/(dwg!$E220-dwg!$D220)</f>
        <v>-0.7501875469</v>
      </c>
      <c r="AD220" s="107">
        <f> (dwg!AE220-dwg!$D220)/(dwg!$E220-dwg!$D220)</f>
        <v>-0.7501875469</v>
      </c>
      <c r="AE220" s="107">
        <f> (dwg!AF220-dwg!$D220)/(dwg!$E220-dwg!$D220)</f>
        <v>-0.7501875469</v>
      </c>
      <c r="AF220" s="107">
        <f> (dwg!AG220-dwg!$D220)/(dwg!$E220-dwg!$D220)</f>
        <v>-0.7501875469</v>
      </c>
    </row>
    <row r="221" ht="12.75" customHeight="1">
      <c r="A221" s="97">
        <v>935.0</v>
      </c>
      <c r="B221" s="98" t="s">
        <v>152</v>
      </c>
      <c r="C221" s="99" t="s">
        <v>151</v>
      </c>
      <c r="D221" s="107">
        <f> (dwg!E221-dwg!$D221)/(dwg!$E221-dwg!$D221)</f>
        <v>1</v>
      </c>
      <c r="E221" s="107">
        <f> (dwg!F221-dwg!$D221)/(dwg!$E221-dwg!$D221)</f>
        <v>0.9496945742</v>
      </c>
      <c r="F221" s="107">
        <f> (dwg!G221-dwg!$D221)/(dwg!$E221-dwg!$D221)</f>
        <v>0.9019044197</v>
      </c>
      <c r="G221" s="107">
        <f> (dwg!H221-dwg!$D221)/(dwg!$E221-dwg!$D221)</f>
        <v>0.8278835789</v>
      </c>
      <c r="H221" s="107">
        <f> (dwg!I221-dwg!$D221)/(dwg!$E221-dwg!$D221)</f>
        <v>0.8828602228</v>
      </c>
      <c r="I221" s="107">
        <f> (dwg!J221-dwg!$D221)/(dwg!$E221-dwg!$D221)</f>
        <v>0.8950772548</v>
      </c>
      <c r="J221" s="107">
        <f> (dwg!K221-dwg!$D221)/(dwg!$E221-dwg!$D221)</f>
        <v>0.8857348185</v>
      </c>
      <c r="K221" s="107">
        <f> (dwg!L221-dwg!$D221)/(dwg!$E221-dwg!$D221)</f>
        <v>0.8580668344</v>
      </c>
      <c r="L221" s="107">
        <f> (dwg!M221-dwg!$D221)/(dwg!$E221-dwg!$D221)</f>
        <v>0.8444125045</v>
      </c>
      <c r="M221" s="107">
        <f> (dwg!N221-dwg!$D221)/(dwg!$E221-dwg!$D221)</f>
        <v>0.8084800575</v>
      </c>
      <c r="N221" s="107">
        <f> (dwg!O221-dwg!$D221)/(dwg!$E221-dwg!$D221)</f>
        <v>0.8656126482</v>
      </c>
      <c r="O221" s="107">
        <f> (dwg!P221-dwg!$D221)/(dwg!$E221-dwg!$D221)</f>
        <v>0.7075098814</v>
      </c>
      <c r="P221" s="107">
        <f> (dwg!Q221-dwg!$D221)/(dwg!$E221-dwg!$D221)</f>
        <v>0.7394897593</v>
      </c>
      <c r="Q221" s="107">
        <f> (dwg!R221-dwg!$D221)/(dwg!$E221-dwg!$D221)</f>
        <v>0.8296802012</v>
      </c>
      <c r="R221" s="107">
        <f> (dwg!S221-dwg!$D221)/(dwg!$E221-dwg!$D221)</f>
        <v>0.8494430471</v>
      </c>
      <c r="S221" s="107">
        <f> (dwg!T221-dwg!$D221)/(dwg!$E221-dwg!$D221)</f>
        <v>0.8480057492</v>
      </c>
      <c r="T221" s="107">
        <f> (dwg!U221-dwg!$D221)/(dwg!$E221-dwg!$D221)</f>
        <v>0.8300395257</v>
      </c>
      <c r="U221" s="107">
        <f> (dwg!V221-dwg!$D221)/(dwg!$E221-dwg!$D221)</f>
        <v>0.772906935</v>
      </c>
      <c r="V221" s="107">
        <f> (dwg!W221-dwg!$D221)/(dwg!$E221-dwg!$D221)</f>
        <v>0.7768595041</v>
      </c>
      <c r="W221" s="107">
        <f> (dwg!X221-dwg!$D221)/(dwg!$E221-dwg!$D221)</f>
        <v>0.8418972332</v>
      </c>
      <c r="X221" s="107">
        <f> (dwg!Y221-dwg!$D221)/(dwg!$E221-dwg!$D221)</f>
        <v>0.8781890047</v>
      </c>
      <c r="Y221" s="107">
        <f> (dwg!Z221-dwg!$D221)/(dwg!$E221-dwg!$D221)</f>
        <v>0.8354293927</v>
      </c>
      <c r="Z221" s="107">
        <f> (dwg!AA221-dwg!$D221)/(dwg!$E221-dwg!$D221)</f>
        <v>0.8749550844</v>
      </c>
      <c r="AA221" s="107">
        <f> (dwg!AB221-dwg!$D221)/(dwg!$E221-dwg!$D221)</f>
        <v>0.8641753503</v>
      </c>
      <c r="AB221" s="107">
        <f> (dwg!AC221-dwg!$D221)/(dwg!$E221-dwg!$D221)</f>
        <v>0.8796263026</v>
      </c>
      <c r="AC221" s="107">
        <f> (dwg!AD221-dwg!$D221)/(dwg!$E221-dwg!$D221)</f>
        <v>0.8559108875</v>
      </c>
      <c r="AD221" s="107">
        <f> (dwg!AE221-dwg!$D221)/(dwg!$E221-dwg!$D221)</f>
        <v>0.8792669781</v>
      </c>
      <c r="AE221" s="107">
        <f> (dwg!AF221-dwg!$D221)/(dwg!$E221-dwg!$D221)</f>
        <v>0.8160258714</v>
      </c>
      <c r="AF221" s="107">
        <f> (dwg!AG221-dwg!$D221)/(dwg!$E221-dwg!$D221)</f>
        <v>0.8620194035</v>
      </c>
    </row>
    <row r="222" ht="12.75" customHeight="1">
      <c r="A222" s="97">
        <v>936.0</v>
      </c>
      <c r="B222" s="98" t="s">
        <v>152</v>
      </c>
      <c r="C222" s="101" t="s">
        <v>50</v>
      </c>
      <c r="D222" s="107">
        <f> (dwg!E222-dwg!$D222)/(dwg!$E222-dwg!$D222)</f>
        <v>1</v>
      </c>
      <c r="E222" s="107">
        <f> (dwg!F222-dwg!$D222)/(dwg!$E222-dwg!$D222)</f>
        <v>0.9389558233</v>
      </c>
      <c r="F222" s="107">
        <f> (dwg!G222-dwg!$D222)/(dwg!$E222-dwg!$D222)</f>
        <v>0.8915662651</v>
      </c>
      <c r="G222" s="107">
        <f> (dwg!H222-dwg!$D222)/(dwg!$E222-dwg!$D222)</f>
        <v>0.8116465863</v>
      </c>
      <c r="H222" s="107">
        <f> (dwg!I222-dwg!$D222)/(dwg!$E222-dwg!$D222)</f>
        <v>0.8722891566</v>
      </c>
      <c r="I222" s="107">
        <f> (dwg!J222-dwg!$D222)/(dwg!$E222-dwg!$D222)</f>
        <v>0.8771084337</v>
      </c>
      <c r="J222" s="107">
        <f> (dwg!K222-dwg!$D222)/(dwg!$E222-dwg!$D222)</f>
        <v>0.8807228916</v>
      </c>
      <c r="K222" s="107">
        <f> (dwg!L222-dwg!$D222)/(dwg!$E222-dwg!$D222)</f>
        <v>0.783935743</v>
      </c>
      <c r="L222" s="107">
        <f> (dwg!M222-dwg!$D222)/(dwg!$E222-dwg!$D222)</f>
        <v>0.7473895582</v>
      </c>
      <c r="M222" s="107">
        <f> (dwg!N222-dwg!$D222)/(dwg!$E222-dwg!$D222)</f>
        <v>0.6666666667</v>
      </c>
      <c r="N222" s="107">
        <f> (dwg!O222-dwg!$D222)/(dwg!$E222-dwg!$D222)</f>
        <v>0.6855421687</v>
      </c>
      <c r="O222" s="107">
        <f> (dwg!P222-dwg!$D222)/(dwg!$E222-dwg!$D222)</f>
        <v>0.4526104418</v>
      </c>
      <c r="P222" s="107">
        <f> (dwg!Q222-dwg!$D222)/(dwg!$E222-dwg!$D222)</f>
        <v>0.40562249</v>
      </c>
      <c r="Q222" s="107">
        <f> (dwg!R222-dwg!$D222)/(dwg!$E222-dwg!$D222)</f>
        <v>0.4771084337</v>
      </c>
      <c r="R222" s="107">
        <f> (dwg!S222-dwg!$D222)/(dwg!$E222-dwg!$D222)</f>
        <v>0.4859437751</v>
      </c>
      <c r="S222" s="107">
        <f> (dwg!T222-dwg!$D222)/(dwg!$E222-dwg!$D222)</f>
        <v>0.4489959839</v>
      </c>
      <c r="T222" s="107">
        <f> (dwg!U222-dwg!$D222)/(dwg!$E222-dwg!$D222)</f>
        <v>0.3602409639</v>
      </c>
      <c r="U222" s="107">
        <f> (dwg!V222-dwg!$D222)/(dwg!$E222-dwg!$D222)</f>
        <v>0.324497992</v>
      </c>
      <c r="V222" s="107">
        <f> (dwg!W222-dwg!$D222)/(dwg!$E222-dwg!$D222)</f>
        <v>0.2128514056</v>
      </c>
      <c r="W222" s="107">
        <f> (dwg!X222-dwg!$D222)/(dwg!$E222-dwg!$D222)</f>
        <v>0.2024096386</v>
      </c>
      <c r="X222" s="107">
        <f> (dwg!Y222-dwg!$D222)/(dwg!$E222-dwg!$D222)</f>
        <v>0.1763052209</v>
      </c>
      <c r="Y222" s="107">
        <f> (dwg!Z222-dwg!$D222)/(dwg!$E222-dwg!$D222)</f>
        <v>0.1397590361</v>
      </c>
      <c r="Z222" s="107">
        <f> (dwg!AA222-dwg!$D222)/(dwg!$E222-dwg!$D222)</f>
        <v>0.1204819277</v>
      </c>
      <c r="AA222" s="107">
        <f> (dwg!AB222-dwg!$D222)/(dwg!$E222-dwg!$D222)</f>
        <v>0.1020080321</v>
      </c>
      <c r="AB222" s="107">
        <f> (dwg!AC222-dwg!$D222)/(dwg!$E222-dwg!$D222)</f>
        <v>0.07871485944</v>
      </c>
      <c r="AC222" s="107">
        <f> (dwg!AD222-dwg!$D222)/(dwg!$E222-dwg!$D222)</f>
        <v>0.05742971888</v>
      </c>
      <c r="AD222" s="107">
        <f> (dwg!AE222-dwg!$D222)/(dwg!$E222-dwg!$D222)</f>
        <v>0.04176706827</v>
      </c>
      <c r="AE222" s="107">
        <f> (dwg!AF222-dwg!$D222)/(dwg!$E222-dwg!$D222)</f>
        <v>0.01325301205</v>
      </c>
      <c r="AF222" s="107">
        <f> (dwg!AG222-dwg!$D222)/(dwg!$E222-dwg!$D222)</f>
        <v>-0.0008032128514</v>
      </c>
    </row>
    <row r="223" ht="12.75" customHeight="1">
      <c r="A223" s="97">
        <v>937.0</v>
      </c>
      <c r="B223" s="98" t="s">
        <v>152</v>
      </c>
      <c r="C223" s="97" t="s">
        <v>419</v>
      </c>
      <c r="D223" s="107">
        <f> (dwg!E223-dwg!$D223)/(dwg!$E223-dwg!$D223)</f>
        <v>1</v>
      </c>
      <c r="E223" s="107">
        <f> (dwg!F223-dwg!$D223)/(dwg!$E223-dwg!$D223)</f>
        <v>0.9662713121</v>
      </c>
      <c r="F223" s="107">
        <f> (dwg!G223-dwg!$D223)/(dwg!$E223-dwg!$D223)</f>
        <v>0.9169755374</v>
      </c>
      <c r="G223" s="107">
        <f> (dwg!H223-dwg!$D223)/(dwg!$E223-dwg!$D223)</f>
        <v>0.9177168273</v>
      </c>
      <c r="H223" s="107">
        <f> (dwg!I223-dwg!$D223)/(dwg!$E223-dwg!$D223)</f>
        <v>0.8973313566</v>
      </c>
      <c r="I223" s="107">
        <f> (dwg!J223-dwg!$D223)/(dwg!$E223-dwg!$D223)</f>
        <v>0.9073387695</v>
      </c>
      <c r="J223" s="107">
        <f> (dwg!K223-dwg!$D223)/(dwg!$E223-dwg!$D223)</f>
        <v>-0.7412898443</v>
      </c>
      <c r="K223" s="107">
        <f> (dwg!L223-dwg!$D223)/(dwg!$E223-dwg!$D223)</f>
        <v>-0.7412898443</v>
      </c>
      <c r="L223" s="107">
        <f> (dwg!M223-dwg!$D223)/(dwg!$E223-dwg!$D223)</f>
        <v>-0.7412898443</v>
      </c>
      <c r="M223" s="107">
        <f> (dwg!N223-dwg!$D223)/(dwg!$E223-dwg!$D223)</f>
        <v>-0.7412898443</v>
      </c>
      <c r="N223" s="107">
        <f> (dwg!O223-dwg!$D223)/(dwg!$E223-dwg!$D223)</f>
        <v>-0.7412898443</v>
      </c>
      <c r="O223" s="107">
        <f> (dwg!P223-dwg!$D223)/(dwg!$E223-dwg!$D223)</f>
        <v>-0.7412898443</v>
      </c>
      <c r="P223" s="107">
        <f> (dwg!Q223-dwg!$D223)/(dwg!$E223-dwg!$D223)</f>
        <v>-0.7412898443</v>
      </c>
      <c r="Q223" s="107">
        <f> (dwg!R223-dwg!$D223)/(dwg!$E223-dwg!$D223)</f>
        <v>-0.7412898443</v>
      </c>
      <c r="R223" s="107">
        <f> (dwg!S223-dwg!$D223)/(dwg!$E223-dwg!$D223)</f>
        <v>-0.7412898443</v>
      </c>
      <c r="S223" s="107">
        <f> (dwg!T223-dwg!$D223)/(dwg!$E223-dwg!$D223)</f>
        <v>-0.7412898443</v>
      </c>
      <c r="T223" s="107">
        <f> (dwg!U223-dwg!$D223)/(dwg!$E223-dwg!$D223)</f>
        <v>-0.7412898443</v>
      </c>
      <c r="U223" s="107">
        <f> (dwg!V223-dwg!$D223)/(dwg!$E223-dwg!$D223)</f>
        <v>-0.7412898443</v>
      </c>
      <c r="V223" s="107">
        <f> (dwg!W223-dwg!$D223)/(dwg!$E223-dwg!$D223)</f>
        <v>-0.7412898443</v>
      </c>
      <c r="W223" s="107">
        <f> (dwg!X223-dwg!$D223)/(dwg!$E223-dwg!$D223)</f>
        <v>-0.7412898443</v>
      </c>
      <c r="X223" s="107">
        <f> (dwg!Y223-dwg!$D223)/(dwg!$E223-dwg!$D223)</f>
        <v>-0.7412898443</v>
      </c>
      <c r="Y223" s="107">
        <f> (dwg!Z223-dwg!$D223)/(dwg!$E223-dwg!$D223)</f>
        <v>-0.7412898443</v>
      </c>
      <c r="Z223" s="107">
        <f> (dwg!AA223-dwg!$D223)/(dwg!$E223-dwg!$D223)</f>
        <v>-0.7412898443</v>
      </c>
      <c r="AA223" s="107">
        <f> (dwg!AB223-dwg!$D223)/(dwg!$E223-dwg!$D223)</f>
        <v>-0.7412898443</v>
      </c>
      <c r="AB223" s="107">
        <f> (dwg!AC223-dwg!$D223)/(dwg!$E223-dwg!$D223)</f>
        <v>-0.7412898443</v>
      </c>
      <c r="AC223" s="107">
        <f> (dwg!AD223-dwg!$D223)/(dwg!$E223-dwg!$D223)</f>
        <v>-0.7412898443</v>
      </c>
      <c r="AD223" s="107">
        <f> (dwg!AE223-dwg!$D223)/(dwg!$E223-dwg!$D223)</f>
        <v>-0.7412898443</v>
      </c>
      <c r="AE223" s="107">
        <f> (dwg!AF223-dwg!$D223)/(dwg!$E223-dwg!$D223)</f>
        <v>-0.7412898443</v>
      </c>
      <c r="AF223" s="107">
        <f> (dwg!AG223-dwg!$D223)/(dwg!$E223-dwg!$D223)</f>
        <v>-0.7412898443</v>
      </c>
    </row>
    <row r="224" ht="12.75" customHeight="1">
      <c r="A224" s="97">
        <v>938.0</v>
      </c>
      <c r="B224" s="98" t="s">
        <v>152</v>
      </c>
      <c r="C224" s="97" t="s">
        <v>419</v>
      </c>
      <c r="D224" s="107">
        <f> (dwg!E224-dwg!$D224)/(dwg!$E224-dwg!$D224)</f>
        <v>1</v>
      </c>
      <c r="E224" s="107">
        <f> (dwg!F224-dwg!$D224)/(dwg!$E224-dwg!$D224)</f>
        <v>0.9460043197</v>
      </c>
      <c r="F224" s="107">
        <f> (dwg!G224-dwg!$D224)/(dwg!$E224-dwg!$D224)</f>
        <v>0.9233261339</v>
      </c>
      <c r="G224" s="107">
        <f> (dwg!H224-dwg!$D224)/(dwg!$E224-dwg!$D224)</f>
        <v>0.8462922966</v>
      </c>
      <c r="H224" s="107">
        <f> (dwg!I224-dwg!$D224)/(dwg!$E224-dwg!$D224)</f>
        <v>0.8941684665</v>
      </c>
      <c r="I224" s="107">
        <f> (dwg!J224-dwg!$D224)/(dwg!$E224-dwg!$D224)</f>
        <v>0.8963282937</v>
      </c>
      <c r="J224" s="107">
        <f> (dwg!K224-dwg!$D224)/(dwg!$E224-dwg!$D224)</f>
        <v>-0.7199424046</v>
      </c>
      <c r="K224" s="107">
        <f> (dwg!L224-dwg!$D224)/(dwg!$E224-dwg!$D224)</f>
        <v>-0.7199424046</v>
      </c>
      <c r="L224" s="107">
        <f> (dwg!M224-dwg!$D224)/(dwg!$E224-dwg!$D224)</f>
        <v>-0.7199424046</v>
      </c>
      <c r="M224" s="107">
        <f> (dwg!N224-dwg!$D224)/(dwg!$E224-dwg!$D224)</f>
        <v>-0.7199424046</v>
      </c>
      <c r="N224" s="107">
        <f> (dwg!O224-dwg!$D224)/(dwg!$E224-dwg!$D224)</f>
        <v>-0.7199424046</v>
      </c>
      <c r="O224" s="107">
        <f> (dwg!P224-dwg!$D224)/(dwg!$E224-dwg!$D224)</f>
        <v>-0.7199424046</v>
      </c>
      <c r="P224" s="107">
        <f> (dwg!Q224-dwg!$D224)/(dwg!$E224-dwg!$D224)</f>
        <v>-0.7199424046</v>
      </c>
      <c r="Q224" s="107">
        <f> (dwg!R224-dwg!$D224)/(dwg!$E224-dwg!$D224)</f>
        <v>-0.7199424046</v>
      </c>
      <c r="R224" s="107">
        <f> (dwg!S224-dwg!$D224)/(dwg!$E224-dwg!$D224)</f>
        <v>-0.7199424046</v>
      </c>
      <c r="S224" s="107">
        <f> (dwg!T224-dwg!$D224)/(dwg!$E224-dwg!$D224)</f>
        <v>-0.7199424046</v>
      </c>
      <c r="T224" s="107">
        <f> (dwg!U224-dwg!$D224)/(dwg!$E224-dwg!$D224)</f>
        <v>-0.7199424046</v>
      </c>
      <c r="U224" s="107">
        <f> (dwg!V224-dwg!$D224)/(dwg!$E224-dwg!$D224)</f>
        <v>-0.7199424046</v>
      </c>
      <c r="V224" s="107">
        <f> (dwg!W224-dwg!$D224)/(dwg!$E224-dwg!$D224)</f>
        <v>-0.7199424046</v>
      </c>
      <c r="W224" s="107">
        <f> (dwg!X224-dwg!$D224)/(dwg!$E224-dwg!$D224)</f>
        <v>-0.7199424046</v>
      </c>
      <c r="X224" s="107">
        <f> (dwg!Y224-dwg!$D224)/(dwg!$E224-dwg!$D224)</f>
        <v>-0.7199424046</v>
      </c>
      <c r="Y224" s="107">
        <f> (dwg!Z224-dwg!$D224)/(dwg!$E224-dwg!$D224)</f>
        <v>-0.7199424046</v>
      </c>
      <c r="Z224" s="107">
        <f> (dwg!AA224-dwg!$D224)/(dwg!$E224-dwg!$D224)</f>
        <v>-0.7199424046</v>
      </c>
      <c r="AA224" s="107">
        <f> (dwg!AB224-dwg!$D224)/(dwg!$E224-dwg!$D224)</f>
        <v>-0.7199424046</v>
      </c>
      <c r="AB224" s="107">
        <f> (dwg!AC224-dwg!$D224)/(dwg!$E224-dwg!$D224)</f>
        <v>-0.7199424046</v>
      </c>
      <c r="AC224" s="107">
        <f> (dwg!AD224-dwg!$D224)/(dwg!$E224-dwg!$D224)</f>
        <v>-0.7199424046</v>
      </c>
      <c r="AD224" s="107">
        <f> (dwg!AE224-dwg!$D224)/(dwg!$E224-dwg!$D224)</f>
        <v>-0.7199424046</v>
      </c>
      <c r="AE224" s="107">
        <f> (dwg!AF224-dwg!$D224)/(dwg!$E224-dwg!$D224)</f>
        <v>-0.7199424046</v>
      </c>
      <c r="AF224" s="107">
        <f> (dwg!AG224-dwg!$D224)/(dwg!$E224-dwg!$D224)</f>
        <v>-0.7199424046</v>
      </c>
    </row>
    <row r="225" ht="12.75" customHeight="1">
      <c r="A225" s="97">
        <v>939.0</v>
      </c>
      <c r="B225" s="98" t="s">
        <v>152</v>
      </c>
      <c r="C225" s="101" t="s">
        <v>50</v>
      </c>
      <c r="D225" s="107">
        <f> (dwg!E225-dwg!$D225)/(dwg!$E225-dwg!$D225)</f>
        <v>1</v>
      </c>
      <c r="E225" s="107">
        <f> (dwg!F225-dwg!$D225)/(dwg!$E225-dwg!$D225)</f>
        <v>0.9373076923</v>
      </c>
      <c r="F225" s="107">
        <f> (dwg!G225-dwg!$D225)/(dwg!$E225-dwg!$D225)</f>
        <v>0.8942307692</v>
      </c>
      <c r="G225" s="107">
        <f> (dwg!H225-dwg!$D225)/(dwg!$E225-dwg!$D225)</f>
        <v>0.8084615385</v>
      </c>
      <c r="H225" s="107">
        <f> (dwg!I225-dwg!$D225)/(dwg!$E225-dwg!$D225)</f>
        <v>0.8703846154</v>
      </c>
      <c r="I225" s="107">
        <f> (dwg!J225-dwg!$D225)/(dwg!$E225-dwg!$D225)</f>
        <v>0.8784615385</v>
      </c>
      <c r="J225" s="107">
        <f> (dwg!K225-dwg!$D225)/(dwg!$E225-dwg!$D225)</f>
        <v>0.8726923077</v>
      </c>
      <c r="K225" s="107">
        <f> (dwg!L225-dwg!$D225)/(dwg!$E225-dwg!$D225)</f>
        <v>0.7934615385</v>
      </c>
      <c r="L225" s="107">
        <f> (dwg!M225-dwg!$D225)/(dwg!$E225-dwg!$D225)</f>
        <v>0.7388461538</v>
      </c>
      <c r="M225" s="107">
        <f> (dwg!N225-dwg!$D225)/(dwg!$E225-dwg!$D225)</f>
        <v>0.6692307692</v>
      </c>
      <c r="N225" s="107">
        <f> (dwg!O225-dwg!$D225)/(dwg!$E225-dwg!$D225)</f>
        <v>0.6915384615</v>
      </c>
      <c r="O225" s="107">
        <f> (dwg!P225-dwg!$D225)/(dwg!$E225-dwg!$D225)</f>
        <v>0.4496153846</v>
      </c>
      <c r="P225" s="107">
        <f> (dwg!Q225-dwg!$D225)/(dwg!$E225-dwg!$D225)</f>
        <v>0.4415384615</v>
      </c>
      <c r="Q225" s="107">
        <f> (dwg!R225-dwg!$D225)/(dwg!$E225-dwg!$D225)</f>
        <v>0.4942307692</v>
      </c>
      <c r="R225" s="107">
        <f> (dwg!S225-dwg!$D225)/(dwg!$E225-dwg!$D225)</f>
        <v>0.5</v>
      </c>
      <c r="S225" s="107">
        <f> (dwg!T225-dwg!$D225)/(dwg!$E225-dwg!$D225)</f>
        <v>0.4653846154</v>
      </c>
      <c r="T225" s="107">
        <f> (dwg!U225-dwg!$D225)/(dwg!$E225-dwg!$D225)</f>
        <v>0.3815384615</v>
      </c>
      <c r="U225" s="107">
        <f> (dwg!V225-dwg!$D225)/(dwg!$E225-dwg!$D225)</f>
        <v>0.2911538462</v>
      </c>
      <c r="V225" s="107">
        <f> (dwg!W225-dwg!$D225)/(dwg!$E225-dwg!$D225)</f>
        <v>0.2353846154</v>
      </c>
      <c r="W225" s="107">
        <f> (dwg!X225-dwg!$D225)/(dwg!$E225-dwg!$D225)</f>
        <v>0.2369230769</v>
      </c>
      <c r="X225" s="107">
        <f> (dwg!Y225-dwg!$D225)/(dwg!$E225-dwg!$D225)</f>
        <v>0.2076923077</v>
      </c>
      <c r="Y225" s="107">
        <f> (dwg!Z225-dwg!$D225)/(dwg!$E225-dwg!$D225)</f>
        <v>0.1642307692</v>
      </c>
      <c r="Z225" s="107">
        <f> (dwg!AA225-dwg!$D225)/(dwg!$E225-dwg!$D225)</f>
        <v>0.1423076923</v>
      </c>
      <c r="AA225" s="107">
        <f> (dwg!AB225-dwg!$D225)/(dwg!$E225-dwg!$D225)</f>
        <v>0.1188461538</v>
      </c>
      <c r="AB225" s="107">
        <f> (dwg!AC225-dwg!$D225)/(dwg!$E225-dwg!$D225)</f>
        <v>0.09923076923</v>
      </c>
      <c r="AC225" s="107">
        <f> (dwg!AD225-dwg!$D225)/(dwg!$E225-dwg!$D225)</f>
        <v>0.075</v>
      </c>
      <c r="AD225" s="107">
        <f> (dwg!AE225-dwg!$D225)/(dwg!$E225-dwg!$D225)</f>
        <v>0.06076923077</v>
      </c>
      <c r="AE225" s="107">
        <f> (dwg!AF225-dwg!$D225)/(dwg!$E225-dwg!$D225)</f>
        <v>0.03653846154</v>
      </c>
      <c r="AF225" s="107">
        <f> (dwg!AG225-dwg!$D225)/(dwg!$E225-dwg!$D225)</f>
        <v>0.02307692308</v>
      </c>
    </row>
    <row r="226" ht="12.75" customHeight="1">
      <c r="A226" s="97">
        <v>940.0</v>
      </c>
      <c r="B226" s="98" t="s">
        <v>152</v>
      </c>
      <c r="C226" s="99" t="s">
        <v>151</v>
      </c>
      <c r="D226" s="107">
        <f> (dwg!E226-dwg!$D226)/(dwg!$E226-dwg!$D226)</f>
        <v>1</v>
      </c>
      <c r="E226" s="107">
        <f> (dwg!F226-dwg!$D226)/(dwg!$E226-dwg!$D226)</f>
        <v>0.955229794</v>
      </c>
      <c r="F226" s="107">
        <f> (dwg!G226-dwg!$D226)/(dwg!$E226-dwg!$D226)</f>
        <v>0.9286846276</v>
      </c>
      <c r="G226" s="107">
        <f> (dwg!H226-dwg!$D226)/(dwg!$E226-dwg!$D226)</f>
        <v>0.8569730586</v>
      </c>
      <c r="H226" s="107">
        <f> (dwg!I226-dwg!$D226)/(dwg!$E226-dwg!$D226)</f>
        <v>0.8823296355</v>
      </c>
      <c r="I226" s="107">
        <f> (dwg!J226-dwg!$D226)/(dwg!$E226-dwg!$D226)</f>
        <v>0.8914421553</v>
      </c>
      <c r="J226" s="107">
        <f> (dwg!K226-dwg!$D226)/(dwg!$E226-dwg!$D226)</f>
        <v>0.8938193344</v>
      </c>
      <c r="K226" s="107">
        <f> (dwg!L226-dwg!$D226)/(dwg!$E226-dwg!$D226)</f>
        <v>0.8569730586</v>
      </c>
      <c r="L226" s="107">
        <f> (dwg!M226-dwg!$D226)/(dwg!$E226-dwg!$D226)</f>
        <v>0.8474643423</v>
      </c>
      <c r="M226" s="107">
        <f> (dwg!N226-dwg!$D226)/(dwg!$E226-dwg!$D226)</f>
        <v>0.8244849445</v>
      </c>
      <c r="N226" s="107">
        <f> (dwg!O226-dwg!$D226)/(dwg!$E226-dwg!$D226)</f>
        <v>0.8569730586</v>
      </c>
      <c r="O226" s="107">
        <f> (dwg!P226-dwg!$D226)/(dwg!$E226-dwg!$D226)</f>
        <v>0.6977020602</v>
      </c>
      <c r="P226" s="107">
        <f> (dwg!Q226-dwg!$D226)/(dwg!$E226-dwg!$D226)</f>
        <v>0.692155309</v>
      </c>
      <c r="Q226" s="107">
        <f> (dwg!R226-dwg!$D226)/(dwg!$E226-dwg!$D226)</f>
        <v>0.7559429477</v>
      </c>
      <c r="R226" s="107">
        <f> (dwg!S226-dwg!$D226)/(dwg!$E226-dwg!$D226)</f>
        <v>0.8114104596</v>
      </c>
      <c r="S226" s="107">
        <f> (dwg!T226-dwg!$D226)/(dwg!$E226-dwg!$D226)</f>
        <v>0.7987321712</v>
      </c>
      <c r="T226" s="107">
        <f> (dwg!U226-dwg!$D226)/(dwg!$E226-dwg!$D226)</f>
        <v>0.7618858954</v>
      </c>
      <c r="U226" s="107">
        <f> (dwg!V226-dwg!$D226)/(dwg!$E226-dwg!$D226)</f>
        <v>0.6632329635</v>
      </c>
      <c r="V226" s="107">
        <f> (dwg!W226-dwg!$D226)/(dwg!$E226-dwg!$D226)</f>
        <v>0.6259904913</v>
      </c>
      <c r="W226" s="107">
        <f> (dwg!X226-dwg!$D226)/(dwg!$E226-dwg!$D226)</f>
        <v>0.8106180666</v>
      </c>
      <c r="X226" s="107">
        <f> (dwg!Y226-dwg!$D226)/(dwg!$E226-dwg!$D226)</f>
        <v>0.838748019</v>
      </c>
      <c r="Y226" s="107">
        <f> (dwg!Z226-dwg!$D226)/(dwg!$E226-dwg!$D226)</f>
        <v>0.7805071315</v>
      </c>
      <c r="Z226" s="107">
        <f> (dwg!AA226-dwg!$D226)/(dwg!$E226-dwg!$D226)</f>
        <v>0.8399366086</v>
      </c>
      <c r="AA226" s="107">
        <f> (dwg!AB226-dwg!$D226)/(dwg!$E226-dwg!$D226)</f>
        <v>0.8236925515</v>
      </c>
      <c r="AB226" s="107">
        <f> (dwg!AC226-dwg!$D226)/(dwg!$E226-dwg!$D226)</f>
        <v>0.8435023772</v>
      </c>
      <c r="AC226" s="107">
        <f> (dwg!AD226-dwg!$D226)/(dwg!$E226-dwg!$D226)</f>
        <v>0.8264659271</v>
      </c>
      <c r="AD226" s="107">
        <f> (dwg!AE226-dwg!$D226)/(dwg!$E226-dwg!$D226)</f>
        <v>0.8486529319</v>
      </c>
      <c r="AE226" s="107">
        <f> (dwg!AF226-dwg!$D226)/(dwg!$E226-dwg!$D226)</f>
        <v>0.691362916</v>
      </c>
      <c r="AF226" s="107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4" t="s">
        <v>2</v>
      </c>
      <c r="B1" s="6" t="s">
        <v>6</v>
      </c>
      <c r="C1" s="10" t="s">
        <v>8</v>
      </c>
      <c r="D1" s="10" t="s">
        <v>25</v>
      </c>
      <c r="E1" s="4" t="s">
        <v>26</v>
      </c>
      <c r="F1" s="12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ht="15.0" customHeight="1">
      <c r="A2" s="16">
        <v>824.0</v>
      </c>
      <c r="B2" s="16">
        <v>1.0</v>
      </c>
      <c r="C2" s="20" t="s">
        <v>46</v>
      </c>
      <c r="D2" s="16">
        <v>7.0</v>
      </c>
      <c r="E2" s="16" t="s">
        <v>50</v>
      </c>
      <c r="G2" s="22"/>
      <c r="H2" s="24">
        <v>926.0</v>
      </c>
      <c r="I2" s="24">
        <v>851.0</v>
      </c>
      <c r="J2" s="24">
        <v>898.0</v>
      </c>
      <c r="K2" s="24">
        <v>701.0</v>
      </c>
      <c r="L2" s="24">
        <v>749.0</v>
      </c>
      <c r="M2" s="16">
        <v>806.0</v>
      </c>
      <c r="N2" s="16">
        <v>902.0</v>
      </c>
      <c r="O2" s="16">
        <v>853.0</v>
      </c>
      <c r="P2" s="16">
        <v>884.0</v>
      </c>
      <c r="Q2" s="16">
        <v>734.0</v>
      </c>
      <c r="R2" s="22"/>
      <c r="S2" s="24">
        <v>753.0</v>
      </c>
      <c r="T2" s="24">
        <v>809.0</v>
      </c>
      <c r="U2" s="24">
        <v>719.0</v>
      </c>
      <c r="V2" s="24">
        <v>704.0</v>
      </c>
      <c r="W2" s="24">
        <v>927.0</v>
      </c>
      <c r="X2" s="16">
        <v>814.0</v>
      </c>
      <c r="Y2" s="16">
        <v>870.0</v>
      </c>
      <c r="Z2" s="16">
        <v>777.0</v>
      </c>
      <c r="AA2" s="16">
        <v>718.0</v>
      </c>
      <c r="AB2" s="16">
        <v>932.0</v>
      </c>
      <c r="AC2" s="22"/>
    </row>
    <row r="3" ht="15.0" customHeight="1">
      <c r="A3" s="16">
        <v>791.0</v>
      </c>
      <c r="B3" s="16">
        <v>1.0</v>
      </c>
      <c r="C3" s="20" t="s">
        <v>64</v>
      </c>
      <c r="D3" s="16">
        <v>3.0</v>
      </c>
      <c r="E3" s="16" t="s">
        <v>50</v>
      </c>
      <c r="G3" s="22" t="s">
        <v>65</v>
      </c>
      <c r="H3" s="24">
        <v>881.0</v>
      </c>
      <c r="I3" s="24">
        <v>716.0</v>
      </c>
      <c r="J3" s="24">
        <v>822.0</v>
      </c>
      <c r="K3" s="24">
        <v>796.0</v>
      </c>
      <c r="L3" s="24">
        <v>911.0</v>
      </c>
      <c r="M3" s="16">
        <v>791.0</v>
      </c>
      <c r="N3" s="16">
        <v>702.0</v>
      </c>
      <c r="O3" s="16">
        <v>776.0</v>
      </c>
      <c r="P3" s="16">
        <v>913.0</v>
      </c>
      <c r="Q3" s="16">
        <v>763.0</v>
      </c>
      <c r="R3" s="22"/>
      <c r="S3" s="24">
        <v>738.0</v>
      </c>
      <c r="T3" s="24">
        <v>917.0</v>
      </c>
      <c r="U3" s="24">
        <v>827.0</v>
      </c>
      <c r="V3" s="24">
        <v>797.0</v>
      </c>
      <c r="W3" s="24">
        <v>861.0</v>
      </c>
      <c r="X3" s="16">
        <v>914.0</v>
      </c>
      <c r="Y3" s="16">
        <v>903.0</v>
      </c>
      <c r="Z3" s="16">
        <v>793.0</v>
      </c>
      <c r="AA3" s="16">
        <v>703.0</v>
      </c>
      <c r="AB3" s="16">
        <v>747.0</v>
      </c>
      <c r="AC3" s="26" t="s">
        <v>66</v>
      </c>
    </row>
    <row r="4" ht="15.0" customHeight="1">
      <c r="A4" s="16">
        <v>806.0</v>
      </c>
      <c r="B4" s="16">
        <v>1.0</v>
      </c>
      <c r="C4" s="28" t="s">
        <v>68</v>
      </c>
      <c r="D4" s="16">
        <v>5.0</v>
      </c>
      <c r="E4" s="16" t="s">
        <v>50</v>
      </c>
      <c r="G4" s="22"/>
      <c r="H4" s="24">
        <v>765.0</v>
      </c>
      <c r="I4" s="24">
        <v>778.0</v>
      </c>
      <c r="J4" s="24">
        <v>732.0</v>
      </c>
      <c r="K4" s="24">
        <v>808.0</v>
      </c>
      <c r="L4" s="24">
        <v>866.0</v>
      </c>
      <c r="M4" s="16">
        <v>824.0</v>
      </c>
      <c r="N4" s="16">
        <v>869.0</v>
      </c>
      <c r="O4" s="16">
        <v>717.0</v>
      </c>
      <c r="P4" s="16">
        <v>930.0</v>
      </c>
      <c r="Q4" s="16">
        <v>746.0</v>
      </c>
      <c r="R4" s="22"/>
      <c r="S4" s="24">
        <v>780.0</v>
      </c>
      <c r="T4" s="24">
        <v>867.0</v>
      </c>
      <c r="U4" s="24">
        <v>899.0</v>
      </c>
      <c r="V4" s="24">
        <v>769.0</v>
      </c>
      <c r="W4" s="24">
        <v>883.0</v>
      </c>
      <c r="X4" s="16">
        <v>854.0</v>
      </c>
      <c r="Y4" s="16">
        <v>735.0</v>
      </c>
      <c r="Z4" s="16">
        <v>888.0</v>
      </c>
      <c r="AA4" s="16">
        <v>826.0</v>
      </c>
      <c r="AB4" s="16">
        <v>767.0</v>
      </c>
      <c r="AC4" s="22"/>
    </row>
    <row r="5" ht="15.0" customHeight="1">
      <c r="A5" s="16">
        <v>869.0</v>
      </c>
      <c r="B5" s="16">
        <v>1.0</v>
      </c>
      <c r="C5" s="20" t="s">
        <v>91</v>
      </c>
      <c r="D5" s="16">
        <v>9.0</v>
      </c>
      <c r="E5" s="16" t="s">
        <v>50</v>
      </c>
      <c r="G5" s="22"/>
      <c r="H5" s="32" t="s">
        <v>92</v>
      </c>
      <c r="I5" s="33"/>
      <c r="J5" s="33"/>
      <c r="K5" s="33"/>
      <c r="L5" s="35"/>
      <c r="M5" s="32" t="s">
        <v>99</v>
      </c>
      <c r="N5" s="33"/>
      <c r="O5" s="33"/>
      <c r="P5" s="33"/>
      <c r="Q5" s="35"/>
      <c r="R5" s="22"/>
      <c r="S5" s="32" t="s">
        <v>92</v>
      </c>
      <c r="T5" s="33"/>
      <c r="U5" s="33"/>
      <c r="V5" s="33"/>
      <c r="W5" s="35"/>
      <c r="X5" s="32" t="s">
        <v>99</v>
      </c>
      <c r="Y5" s="33"/>
      <c r="Z5" s="33"/>
      <c r="AA5" s="33"/>
      <c r="AB5" s="35"/>
      <c r="AC5" s="22"/>
    </row>
    <row r="6" ht="15.0" customHeight="1">
      <c r="A6" s="16">
        <v>702.0</v>
      </c>
      <c r="B6" s="16">
        <v>1.0</v>
      </c>
      <c r="C6" s="20" t="s">
        <v>102</v>
      </c>
      <c r="D6" s="16">
        <v>15.0</v>
      </c>
      <c r="E6" s="16" t="s">
        <v>50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ht="15.0" customHeight="1">
      <c r="A7" s="16">
        <v>902.0</v>
      </c>
      <c r="B7" s="16">
        <v>1.0</v>
      </c>
      <c r="C7" s="20" t="s">
        <v>104</v>
      </c>
      <c r="D7" s="16">
        <v>11.0</v>
      </c>
      <c r="E7" s="16" t="s">
        <v>50</v>
      </c>
      <c r="G7" s="22"/>
      <c r="H7" s="39"/>
      <c r="I7" s="39"/>
      <c r="J7" s="39"/>
      <c r="K7" s="39"/>
      <c r="L7" s="39"/>
      <c r="M7" s="41">
        <v>736.0</v>
      </c>
      <c r="N7" s="41">
        <v>787.0</v>
      </c>
      <c r="O7" s="41">
        <v>720.0</v>
      </c>
      <c r="P7" s="41">
        <v>832.0</v>
      </c>
      <c r="Q7" s="41">
        <v>855.0</v>
      </c>
      <c r="R7" s="22"/>
      <c r="S7" s="24">
        <v>754.0</v>
      </c>
      <c r="T7" s="24">
        <v>929.0</v>
      </c>
      <c r="U7" s="24">
        <v>885.0</v>
      </c>
      <c r="V7" s="24">
        <v>810.0</v>
      </c>
      <c r="W7" s="24">
        <v>829.0</v>
      </c>
      <c r="X7" s="39"/>
      <c r="Y7" s="39"/>
      <c r="Z7" s="39"/>
      <c r="AA7" s="39"/>
      <c r="AB7" s="39"/>
      <c r="AC7" s="22"/>
    </row>
    <row r="8" ht="15.0" customHeight="1">
      <c r="A8" s="16">
        <v>717.0</v>
      </c>
      <c r="B8" s="16">
        <v>1.0</v>
      </c>
      <c r="C8" s="20" t="s">
        <v>120</v>
      </c>
      <c r="D8" s="16">
        <v>1.0</v>
      </c>
      <c r="E8" s="16" t="s">
        <v>50</v>
      </c>
      <c r="G8" s="45" t="s">
        <v>121</v>
      </c>
      <c r="H8" s="39"/>
      <c r="I8" s="39"/>
      <c r="J8" s="39"/>
      <c r="K8" s="39"/>
      <c r="L8" s="39"/>
      <c r="M8" s="41">
        <v>768.0</v>
      </c>
      <c r="N8" s="41">
        <v>794.0</v>
      </c>
      <c r="O8" s="41">
        <v>922.0</v>
      </c>
      <c r="P8" s="41">
        <v>873.0</v>
      </c>
      <c r="Q8" s="41">
        <v>748.0</v>
      </c>
      <c r="R8" s="22"/>
      <c r="S8" s="24">
        <v>901.0</v>
      </c>
      <c r="T8" s="24">
        <v>799.0</v>
      </c>
      <c r="U8" s="24">
        <v>723.0</v>
      </c>
      <c r="V8" s="24">
        <v>739.0</v>
      </c>
      <c r="W8" s="24">
        <v>862.0</v>
      </c>
      <c r="X8" s="39"/>
      <c r="Y8" s="39"/>
      <c r="Z8" s="39"/>
      <c r="AA8" s="39"/>
      <c r="AB8" s="39"/>
      <c r="AC8" s="26" t="s">
        <v>126</v>
      </c>
    </row>
    <row r="9" ht="15.0" customHeight="1">
      <c r="A9" s="16">
        <v>776.0</v>
      </c>
      <c r="B9" s="16">
        <v>1.0</v>
      </c>
      <c r="C9" s="20" t="s">
        <v>127</v>
      </c>
      <c r="D9" s="16">
        <v>14.0</v>
      </c>
      <c r="E9" s="16" t="s">
        <v>50</v>
      </c>
      <c r="G9" s="22"/>
      <c r="H9" s="39"/>
      <c r="I9" s="39"/>
      <c r="J9" s="39"/>
      <c r="K9" s="39"/>
      <c r="L9" s="39"/>
      <c r="M9" s="41">
        <v>905.0</v>
      </c>
      <c r="N9" s="41">
        <v>933.0</v>
      </c>
      <c r="O9" s="41">
        <v>889.0</v>
      </c>
      <c r="P9" s="41">
        <v>709.0</v>
      </c>
      <c r="Q9" s="41">
        <v>815.0</v>
      </c>
      <c r="R9" s="22"/>
      <c r="S9" s="24">
        <v>770.0</v>
      </c>
      <c r="T9" s="24">
        <v>919.0</v>
      </c>
      <c r="U9" s="24">
        <v>781.0</v>
      </c>
      <c r="V9" s="24">
        <v>868.0</v>
      </c>
      <c r="W9" s="24">
        <v>705.0</v>
      </c>
      <c r="X9" s="39"/>
      <c r="Y9" s="39"/>
      <c r="Z9" s="39"/>
      <c r="AA9" s="39"/>
      <c r="AB9" s="39"/>
      <c r="AC9" s="22"/>
    </row>
    <row r="10" ht="15.0" customHeight="1">
      <c r="A10" s="16">
        <v>853.0</v>
      </c>
      <c r="B10" s="16">
        <v>1.0</v>
      </c>
      <c r="C10" s="20" t="s">
        <v>128</v>
      </c>
      <c r="D10" s="16">
        <v>8.0</v>
      </c>
      <c r="E10" s="16" t="s">
        <v>50</v>
      </c>
      <c r="G10" s="22"/>
      <c r="H10" s="22"/>
      <c r="I10" s="22"/>
      <c r="J10" s="22"/>
      <c r="K10" s="22"/>
      <c r="L10" s="22"/>
      <c r="M10" s="32" t="s">
        <v>99</v>
      </c>
      <c r="N10" s="33"/>
      <c r="O10" s="33"/>
      <c r="P10" s="33"/>
      <c r="Q10" s="35"/>
      <c r="R10" s="22"/>
      <c r="S10" s="32" t="s">
        <v>92</v>
      </c>
      <c r="T10" s="33"/>
      <c r="U10" s="33"/>
      <c r="V10" s="33"/>
      <c r="W10" s="35"/>
      <c r="X10" s="50"/>
      <c r="Y10" s="33"/>
      <c r="Z10" s="33"/>
      <c r="AA10" s="33"/>
      <c r="AB10" s="35"/>
      <c r="AC10" s="22"/>
    </row>
    <row r="11" ht="15.0" customHeight="1">
      <c r="A11" s="16">
        <v>930.0</v>
      </c>
      <c r="B11" s="16">
        <v>1.0</v>
      </c>
      <c r="C11" s="20" t="s">
        <v>152</v>
      </c>
      <c r="D11" s="16">
        <v>13.0</v>
      </c>
      <c r="E11" s="16" t="s">
        <v>50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ht="15.0" customHeight="1">
      <c r="A12" s="16">
        <v>913.0</v>
      </c>
      <c r="B12" s="16">
        <v>1.0</v>
      </c>
      <c r="C12" s="20" t="s">
        <v>153</v>
      </c>
      <c r="D12" s="16">
        <v>12.0</v>
      </c>
      <c r="E12" s="16" t="s">
        <v>50</v>
      </c>
      <c r="G12" s="22"/>
      <c r="H12" s="16">
        <v>819.0</v>
      </c>
      <c r="I12" s="16">
        <v>714.0</v>
      </c>
      <c r="J12" s="16">
        <v>790.0</v>
      </c>
      <c r="K12" s="16">
        <v>742.0</v>
      </c>
      <c r="L12" s="16">
        <v>729.0</v>
      </c>
      <c r="M12" s="24">
        <v>890.0</v>
      </c>
      <c r="N12" s="24">
        <v>786.0</v>
      </c>
      <c r="O12" s="24">
        <v>940.0</v>
      </c>
      <c r="P12" s="24">
        <v>831.0</v>
      </c>
      <c r="Q12" s="24">
        <v>925.0</v>
      </c>
      <c r="R12" s="22"/>
      <c r="S12" s="16">
        <v>789.0</v>
      </c>
      <c r="T12" s="16">
        <v>773.0</v>
      </c>
      <c r="U12" s="16">
        <v>906.0</v>
      </c>
      <c r="V12" s="16">
        <v>892.0</v>
      </c>
      <c r="W12" s="16">
        <v>856.0</v>
      </c>
      <c r="X12" s="24">
        <v>800.0</v>
      </c>
      <c r="Y12" s="24">
        <v>741.0</v>
      </c>
      <c r="Z12" s="24">
        <v>755.0</v>
      </c>
      <c r="AA12" s="24">
        <v>771.0</v>
      </c>
      <c r="AB12" s="24">
        <v>875.0</v>
      </c>
      <c r="AC12" s="22"/>
    </row>
    <row r="13" ht="15.0" customHeight="1">
      <c r="A13" s="16">
        <v>884.0</v>
      </c>
      <c r="B13" s="16">
        <v>1.0</v>
      </c>
      <c r="C13" s="20" t="s">
        <v>154</v>
      </c>
      <c r="D13" s="16">
        <v>10.0</v>
      </c>
      <c r="E13" s="16" t="s">
        <v>50</v>
      </c>
      <c r="G13" s="26" t="s">
        <v>155</v>
      </c>
      <c r="H13" s="16">
        <v>774.0</v>
      </c>
      <c r="I13" s="16">
        <v>895.0</v>
      </c>
      <c r="J13" s="16">
        <v>757.0</v>
      </c>
      <c r="K13" s="16">
        <v>835.0</v>
      </c>
      <c r="L13" s="16">
        <v>939.0</v>
      </c>
      <c r="M13" s="24">
        <v>727.0</v>
      </c>
      <c r="N13" s="24">
        <v>879.0</v>
      </c>
      <c r="O13" s="24">
        <v>713.0</v>
      </c>
      <c r="P13" s="24">
        <v>775.0</v>
      </c>
      <c r="Q13" s="24">
        <v>820.0</v>
      </c>
      <c r="R13" s="22"/>
      <c r="S13" s="16">
        <v>728.0</v>
      </c>
      <c r="T13" s="16">
        <v>936.0</v>
      </c>
      <c r="U13" s="16">
        <v>874.0</v>
      </c>
      <c r="V13" s="16">
        <v>834.0</v>
      </c>
      <c r="W13" s="16">
        <v>711.0</v>
      </c>
      <c r="X13" s="24">
        <v>784.0</v>
      </c>
      <c r="Y13" s="24">
        <v>935.0</v>
      </c>
      <c r="Z13" s="24">
        <v>887.0</v>
      </c>
      <c r="AA13" s="24">
        <v>864.0</v>
      </c>
      <c r="AB13" s="24">
        <v>830.0</v>
      </c>
      <c r="AC13" s="26" t="s">
        <v>156</v>
      </c>
    </row>
    <row r="14" ht="15.0" customHeight="1">
      <c r="A14" s="16">
        <v>746.0</v>
      </c>
      <c r="B14" s="16">
        <v>1.0</v>
      </c>
      <c r="C14" s="20" t="s">
        <v>157</v>
      </c>
      <c r="D14" s="16">
        <v>6.0</v>
      </c>
      <c r="E14" s="16" t="s">
        <v>50</v>
      </c>
      <c r="G14" s="22"/>
      <c r="H14" s="16">
        <v>876.0</v>
      </c>
      <c r="I14" s="16">
        <v>802.0</v>
      </c>
      <c r="J14" s="16">
        <v>924.0</v>
      </c>
      <c r="K14" s="16">
        <v>910.0</v>
      </c>
      <c r="L14" s="16">
        <v>859.0</v>
      </c>
      <c r="M14" s="24">
        <v>865.0</v>
      </c>
      <c r="N14" s="24">
        <v>744.0</v>
      </c>
      <c r="O14" s="24">
        <v>804.0</v>
      </c>
      <c r="P14" s="24">
        <v>760.0</v>
      </c>
      <c r="Q14" s="24">
        <v>908.0</v>
      </c>
      <c r="R14" s="22"/>
      <c r="S14" s="16">
        <v>801.0</v>
      </c>
      <c r="T14" s="16">
        <v>923.0</v>
      </c>
      <c r="U14" s="16">
        <v>752.0</v>
      </c>
      <c r="V14" s="16">
        <v>817.0</v>
      </c>
      <c r="W14" s="16">
        <v>737.0</v>
      </c>
      <c r="X14" s="24">
        <v>724.0</v>
      </c>
      <c r="Y14" s="24">
        <v>921.0</v>
      </c>
      <c r="Z14" s="24">
        <v>818.0</v>
      </c>
      <c r="AA14" s="24">
        <v>907.0</v>
      </c>
      <c r="AB14" s="24">
        <v>707.0</v>
      </c>
      <c r="AC14" s="22"/>
    </row>
    <row r="15" ht="15.0" customHeight="1">
      <c r="A15" s="16">
        <v>763.0</v>
      </c>
      <c r="B15" s="16">
        <v>1.0</v>
      </c>
      <c r="C15" s="20" t="s">
        <v>158</v>
      </c>
      <c r="D15" s="16">
        <v>4.0</v>
      </c>
      <c r="E15" s="16" t="s">
        <v>50</v>
      </c>
      <c r="G15" s="22"/>
      <c r="H15" s="32" t="s">
        <v>99</v>
      </c>
      <c r="I15" s="33"/>
      <c r="J15" s="33"/>
      <c r="K15" s="33"/>
      <c r="L15" s="35"/>
      <c r="M15" s="32" t="s">
        <v>92</v>
      </c>
      <c r="N15" s="33"/>
      <c r="O15" s="33"/>
      <c r="P15" s="33"/>
      <c r="Q15" s="35"/>
      <c r="R15" s="22"/>
      <c r="S15" s="32" t="s">
        <v>99</v>
      </c>
      <c r="T15" s="33"/>
      <c r="U15" s="33"/>
      <c r="V15" s="33"/>
      <c r="W15" s="35"/>
      <c r="X15" s="32" t="s">
        <v>92</v>
      </c>
      <c r="Y15" s="33"/>
      <c r="Z15" s="33"/>
      <c r="AA15" s="33"/>
      <c r="AB15" s="35"/>
      <c r="AC15" s="22"/>
    </row>
    <row r="16" ht="15.0" customHeight="1">
      <c r="A16" s="16">
        <v>734.0</v>
      </c>
      <c r="B16" s="16">
        <v>1.0</v>
      </c>
      <c r="C16" s="20" t="s">
        <v>163</v>
      </c>
      <c r="D16" s="16">
        <v>2.0</v>
      </c>
      <c r="E16" s="16" t="s">
        <v>50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ht="15.0" customHeight="1">
      <c r="A17" s="51">
        <v>765.0</v>
      </c>
      <c r="B17" s="51">
        <v>1.0</v>
      </c>
      <c r="C17" s="61" t="s">
        <v>158</v>
      </c>
      <c r="D17" s="51">
        <v>4.0</v>
      </c>
      <c r="E17" s="51" t="s">
        <v>151</v>
      </c>
      <c r="G17" s="22"/>
      <c r="H17" s="66"/>
      <c r="I17" s="67"/>
      <c r="J17" s="67"/>
      <c r="K17" s="67"/>
      <c r="L17" s="67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ht="15.0" customHeight="1">
      <c r="A18" s="51">
        <v>881.0</v>
      </c>
      <c r="B18" s="51">
        <v>1.0</v>
      </c>
      <c r="C18" s="61" t="s">
        <v>154</v>
      </c>
      <c r="D18" s="51">
        <v>10.0</v>
      </c>
      <c r="E18" s="51" t="s">
        <v>151</v>
      </c>
      <c r="G18" s="22"/>
      <c r="H18" s="69" t="s">
        <v>234</v>
      </c>
      <c r="I18" s="70"/>
      <c r="J18" s="70"/>
      <c r="K18" s="70"/>
      <c r="L18" s="6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ht="15.0" customHeight="1">
      <c r="A19" s="51">
        <v>926.0</v>
      </c>
      <c r="B19" s="51">
        <v>1.0</v>
      </c>
      <c r="C19" s="61" t="s">
        <v>152</v>
      </c>
      <c r="D19" s="51">
        <v>13.0</v>
      </c>
      <c r="E19" s="51" t="s">
        <v>151</v>
      </c>
      <c r="G19" s="22"/>
      <c r="H19" s="69" t="s">
        <v>235</v>
      </c>
      <c r="I19" s="70"/>
      <c r="J19" s="70"/>
      <c r="K19" s="70"/>
      <c r="L19" s="67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ht="15.0" customHeight="1">
      <c r="A20" s="51">
        <v>778.0</v>
      </c>
      <c r="B20" s="51">
        <v>1.0</v>
      </c>
      <c r="C20" s="61" t="s">
        <v>127</v>
      </c>
      <c r="D20" s="51">
        <v>14.0</v>
      </c>
      <c r="E20" s="51" t="s">
        <v>151</v>
      </c>
      <c r="G20" s="22"/>
      <c r="H20" s="69" t="s">
        <v>236</v>
      </c>
      <c r="I20" s="70"/>
      <c r="J20" s="70"/>
      <c r="K20" s="70"/>
      <c r="L20" s="67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ht="15.0" customHeight="1">
      <c r="A21" s="51">
        <v>716.0</v>
      </c>
      <c r="B21" s="51">
        <v>1.0</v>
      </c>
      <c r="C21" s="61" t="s">
        <v>120</v>
      </c>
      <c r="D21" s="51">
        <v>1.0</v>
      </c>
      <c r="E21" s="51" t="s">
        <v>151</v>
      </c>
      <c r="G21" s="22"/>
      <c r="H21" s="22"/>
      <c r="I21" s="70"/>
      <c r="J21" s="70"/>
      <c r="K21" s="70"/>
      <c r="L21" s="67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ht="15.0" customHeight="1">
      <c r="A22" s="51">
        <v>851.0</v>
      </c>
      <c r="B22" s="51">
        <v>1.0</v>
      </c>
      <c r="C22" s="61" t="s">
        <v>128</v>
      </c>
      <c r="D22" s="51">
        <v>8.0</v>
      </c>
      <c r="E22" s="51" t="s">
        <v>151</v>
      </c>
      <c r="G22" s="22"/>
      <c r="H22" s="22"/>
      <c r="I22" s="70"/>
      <c r="J22" s="70"/>
      <c r="K22" s="70"/>
      <c r="L22" s="67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ht="15.0" customHeight="1">
      <c r="A23" s="51">
        <v>732.0</v>
      </c>
      <c r="B23" s="51">
        <v>1.0</v>
      </c>
      <c r="C23" s="61" t="s">
        <v>163</v>
      </c>
      <c r="D23" s="51">
        <v>2.0</v>
      </c>
      <c r="E23" s="51" t="s">
        <v>151</v>
      </c>
      <c r="G23" s="22"/>
      <c r="H23" s="22"/>
      <c r="I23" s="70"/>
      <c r="J23" s="70"/>
      <c r="K23" s="70"/>
      <c r="L23" s="67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ht="15.0" customHeight="1">
      <c r="A24" s="51">
        <v>822.0</v>
      </c>
      <c r="B24" s="51">
        <v>1.0</v>
      </c>
      <c r="C24" s="61" t="s">
        <v>46</v>
      </c>
      <c r="D24" s="51">
        <v>7.0</v>
      </c>
      <c r="E24" s="51" t="s">
        <v>151</v>
      </c>
      <c r="G24" s="22"/>
      <c r="H24" s="22"/>
      <c r="I24" s="70"/>
      <c r="J24" s="70"/>
      <c r="K24" s="70"/>
      <c r="L24" s="67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ht="15.0" customHeight="1">
      <c r="A25" s="51">
        <v>898.0</v>
      </c>
      <c r="B25" s="51">
        <v>1.0</v>
      </c>
      <c r="C25" s="61" t="s">
        <v>104</v>
      </c>
      <c r="D25" s="51">
        <v>11.0</v>
      </c>
      <c r="E25" s="51" t="s">
        <v>151</v>
      </c>
      <c r="G25" s="22"/>
      <c r="H25" s="22"/>
      <c r="I25" s="70"/>
      <c r="J25" s="70"/>
      <c r="K25" s="70"/>
      <c r="L25" s="67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ht="15.0" customHeight="1">
      <c r="A26" s="51">
        <v>808.0</v>
      </c>
      <c r="B26" s="51">
        <v>1.0</v>
      </c>
      <c r="C26" s="77" t="s">
        <v>68</v>
      </c>
      <c r="D26" s="51">
        <v>5.0</v>
      </c>
      <c r="E26" s="51" t="s">
        <v>151</v>
      </c>
      <c r="G26" s="22"/>
      <c r="H26" s="22"/>
      <c r="I26" s="70"/>
      <c r="J26" s="70"/>
      <c r="K26" s="70"/>
      <c r="L26" s="67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ht="15.0" customHeight="1">
      <c r="A27" s="51">
        <v>796.0</v>
      </c>
      <c r="B27" s="51">
        <v>1.0</v>
      </c>
      <c r="C27" s="61" t="s">
        <v>64</v>
      </c>
      <c r="D27" s="51">
        <v>3.0</v>
      </c>
      <c r="E27" s="51" t="s">
        <v>151</v>
      </c>
      <c r="G27" s="22"/>
      <c r="H27" s="22"/>
      <c r="I27" s="70"/>
      <c r="J27" s="70"/>
      <c r="K27" s="70"/>
      <c r="L27" s="67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ht="15.0" customHeight="1">
      <c r="A28" s="51">
        <v>701.0</v>
      </c>
      <c r="B28" s="51">
        <v>1.0</v>
      </c>
      <c r="C28" s="61" t="s">
        <v>102</v>
      </c>
      <c r="D28" s="51">
        <v>15.0</v>
      </c>
      <c r="E28" s="51" t="s">
        <v>151</v>
      </c>
      <c r="G28" s="22"/>
      <c r="H28" s="22"/>
      <c r="I28" s="70"/>
      <c r="J28" s="70"/>
      <c r="K28" s="70"/>
      <c r="L28" s="67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ht="15.0" customHeight="1">
      <c r="A29" s="51">
        <v>866.0</v>
      </c>
      <c r="B29" s="51">
        <v>1.0</v>
      </c>
      <c r="C29" s="61" t="s">
        <v>91</v>
      </c>
      <c r="D29" s="51">
        <v>9.0</v>
      </c>
      <c r="E29" s="51" t="s">
        <v>151</v>
      </c>
      <c r="G29" s="22"/>
      <c r="H29" s="22"/>
      <c r="I29" s="70"/>
      <c r="J29" s="70"/>
      <c r="K29" s="70"/>
      <c r="L29" s="67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ht="15.0" customHeight="1">
      <c r="A30" s="51">
        <v>911.0</v>
      </c>
      <c r="B30" s="51">
        <v>1.0</v>
      </c>
      <c r="C30" s="61" t="s">
        <v>153</v>
      </c>
      <c r="D30" s="51">
        <v>12.0</v>
      </c>
      <c r="E30" s="51" t="s">
        <v>151</v>
      </c>
      <c r="G30" s="22"/>
      <c r="H30" s="22"/>
      <c r="I30" s="70"/>
      <c r="J30" s="70"/>
      <c r="K30" s="70"/>
      <c r="L30" s="67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ht="15.0" customHeight="1">
      <c r="A31" s="51">
        <v>749.0</v>
      </c>
      <c r="B31" s="51">
        <v>1.0</v>
      </c>
      <c r="C31" s="61" t="s">
        <v>157</v>
      </c>
      <c r="D31" s="51">
        <v>6.0</v>
      </c>
      <c r="E31" s="51" t="s">
        <v>151</v>
      </c>
      <c r="G31" s="22"/>
      <c r="H31" s="22"/>
      <c r="I31" s="70"/>
      <c r="J31" s="70"/>
      <c r="K31" s="70"/>
      <c r="L31" s="67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ht="15.0" customHeight="1">
      <c r="A32" s="16">
        <v>703.0</v>
      </c>
      <c r="B32" s="16">
        <v>2.0</v>
      </c>
      <c r="C32" s="20" t="s">
        <v>102</v>
      </c>
      <c r="D32" s="16">
        <v>15.0</v>
      </c>
      <c r="E32" s="16" t="s">
        <v>50</v>
      </c>
      <c r="G32" s="22"/>
      <c r="H32" s="22"/>
      <c r="I32" s="70"/>
      <c r="J32" s="70"/>
      <c r="K32" s="70"/>
      <c r="L32" s="67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ht="15.0" customHeight="1">
      <c r="A33" s="16">
        <v>718.0</v>
      </c>
      <c r="B33" s="16">
        <v>2.0</v>
      </c>
      <c r="C33" s="20" t="s">
        <v>120</v>
      </c>
      <c r="D33" s="16">
        <v>1.0</v>
      </c>
      <c r="E33" s="16" t="s">
        <v>50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ht="15.0" customHeight="1">
      <c r="A34" s="16">
        <v>735.0</v>
      </c>
      <c r="B34" s="16">
        <v>2.0</v>
      </c>
      <c r="C34" s="20" t="s">
        <v>163</v>
      </c>
      <c r="D34" s="16">
        <v>2.0</v>
      </c>
      <c r="E34" s="16" t="s">
        <v>50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ht="15.0" customHeight="1">
      <c r="A35" s="16">
        <v>747.0</v>
      </c>
      <c r="B35" s="16">
        <v>2.0</v>
      </c>
      <c r="C35" s="20" t="s">
        <v>157</v>
      </c>
      <c r="D35" s="16">
        <v>6.0</v>
      </c>
      <c r="E35" s="16" t="s">
        <v>50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ht="15.0" customHeight="1">
      <c r="A36" s="16">
        <v>767.0</v>
      </c>
      <c r="B36" s="16">
        <v>2.0</v>
      </c>
      <c r="C36" s="20" t="s">
        <v>158</v>
      </c>
      <c r="D36" s="16">
        <v>4.0</v>
      </c>
      <c r="E36" s="16" t="s">
        <v>50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ht="15.0" customHeight="1">
      <c r="A37" s="16">
        <v>777.0</v>
      </c>
      <c r="B37" s="16">
        <v>2.0</v>
      </c>
      <c r="C37" s="20" t="s">
        <v>127</v>
      </c>
      <c r="D37" s="16">
        <v>14.0</v>
      </c>
      <c r="E37" s="16" t="s">
        <v>50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ht="15.0" customHeight="1">
      <c r="A38" s="16">
        <v>793.0</v>
      </c>
      <c r="B38" s="16">
        <v>2.0</v>
      </c>
      <c r="C38" s="20" t="s">
        <v>64</v>
      </c>
      <c r="D38" s="16">
        <v>3.0</v>
      </c>
      <c r="E38" s="16" t="s">
        <v>50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ht="15.0" customHeight="1">
      <c r="A39" s="16">
        <v>814.0</v>
      </c>
      <c r="B39" s="16">
        <v>2.0</v>
      </c>
      <c r="C39" s="28" t="s">
        <v>68</v>
      </c>
      <c r="D39" s="16">
        <v>5.0</v>
      </c>
      <c r="E39" s="16" t="s">
        <v>50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ht="15.0" customHeight="1">
      <c r="A40" s="16">
        <v>826.0</v>
      </c>
      <c r="B40" s="16">
        <v>2.0</v>
      </c>
      <c r="C40" s="20" t="s">
        <v>46</v>
      </c>
      <c r="D40" s="16">
        <v>7.0</v>
      </c>
      <c r="E40" s="16" t="s">
        <v>50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ht="15.0" customHeight="1">
      <c r="A41" s="16">
        <v>854.0</v>
      </c>
      <c r="B41" s="16">
        <v>2.0</v>
      </c>
      <c r="C41" s="20" t="s">
        <v>128</v>
      </c>
      <c r="D41" s="16">
        <v>8.0</v>
      </c>
      <c r="E41" s="16" t="s">
        <v>50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ht="15.0" customHeight="1">
      <c r="A42" s="16">
        <v>870.0</v>
      </c>
      <c r="B42" s="16">
        <v>2.0</v>
      </c>
      <c r="C42" s="20" t="s">
        <v>91</v>
      </c>
      <c r="D42" s="16">
        <v>9.0</v>
      </c>
      <c r="E42" s="16" t="s">
        <v>50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ht="15.0" customHeight="1">
      <c r="A43" s="16">
        <v>888.0</v>
      </c>
      <c r="B43" s="16">
        <v>2.0</v>
      </c>
      <c r="C43" s="20" t="s">
        <v>154</v>
      </c>
      <c r="D43" s="16">
        <v>10.0</v>
      </c>
      <c r="E43" s="16" t="s">
        <v>50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ht="15.0" customHeight="1">
      <c r="A44" s="16">
        <v>903.0</v>
      </c>
      <c r="B44" s="16">
        <v>2.0</v>
      </c>
      <c r="C44" s="20" t="s">
        <v>104</v>
      </c>
      <c r="D44" s="16">
        <v>11.0</v>
      </c>
      <c r="E44" s="16" t="s">
        <v>50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ht="15.0" customHeight="1">
      <c r="A45" s="16">
        <v>914.0</v>
      </c>
      <c r="B45" s="16">
        <v>2.0</v>
      </c>
      <c r="C45" s="20" t="s">
        <v>153</v>
      </c>
      <c r="D45" s="16">
        <v>12.0</v>
      </c>
      <c r="E45" s="16" t="s">
        <v>50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ht="15.0" customHeight="1">
      <c r="A46" s="16">
        <v>932.0</v>
      </c>
      <c r="B46" s="16">
        <v>2.0</v>
      </c>
      <c r="C46" s="20" t="s">
        <v>152</v>
      </c>
      <c r="D46" s="16">
        <v>13.0</v>
      </c>
      <c r="E46" s="16" t="s">
        <v>50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ht="15.0" customHeight="1">
      <c r="A47" s="51">
        <v>704.0</v>
      </c>
      <c r="B47" s="51">
        <v>2.0</v>
      </c>
      <c r="C47" s="61" t="s">
        <v>102</v>
      </c>
      <c r="D47" s="51">
        <v>15.0</v>
      </c>
      <c r="E47" s="51" t="s">
        <v>151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ht="15.0" customHeight="1">
      <c r="A48" s="51">
        <v>719.0</v>
      </c>
      <c r="B48" s="51">
        <v>2.0</v>
      </c>
      <c r="C48" s="61" t="s">
        <v>120</v>
      </c>
      <c r="D48" s="51">
        <v>1.0</v>
      </c>
      <c r="E48" s="51" t="s">
        <v>151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ht="15.0" customHeight="1">
      <c r="A49" s="51">
        <v>738.0</v>
      </c>
      <c r="B49" s="51">
        <v>2.0</v>
      </c>
      <c r="C49" s="61" t="s">
        <v>163</v>
      </c>
      <c r="D49" s="51">
        <v>2.0</v>
      </c>
      <c r="E49" s="51" t="s">
        <v>151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ht="15.0" customHeight="1">
      <c r="A50" s="51">
        <v>753.0</v>
      </c>
      <c r="B50" s="51">
        <v>2.0</v>
      </c>
      <c r="C50" s="61" t="s">
        <v>157</v>
      </c>
      <c r="D50" s="51">
        <v>6.0</v>
      </c>
      <c r="E50" s="51" t="s">
        <v>151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ht="15.0" customHeight="1">
      <c r="A51" s="51">
        <v>769.0</v>
      </c>
      <c r="B51" s="51">
        <v>2.0</v>
      </c>
      <c r="C51" s="61" t="s">
        <v>158</v>
      </c>
      <c r="D51" s="51">
        <v>4.0</v>
      </c>
      <c r="E51" s="51" t="s">
        <v>151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ht="15.0" customHeight="1">
      <c r="A52" s="51">
        <v>780.0</v>
      </c>
      <c r="B52" s="51">
        <v>2.0</v>
      </c>
      <c r="C52" s="61" t="s">
        <v>127</v>
      </c>
      <c r="D52" s="51">
        <v>14.0</v>
      </c>
      <c r="E52" s="51" t="s">
        <v>151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ht="15.0" customHeight="1">
      <c r="A53" s="51">
        <v>797.0</v>
      </c>
      <c r="B53" s="51">
        <v>2.0</v>
      </c>
      <c r="C53" s="61" t="s">
        <v>64</v>
      </c>
      <c r="D53" s="51">
        <v>3.0</v>
      </c>
      <c r="E53" s="51" t="s">
        <v>151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ht="15.0" customHeight="1">
      <c r="A54" s="51">
        <v>809.0</v>
      </c>
      <c r="B54" s="51">
        <v>2.0</v>
      </c>
      <c r="C54" s="77" t="s">
        <v>68</v>
      </c>
      <c r="D54" s="51">
        <v>5.0</v>
      </c>
      <c r="E54" s="51" t="s">
        <v>151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ht="15.0" customHeight="1">
      <c r="A55" s="51">
        <v>827.0</v>
      </c>
      <c r="B55" s="51">
        <v>2.0</v>
      </c>
      <c r="C55" s="61" t="s">
        <v>46</v>
      </c>
      <c r="D55" s="51">
        <v>7.0</v>
      </c>
      <c r="E55" s="51" t="s">
        <v>151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ht="15.0" customHeight="1">
      <c r="A56" s="51">
        <v>861.0</v>
      </c>
      <c r="B56" s="51">
        <v>2.0</v>
      </c>
      <c r="C56" s="61" t="s">
        <v>128</v>
      </c>
      <c r="D56" s="51">
        <v>8.0</v>
      </c>
      <c r="E56" s="51" t="s">
        <v>151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ht="15.0" customHeight="1">
      <c r="A57" s="51">
        <v>867.0</v>
      </c>
      <c r="B57" s="51">
        <v>2.0</v>
      </c>
      <c r="C57" s="61" t="s">
        <v>91</v>
      </c>
      <c r="D57" s="51">
        <v>9.0</v>
      </c>
      <c r="E57" s="51" t="s">
        <v>151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ht="15.0" customHeight="1">
      <c r="A58" s="51">
        <v>883.0</v>
      </c>
      <c r="B58" s="51">
        <v>2.0</v>
      </c>
      <c r="C58" s="61" t="s">
        <v>154</v>
      </c>
      <c r="D58" s="51">
        <v>10.0</v>
      </c>
      <c r="E58" s="51" t="s">
        <v>151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ht="15.0" customHeight="1">
      <c r="A59" s="51">
        <v>899.0</v>
      </c>
      <c r="B59" s="51">
        <v>2.0</v>
      </c>
      <c r="C59" s="61" t="s">
        <v>104</v>
      </c>
      <c r="D59" s="51">
        <v>11.0</v>
      </c>
      <c r="E59" s="51" t="s">
        <v>151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ht="15.0" customHeight="1">
      <c r="A60" s="51">
        <v>917.0</v>
      </c>
      <c r="B60" s="51">
        <v>2.0</v>
      </c>
      <c r="C60" s="61" t="s">
        <v>153</v>
      </c>
      <c r="D60" s="51">
        <v>12.0</v>
      </c>
      <c r="E60" s="51" t="s">
        <v>151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ht="15.0" customHeight="1">
      <c r="A61" s="51">
        <v>927.0</v>
      </c>
      <c r="B61" s="51">
        <v>2.0</v>
      </c>
      <c r="C61" s="61" t="s">
        <v>152</v>
      </c>
      <c r="D61" s="51">
        <v>13.0</v>
      </c>
      <c r="E61" s="51" t="s">
        <v>151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ht="15.0" customHeight="1">
      <c r="A62" s="16">
        <v>709.0</v>
      </c>
      <c r="B62" s="16">
        <v>3.0</v>
      </c>
      <c r="C62" s="20" t="s">
        <v>102</v>
      </c>
      <c r="D62" s="16">
        <v>15.0</v>
      </c>
      <c r="E62" s="16" t="s">
        <v>50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ht="15.0" customHeight="1">
      <c r="A63" s="16">
        <v>720.0</v>
      </c>
      <c r="B63" s="16">
        <v>3.0</v>
      </c>
      <c r="C63" s="20" t="s">
        <v>120</v>
      </c>
      <c r="D63" s="16">
        <v>1.0</v>
      </c>
      <c r="E63" s="16" t="s">
        <v>50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ht="15.0" customHeight="1">
      <c r="A64" s="16">
        <v>736.0</v>
      </c>
      <c r="B64" s="16">
        <v>3.0</v>
      </c>
      <c r="C64" s="20" t="s">
        <v>163</v>
      </c>
      <c r="D64" s="16">
        <v>2.0</v>
      </c>
      <c r="E64" s="16" t="s">
        <v>50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ht="15.0" customHeight="1">
      <c r="A65" s="16">
        <v>748.0</v>
      </c>
      <c r="B65" s="16">
        <v>3.0</v>
      </c>
      <c r="C65" s="20" t="s">
        <v>157</v>
      </c>
      <c r="D65" s="16">
        <v>6.0</v>
      </c>
      <c r="E65" s="16" t="s">
        <v>50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ht="15.0" customHeight="1">
      <c r="A66" s="16">
        <v>768.0</v>
      </c>
      <c r="B66" s="16">
        <v>3.0</v>
      </c>
      <c r="C66" s="20" t="s">
        <v>158</v>
      </c>
      <c r="D66" s="16">
        <v>4.0</v>
      </c>
      <c r="E66" s="16" t="s">
        <v>50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ht="15.0" customHeight="1">
      <c r="A67" s="16">
        <v>787.0</v>
      </c>
      <c r="B67" s="16">
        <v>3.0</v>
      </c>
      <c r="C67" s="20" t="s">
        <v>127</v>
      </c>
      <c r="D67" s="16">
        <v>14.0</v>
      </c>
      <c r="E67" s="16" t="s">
        <v>50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ht="15.0" customHeight="1">
      <c r="A68" s="16">
        <v>794.0</v>
      </c>
      <c r="B68" s="16">
        <v>3.0</v>
      </c>
      <c r="C68" s="20" t="s">
        <v>64</v>
      </c>
      <c r="D68" s="16">
        <v>3.0</v>
      </c>
      <c r="E68" s="16" t="s">
        <v>50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ht="15.0" customHeight="1">
      <c r="A69" s="16">
        <v>815.0</v>
      </c>
      <c r="B69" s="16">
        <v>3.0</v>
      </c>
      <c r="C69" s="28" t="s">
        <v>68</v>
      </c>
      <c r="D69" s="16">
        <v>5.0</v>
      </c>
      <c r="E69" s="16" t="s">
        <v>50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ht="15.0" customHeight="1">
      <c r="A70" s="16">
        <v>832.0</v>
      </c>
      <c r="B70" s="16">
        <v>3.0</v>
      </c>
      <c r="C70" s="20" t="s">
        <v>46</v>
      </c>
      <c r="D70" s="16">
        <v>7.0</v>
      </c>
      <c r="E70" s="16" t="s">
        <v>50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ht="15.0" customHeight="1">
      <c r="A71" s="16">
        <v>855.0</v>
      </c>
      <c r="B71" s="16">
        <v>3.0</v>
      </c>
      <c r="C71" s="20" t="s">
        <v>128</v>
      </c>
      <c r="D71" s="16">
        <v>8.0</v>
      </c>
      <c r="E71" s="16" t="s">
        <v>50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ht="15.0" customHeight="1">
      <c r="A72" s="16">
        <v>873.0</v>
      </c>
      <c r="B72" s="16">
        <v>3.0</v>
      </c>
      <c r="C72" s="20" t="s">
        <v>91</v>
      </c>
      <c r="D72" s="16">
        <v>9.0</v>
      </c>
      <c r="E72" s="16" t="s">
        <v>50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ht="15.0" customHeight="1">
      <c r="A73" s="16">
        <v>889.0</v>
      </c>
      <c r="B73" s="16">
        <v>3.0</v>
      </c>
      <c r="C73" s="20" t="s">
        <v>154</v>
      </c>
      <c r="D73" s="16">
        <v>10.0</v>
      </c>
      <c r="E73" s="16" t="s">
        <v>50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ht="15.0" customHeight="1">
      <c r="A74" s="16">
        <v>905.0</v>
      </c>
      <c r="B74" s="16">
        <v>3.0</v>
      </c>
      <c r="C74" s="20" t="s">
        <v>104</v>
      </c>
      <c r="D74" s="16">
        <v>11.0</v>
      </c>
      <c r="E74" s="16" t="s">
        <v>50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ht="15.0" customHeight="1">
      <c r="A75" s="16">
        <v>922.0</v>
      </c>
      <c r="B75" s="16">
        <v>3.0</v>
      </c>
      <c r="C75" s="20" t="s">
        <v>153</v>
      </c>
      <c r="D75" s="16">
        <v>12.0</v>
      </c>
      <c r="E75" s="16" t="s">
        <v>50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ht="15.0" customHeight="1">
      <c r="A76" s="16">
        <v>933.0</v>
      </c>
      <c r="B76" s="16">
        <v>3.0</v>
      </c>
      <c r="C76" s="20" t="s">
        <v>152</v>
      </c>
      <c r="D76" s="16">
        <v>13.0</v>
      </c>
      <c r="E76" s="16" t="s">
        <v>50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ht="15.0" customHeight="1">
      <c r="A77" s="51">
        <v>705.0</v>
      </c>
      <c r="B77" s="51">
        <v>3.0</v>
      </c>
      <c r="C77" s="61" t="s">
        <v>102</v>
      </c>
      <c r="D77" s="51">
        <v>15.0</v>
      </c>
      <c r="E77" s="51" t="s">
        <v>151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ht="15.0" customHeight="1">
      <c r="A78" s="51">
        <v>723.0</v>
      </c>
      <c r="B78" s="51">
        <v>3.0</v>
      </c>
      <c r="C78" s="61" t="s">
        <v>120</v>
      </c>
      <c r="D78" s="51">
        <v>1.0</v>
      </c>
      <c r="E78" s="51" t="s">
        <v>151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ht="15.0" customHeight="1">
      <c r="A79" s="51">
        <v>739.0</v>
      </c>
      <c r="B79" s="51">
        <v>3.0</v>
      </c>
      <c r="C79" s="61" t="s">
        <v>163</v>
      </c>
      <c r="D79" s="51">
        <v>2.0</v>
      </c>
      <c r="E79" s="51" t="s">
        <v>151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ht="15.0" customHeight="1">
      <c r="A80" s="51">
        <v>754.0</v>
      </c>
      <c r="B80" s="51">
        <v>3.0</v>
      </c>
      <c r="C80" s="61" t="s">
        <v>157</v>
      </c>
      <c r="D80" s="51">
        <v>6.0</v>
      </c>
      <c r="E80" s="51" t="s">
        <v>151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ht="15.0" customHeight="1">
      <c r="A81" s="51">
        <v>770.0</v>
      </c>
      <c r="B81" s="51">
        <v>3.0</v>
      </c>
      <c r="C81" s="61" t="s">
        <v>158</v>
      </c>
      <c r="D81" s="51">
        <v>4.0</v>
      </c>
      <c r="E81" s="51" t="s">
        <v>151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ht="15.0" customHeight="1">
      <c r="A82" s="51">
        <v>781.0</v>
      </c>
      <c r="B82" s="51">
        <v>3.0</v>
      </c>
      <c r="C82" s="61" t="s">
        <v>127</v>
      </c>
      <c r="D82" s="51">
        <v>14.0</v>
      </c>
      <c r="E82" s="51" t="s">
        <v>151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ht="15.0" customHeight="1">
      <c r="A83" s="51">
        <v>799.0</v>
      </c>
      <c r="B83" s="51">
        <v>3.0</v>
      </c>
      <c r="C83" s="61" t="s">
        <v>64</v>
      </c>
      <c r="D83" s="51">
        <v>3.0</v>
      </c>
      <c r="E83" s="51" t="s">
        <v>151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ht="15.0" customHeight="1">
      <c r="A84" s="51">
        <v>810.0</v>
      </c>
      <c r="B84" s="51">
        <v>3.0</v>
      </c>
      <c r="C84" s="77" t="s">
        <v>68</v>
      </c>
      <c r="D84" s="51">
        <v>5.0</v>
      </c>
      <c r="E84" s="51" t="s">
        <v>151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ht="15.0" customHeight="1">
      <c r="A85" s="51">
        <v>829.0</v>
      </c>
      <c r="B85" s="51">
        <v>3.0</v>
      </c>
      <c r="C85" s="61" t="s">
        <v>46</v>
      </c>
      <c r="D85" s="51">
        <v>7.0</v>
      </c>
      <c r="E85" s="51" t="s">
        <v>151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ht="15.0" customHeight="1">
      <c r="A86" s="51">
        <v>862.0</v>
      </c>
      <c r="B86" s="51">
        <v>3.0</v>
      </c>
      <c r="C86" s="61" t="s">
        <v>128</v>
      </c>
      <c r="D86" s="51">
        <v>8.0</v>
      </c>
      <c r="E86" s="51" t="s">
        <v>151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ht="15.0" customHeight="1">
      <c r="A87" s="51">
        <v>868.0</v>
      </c>
      <c r="B87" s="51">
        <v>3.0</v>
      </c>
      <c r="C87" s="61" t="s">
        <v>91</v>
      </c>
      <c r="D87" s="51">
        <v>9.0</v>
      </c>
      <c r="E87" s="51" t="s">
        <v>151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ht="15.0" customHeight="1">
      <c r="A88" s="51">
        <v>885.0</v>
      </c>
      <c r="B88" s="51">
        <v>3.0</v>
      </c>
      <c r="C88" s="61" t="s">
        <v>154</v>
      </c>
      <c r="D88" s="51">
        <v>10.0</v>
      </c>
      <c r="E88" s="51" t="s">
        <v>151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ht="15.0" customHeight="1">
      <c r="A89" s="51">
        <v>901.0</v>
      </c>
      <c r="B89" s="51">
        <v>3.0</v>
      </c>
      <c r="C89" s="61" t="s">
        <v>104</v>
      </c>
      <c r="D89" s="51">
        <v>11.0</v>
      </c>
      <c r="E89" s="51" t="s">
        <v>151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ht="15.0" customHeight="1">
      <c r="A90" s="51">
        <v>919.0</v>
      </c>
      <c r="B90" s="51">
        <v>3.0</v>
      </c>
      <c r="C90" s="61" t="s">
        <v>153</v>
      </c>
      <c r="D90" s="51">
        <v>12.0</v>
      </c>
      <c r="E90" s="51" t="s">
        <v>151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ht="15.0" customHeight="1">
      <c r="A91" s="51">
        <v>929.0</v>
      </c>
      <c r="B91" s="51">
        <v>3.0</v>
      </c>
      <c r="C91" s="61" t="s">
        <v>152</v>
      </c>
      <c r="D91" s="51">
        <v>13.0</v>
      </c>
      <c r="E91" s="51" t="s">
        <v>151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ht="15.0" customHeight="1">
      <c r="A92" s="16">
        <v>711.0</v>
      </c>
      <c r="B92" s="16">
        <v>4.0</v>
      </c>
      <c r="C92" s="20" t="s">
        <v>102</v>
      </c>
      <c r="D92" s="16">
        <v>15.0</v>
      </c>
      <c r="E92" s="16" t="s">
        <v>50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ht="15.0" customHeight="1">
      <c r="A93" s="16">
        <v>728.0</v>
      </c>
      <c r="B93" s="16">
        <v>4.0</v>
      </c>
      <c r="C93" s="20" t="s">
        <v>120</v>
      </c>
      <c r="D93" s="16">
        <v>1.0</v>
      </c>
      <c r="E93" s="16" t="s">
        <v>50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ht="15.0" customHeight="1">
      <c r="A94" s="16">
        <v>737.0</v>
      </c>
      <c r="B94" s="16">
        <v>4.0</v>
      </c>
      <c r="C94" s="20" t="s">
        <v>163</v>
      </c>
      <c r="D94" s="16">
        <v>2.0</v>
      </c>
      <c r="E94" s="16" t="s">
        <v>50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ht="15.0" customHeight="1">
      <c r="A95" s="16">
        <v>752.0</v>
      </c>
      <c r="B95" s="16">
        <v>4.0</v>
      </c>
      <c r="C95" s="20" t="s">
        <v>157</v>
      </c>
      <c r="D95" s="16">
        <v>6.0</v>
      </c>
      <c r="E95" s="16" t="s">
        <v>50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ht="15.0" customHeight="1">
      <c r="A96" s="16">
        <v>773.0</v>
      </c>
      <c r="B96" s="16">
        <v>4.0</v>
      </c>
      <c r="C96" s="20" t="s">
        <v>158</v>
      </c>
      <c r="D96" s="16">
        <v>4.0</v>
      </c>
      <c r="E96" s="16" t="s">
        <v>50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ht="15.0" customHeight="1">
      <c r="A97" s="16">
        <v>789.0</v>
      </c>
      <c r="B97" s="16">
        <v>4.0</v>
      </c>
      <c r="C97" s="20" t="s">
        <v>127</v>
      </c>
      <c r="D97" s="16">
        <v>14.0</v>
      </c>
      <c r="E97" s="16" t="s">
        <v>50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ht="15.0" customHeight="1">
      <c r="A98" s="16">
        <v>801.0</v>
      </c>
      <c r="B98" s="16">
        <v>4.0</v>
      </c>
      <c r="C98" s="20" t="s">
        <v>64</v>
      </c>
      <c r="D98" s="16">
        <v>3.0</v>
      </c>
      <c r="E98" s="16" t="s">
        <v>50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ht="15.0" customHeight="1">
      <c r="A99" s="16">
        <v>817.0</v>
      </c>
      <c r="B99" s="16">
        <v>4.0</v>
      </c>
      <c r="C99" s="28" t="s">
        <v>68</v>
      </c>
      <c r="D99" s="16">
        <v>5.0</v>
      </c>
      <c r="E99" s="16" t="s">
        <v>50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ht="15.0" customHeight="1">
      <c r="A100" s="16">
        <v>834.0</v>
      </c>
      <c r="B100" s="16">
        <v>4.0</v>
      </c>
      <c r="C100" s="20" t="s">
        <v>46</v>
      </c>
      <c r="D100" s="16">
        <v>7.0</v>
      </c>
      <c r="E100" s="16" t="s">
        <v>50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ht="15.0" customHeight="1">
      <c r="A101" s="16">
        <v>856.0</v>
      </c>
      <c r="B101" s="16">
        <v>4.0</v>
      </c>
      <c r="C101" s="20" t="s">
        <v>128</v>
      </c>
      <c r="D101" s="16">
        <v>8.0</v>
      </c>
      <c r="E101" s="16" t="s">
        <v>50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ht="15.0" customHeight="1">
      <c r="A102" s="16">
        <v>874.0</v>
      </c>
      <c r="B102" s="16">
        <v>4.0</v>
      </c>
      <c r="C102" s="20" t="s">
        <v>91</v>
      </c>
      <c r="D102" s="16">
        <v>9.0</v>
      </c>
      <c r="E102" s="16" t="s">
        <v>50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ht="15.0" customHeight="1">
      <c r="A103" s="16">
        <v>892.0</v>
      </c>
      <c r="B103" s="16">
        <v>4.0</v>
      </c>
      <c r="C103" s="20" t="s">
        <v>154</v>
      </c>
      <c r="D103" s="16">
        <v>10.0</v>
      </c>
      <c r="E103" s="16" t="s">
        <v>50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ht="15.0" customHeight="1">
      <c r="A104" s="16">
        <v>906.0</v>
      </c>
      <c r="B104" s="16">
        <v>4.0</v>
      </c>
      <c r="C104" s="20" t="s">
        <v>104</v>
      </c>
      <c r="D104" s="16">
        <v>11.0</v>
      </c>
      <c r="E104" s="16" t="s">
        <v>50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ht="15.0" customHeight="1">
      <c r="A105" s="16">
        <v>923.0</v>
      </c>
      <c r="B105" s="16">
        <v>4.0</v>
      </c>
      <c r="C105" s="20" t="s">
        <v>153</v>
      </c>
      <c r="D105" s="16">
        <v>12.0</v>
      </c>
      <c r="E105" s="16" t="s">
        <v>50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ht="15.0" customHeight="1">
      <c r="A106" s="16">
        <v>936.0</v>
      </c>
      <c r="B106" s="16">
        <v>4.0</v>
      </c>
      <c r="C106" s="20" t="s">
        <v>152</v>
      </c>
      <c r="D106" s="16">
        <v>13.0</v>
      </c>
      <c r="E106" s="16" t="s">
        <v>50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ht="15.0" customHeight="1">
      <c r="A107" s="51">
        <v>707.0</v>
      </c>
      <c r="B107" s="51">
        <v>4.0</v>
      </c>
      <c r="C107" s="61" t="s">
        <v>102</v>
      </c>
      <c r="D107" s="51">
        <v>15.0</v>
      </c>
      <c r="E107" s="51" t="s">
        <v>151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ht="15.0" customHeight="1">
      <c r="A108" s="51">
        <v>724.0</v>
      </c>
      <c r="B108" s="51">
        <v>4.0</v>
      </c>
      <c r="C108" s="61" t="s">
        <v>120</v>
      </c>
      <c r="D108" s="51">
        <v>1.0</v>
      </c>
      <c r="E108" s="51" t="s">
        <v>151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ht="15.0" customHeight="1">
      <c r="A109" s="51">
        <v>741.0</v>
      </c>
      <c r="B109" s="51">
        <v>4.0</v>
      </c>
      <c r="C109" s="61" t="s">
        <v>163</v>
      </c>
      <c r="D109" s="51">
        <v>2.0</v>
      </c>
      <c r="E109" s="51" t="s">
        <v>151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ht="15.0" customHeight="1">
      <c r="A110" s="51">
        <v>755.0</v>
      </c>
      <c r="B110" s="51">
        <v>4.0</v>
      </c>
      <c r="C110" s="61" t="s">
        <v>157</v>
      </c>
      <c r="D110" s="51">
        <v>6.0</v>
      </c>
      <c r="E110" s="51" t="s">
        <v>151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ht="15.0" customHeight="1">
      <c r="A111" s="51">
        <v>771.0</v>
      </c>
      <c r="B111" s="51">
        <v>4.0</v>
      </c>
      <c r="C111" s="61" t="s">
        <v>158</v>
      </c>
      <c r="D111" s="51">
        <v>4.0</v>
      </c>
      <c r="E111" s="51" t="s">
        <v>151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ht="15.0" customHeight="1">
      <c r="A112" s="51">
        <v>784.0</v>
      </c>
      <c r="B112" s="51">
        <v>4.0</v>
      </c>
      <c r="C112" s="61" t="s">
        <v>127</v>
      </c>
      <c r="D112" s="51">
        <v>14.0</v>
      </c>
      <c r="E112" s="51" t="s">
        <v>151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ht="15.0" customHeight="1">
      <c r="A113" s="51">
        <v>800.0</v>
      </c>
      <c r="B113" s="51">
        <v>4.0</v>
      </c>
      <c r="C113" s="61" t="s">
        <v>64</v>
      </c>
      <c r="D113" s="51">
        <v>3.0</v>
      </c>
      <c r="E113" s="51" t="s">
        <v>151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ht="15.0" customHeight="1">
      <c r="A114" s="51">
        <v>818.0</v>
      </c>
      <c r="B114" s="51">
        <v>4.0</v>
      </c>
      <c r="C114" s="77" t="s">
        <v>68</v>
      </c>
      <c r="D114" s="51">
        <v>5.0</v>
      </c>
      <c r="E114" s="51" t="s">
        <v>151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ht="15.0" customHeight="1">
      <c r="A115" s="51">
        <v>830.0</v>
      </c>
      <c r="B115" s="51">
        <v>4.0</v>
      </c>
      <c r="C115" s="61" t="s">
        <v>46</v>
      </c>
      <c r="D115" s="51">
        <v>7.0</v>
      </c>
      <c r="E115" s="51" t="s">
        <v>151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ht="15.0" customHeight="1">
      <c r="A116" s="51">
        <v>864.0</v>
      </c>
      <c r="B116" s="51">
        <v>4.0</v>
      </c>
      <c r="C116" s="61" t="s">
        <v>128</v>
      </c>
      <c r="D116" s="51">
        <v>8.0</v>
      </c>
      <c r="E116" s="51" t="s">
        <v>151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ht="15.0" customHeight="1">
      <c r="A117" s="51">
        <v>875.0</v>
      </c>
      <c r="B117" s="51">
        <v>4.0</v>
      </c>
      <c r="C117" s="61" t="s">
        <v>91</v>
      </c>
      <c r="D117" s="51">
        <v>9.0</v>
      </c>
      <c r="E117" s="51" t="s">
        <v>151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ht="15.0" customHeight="1">
      <c r="A118" s="51">
        <v>887.0</v>
      </c>
      <c r="B118" s="51">
        <v>4.0</v>
      </c>
      <c r="C118" s="61" t="s">
        <v>154</v>
      </c>
      <c r="D118" s="51">
        <v>10.0</v>
      </c>
      <c r="E118" s="51" t="s">
        <v>151</v>
      </c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ht="15.0" customHeight="1">
      <c r="A119" s="51">
        <v>907.0</v>
      </c>
      <c r="B119" s="51">
        <v>4.0</v>
      </c>
      <c r="C119" s="61" t="s">
        <v>104</v>
      </c>
      <c r="D119" s="51">
        <v>11.0</v>
      </c>
      <c r="E119" s="51" t="s">
        <v>151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ht="15.0" customHeight="1">
      <c r="A120" s="51">
        <v>921.0</v>
      </c>
      <c r="B120" s="51">
        <v>4.0</v>
      </c>
      <c r="C120" s="61" t="s">
        <v>153</v>
      </c>
      <c r="D120" s="51">
        <v>12.0</v>
      </c>
      <c r="E120" s="51" t="s">
        <v>151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ht="15.0" customHeight="1">
      <c r="A121" s="51">
        <v>935.0</v>
      </c>
      <c r="B121" s="51">
        <v>4.0</v>
      </c>
      <c r="C121" s="61" t="s">
        <v>152</v>
      </c>
      <c r="D121" s="51">
        <v>13.0</v>
      </c>
      <c r="E121" s="51" t="s">
        <v>151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ht="15.0" customHeight="1">
      <c r="A122" s="16">
        <v>714.0</v>
      </c>
      <c r="B122" s="16">
        <v>5.0</v>
      </c>
      <c r="C122" s="20" t="s">
        <v>102</v>
      </c>
      <c r="D122" s="16">
        <v>15.0</v>
      </c>
      <c r="E122" s="16" t="s">
        <v>50</v>
      </c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ht="15.0" customHeight="1">
      <c r="A123" s="16">
        <v>729.0</v>
      </c>
      <c r="B123" s="16">
        <v>5.0</v>
      </c>
      <c r="C123" s="20" t="s">
        <v>120</v>
      </c>
      <c r="D123" s="16">
        <v>1.0</v>
      </c>
      <c r="E123" s="16" t="s">
        <v>50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ht="15.0" customHeight="1">
      <c r="A124" s="16">
        <v>742.0</v>
      </c>
      <c r="B124" s="16">
        <v>5.0</v>
      </c>
      <c r="C124" s="20" t="s">
        <v>163</v>
      </c>
      <c r="D124" s="16">
        <v>2.0</v>
      </c>
      <c r="E124" s="16" t="s">
        <v>50</v>
      </c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ht="15.0" customHeight="1">
      <c r="A125" s="16">
        <v>757.0</v>
      </c>
      <c r="B125" s="16">
        <v>5.0</v>
      </c>
      <c r="C125" s="20" t="s">
        <v>157</v>
      </c>
      <c r="D125" s="16">
        <v>6.0</v>
      </c>
      <c r="E125" s="16" t="s">
        <v>50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ht="15.0" customHeight="1">
      <c r="A126" s="16">
        <v>774.0</v>
      </c>
      <c r="B126" s="16">
        <v>5.0</v>
      </c>
      <c r="C126" s="20" t="s">
        <v>158</v>
      </c>
      <c r="D126" s="16">
        <v>4.0</v>
      </c>
      <c r="E126" s="16" t="s">
        <v>50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ht="15.0" customHeight="1">
      <c r="A127" s="16">
        <v>790.0</v>
      </c>
      <c r="B127" s="16">
        <v>5.0</v>
      </c>
      <c r="C127" s="20" t="s">
        <v>127</v>
      </c>
      <c r="D127" s="16">
        <v>14.0</v>
      </c>
      <c r="E127" s="16" t="s">
        <v>50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ht="15.0" customHeight="1">
      <c r="A128" s="16">
        <v>802.0</v>
      </c>
      <c r="B128" s="16">
        <v>5.0</v>
      </c>
      <c r="C128" s="20" t="s">
        <v>64</v>
      </c>
      <c r="D128" s="16">
        <v>3.0</v>
      </c>
      <c r="E128" s="16" t="s">
        <v>50</v>
      </c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ht="15.0" customHeight="1">
      <c r="A129" s="16">
        <v>819.0</v>
      </c>
      <c r="B129" s="16">
        <v>5.0</v>
      </c>
      <c r="C129" s="28" t="s">
        <v>68</v>
      </c>
      <c r="D129" s="16">
        <v>5.0</v>
      </c>
      <c r="E129" s="16" t="s">
        <v>50</v>
      </c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ht="15.0" customHeight="1">
      <c r="A130" s="16">
        <v>835.0</v>
      </c>
      <c r="B130" s="16">
        <v>5.0</v>
      </c>
      <c r="C130" s="20" t="s">
        <v>46</v>
      </c>
      <c r="D130" s="16">
        <v>7.0</v>
      </c>
      <c r="E130" s="16" t="s">
        <v>50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ht="15.0" customHeight="1">
      <c r="A131" s="16">
        <v>859.0</v>
      </c>
      <c r="B131" s="16">
        <v>5.0</v>
      </c>
      <c r="C131" s="20" t="s">
        <v>128</v>
      </c>
      <c r="D131" s="16">
        <v>8.0</v>
      </c>
      <c r="E131" s="16" t="s">
        <v>50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ht="15.0" customHeight="1">
      <c r="A132" s="16">
        <v>876.0</v>
      </c>
      <c r="B132" s="16">
        <v>5.0</v>
      </c>
      <c r="C132" s="20" t="s">
        <v>91</v>
      </c>
      <c r="D132" s="16">
        <v>9.0</v>
      </c>
      <c r="E132" s="16" t="s">
        <v>50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ht="15.0" customHeight="1">
      <c r="A133" s="16">
        <v>895.0</v>
      </c>
      <c r="B133" s="16">
        <v>5.0</v>
      </c>
      <c r="C133" s="20" t="s">
        <v>154</v>
      </c>
      <c r="D133" s="16">
        <v>10.0</v>
      </c>
      <c r="E133" s="16" t="s">
        <v>50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ht="15.0" customHeight="1">
      <c r="A134" s="16">
        <v>910.0</v>
      </c>
      <c r="B134" s="16">
        <v>5.0</v>
      </c>
      <c r="C134" s="20" t="s">
        <v>104</v>
      </c>
      <c r="D134" s="16">
        <v>11.0</v>
      </c>
      <c r="E134" s="16" t="s">
        <v>50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ht="15.0" customHeight="1">
      <c r="A135" s="16">
        <v>924.0</v>
      </c>
      <c r="B135" s="16">
        <v>5.0</v>
      </c>
      <c r="C135" s="20" t="s">
        <v>153</v>
      </c>
      <c r="D135" s="16">
        <v>12.0</v>
      </c>
      <c r="E135" s="16" t="s">
        <v>50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ht="15.0" customHeight="1">
      <c r="A136" s="16">
        <v>939.0</v>
      </c>
      <c r="B136" s="16">
        <v>5.0</v>
      </c>
      <c r="C136" s="20" t="s">
        <v>152</v>
      </c>
      <c r="D136" s="16">
        <v>13.0</v>
      </c>
      <c r="E136" s="16" t="s">
        <v>50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ht="15.0" customHeight="1">
      <c r="A137" s="51">
        <v>713.0</v>
      </c>
      <c r="B137" s="51">
        <v>5.0</v>
      </c>
      <c r="C137" s="61" t="s">
        <v>102</v>
      </c>
      <c r="D137" s="51">
        <v>15.0</v>
      </c>
      <c r="E137" s="51" t="s">
        <v>151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ht="15.0" customHeight="1">
      <c r="A138" s="51">
        <v>727.0</v>
      </c>
      <c r="B138" s="51">
        <v>5.0</v>
      </c>
      <c r="C138" s="61" t="s">
        <v>120</v>
      </c>
      <c r="D138" s="51">
        <v>1.0</v>
      </c>
      <c r="E138" s="51" t="s">
        <v>151</v>
      </c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ht="15.0" customHeight="1">
      <c r="A139" s="51">
        <v>744.0</v>
      </c>
      <c r="B139" s="51">
        <v>5.0</v>
      </c>
      <c r="C139" s="61" t="s">
        <v>163</v>
      </c>
      <c r="D139" s="51">
        <v>2.0</v>
      </c>
      <c r="E139" s="51" t="s">
        <v>151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ht="15.0" customHeight="1">
      <c r="A140" s="51">
        <v>760.0</v>
      </c>
      <c r="B140" s="51">
        <v>5.0</v>
      </c>
      <c r="C140" s="61" t="s">
        <v>157</v>
      </c>
      <c r="D140" s="51">
        <v>6.0</v>
      </c>
      <c r="E140" s="51" t="s">
        <v>151</v>
      </c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ht="15.0" customHeight="1">
      <c r="A141" s="51">
        <v>775.0</v>
      </c>
      <c r="B141" s="51">
        <v>5.0</v>
      </c>
      <c r="C141" s="61" t="s">
        <v>158</v>
      </c>
      <c r="D141" s="51">
        <v>4.0</v>
      </c>
      <c r="E141" s="51" t="s">
        <v>151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ht="15.0" customHeight="1">
      <c r="A142" s="51">
        <v>786.0</v>
      </c>
      <c r="B142" s="51">
        <v>5.0</v>
      </c>
      <c r="C142" s="61" t="s">
        <v>127</v>
      </c>
      <c r="D142" s="51">
        <v>14.0</v>
      </c>
      <c r="E142" s="51" t="s">
        <v>151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ht="15.0" customHeight="1">
      <c r="A143" s="51">
        <v>804.0</v>
      </c>
      <c r="B143" s="51">
        <v>5.0</v>
      </c>
      <c r="C143" s="61" t="s">
        <v>64</v>
      </c>
      <c r="D143" s="51">
        <v>3.0</v>
      </c>
      <c r="E143" s="51" t="s">
        <v>151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ht="15.0" customHeight="1">
      <c r="A144" s="51">
        <v>820.0</v>
      </c>
      <c r="B144" s="51">
        <v>5.0</v>
      </c>
      <c r="C144" s="77" t="s">
        <v>68</v>
      </c>
      <c r="D144" s="51">
        <v>5.0</v>
      </c>
      <c r="E144" s="51" t="s">
        <v>151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ht="15.0" customHeight="1">
      <c r="A145" s="51">
        <v>831.0</v>
      </c>
      <c r="B145" s="51">
        <v>5.0</v>
      </c>
      <c r="C145" s="61" t="s">
        <v>46</v>
      </c>
      <c r="D145" s="51">
        <v>7.0</v>
      </c>
      <c r="E145" s="51" t="s">
        <v>151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ht="15.0" customHeight="1">
      <c r="A146" s="51">
        <v>865.0</v>
      </c>
      <c r="B146" s="51">
        <v>5.0</v>
      </c>
      <c r="C146" s="61" t="s">
        <v>128</v>
      </c>
      <c r="D146" s="51">
        <v>8.0</v>
      </c>
      <c r="E146" s="51" t="s">
        <v>151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ht="15.0" customHeight="1">
      <c r="A147" s="51">
        <v>879.0</v>
      </c>
      <c r="B147" s="51">
        <v>5.0</v>
      </c>
      <c r="C147" s="61" t="s">
        <v>91</v>
      </c>
      <c r="D147" s="51">
        <v>9.0</v>
      </c>
      <c r="E147" s="51" t="s">
        <v>151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ht="15.0" customHeight="1">
      <c r="A148" s="51">
        <v>890.0</v>
      </c>
      <c r="B148" s="51">
        <v>5.0</v>
      </c>
      <c r="C148" s="61" t="s">
        <v>154</v>
      </c>
      <c r="D148" s="51">
        <v>10.0</v>
      </c>
      <c r="E148" s="51" t="s">
        <v>151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ht="15.0" customHeight="1">
      <c r="A149" s="51">
        <v>908.0</v>
      </c>
      <c r="B149" s="51">
        <v>5.0</v>
      </c>
      <c r="C149" s="61" t="s">
        <v>104</v>
      </c>
      <c r="D149" s="51">
        <v>11.0</v>
      </c>
      <c r="E149" s="51" t="s">
        <v>151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ht="15.0" customHeight="1">
      <c r="A150" s="51">
        <v>925.0</v>
      </c>
      <c r="B150" s="51">
        <v>5.0</v>
      </c>
      <c r="C150" s="61" t="s">
        <v>153</v>
      </c>
      <c r="D150" s="51">
        <v>12.0</v>
      </c>
      <c r="E150" s="51" t="s">
        <v>151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ht="15.0" customHeight="1">
      <c r="A151" s="51">
        <v>940.0</v>
      </c>
      <c r="B151" s="51">
        <v>5.0</v>
      </c>
      <c r="C151" s="61" t="s">
        <v>152</v>
      </c>
      <c r="D151" s="51">
        <v>13.0</v>
      </c>
      <c r="E151" s="51" t="s">
        <v>151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3" t="s">
        <v>3</v>
      </c>
      <c r="D1" s="3" t="s">
        <v>4</v>
      </c>
      <c r="E1" s="8" t="s">
        <v>5</v>
      </c>
    </row>
    <row r="2" ht="15.0" customHeight="1">
      <c r="A2" s="17" t="s">
        <v>11</v>
      </c>
      <c r="B2" s="18"/>
      <c r="C2" s="19" t="s">
        <v>2</v>
      </c>
      <c r="D2" s="19" t="s">
        <v>47</v>
      </c>
      <c r="E2" s="17" t="s">
        <v>48</v>
      </c>
    </row>
    <row r="3" ht="15.0" customHeight="1">
      <c r="A3" s="17" t="s">
        <v>49</v>
      </c>
      <c r="B3" s="25"/>
      <c r="C3" s="27" t="s">
        <v>67</v>
      </c>
      <c r="D3" s="19" t="s">
        <v>47</v>
      </c>
      <c r="E3" s="17" t="s">
        <v>69</v>
      </c>
    </row>
    <row r="4" ht="15.0" customHeight="1">
      <c r="A4" s="17" t="s">
        <v>26</v>
      </c>
      <c r="B4" s="18"/>
      <c r="C4" s="19" t="s">
        <v>70</v>
      </c>
      <c r="D4" s="19" t="s">
        <v>71</v>
      </c>
      <c r="E4" s="17" t="s">
        <v>72</v>
      </c>
    </row>
    <row r="5" ht="15.0" customHeight="1">
      <c r="A5" s="17" t="s">
        <v>73</v>
      </c>
      <c r="B5" s="18"/>
      <c r="C5" s="19" t="s">
        <v>74</v>
      </c>
      <c r="D5" s="19" t="s">
        <v>71</v>
      </c>
      <c r="E5" s="17" t="s">
        <v>75</v>
      </c>
    </row>
    <row r="6" ht="15.0" customHeight="1">
      <c r="A6" s="17" t="s">
        <v>76</v>
      </c>
      <c r="B6" s="18"/>
      <c r="C6" s="19" t="s">
        <v>77</v>
      </c>
      <c r="D6" s="19" t="s">
        <v>71</v>
      </c>
      <c r="E6" s="17" t="s">
        <v>78</v>
      </c>
    </row>
    <row r="7" ht="15.0" customHeight="1">
      <c r="A7" s="17" t="s">
        <v>8</v>
      </c>
      <c r="B7" s="25"/>
      <c r="C7" s="27" t="s">
        <v>25</v>
      </c>
      <c r="D7" s="19" t="s">
        <v>71</v>
      </c>
      <c r="E7" s="17" t="s">
        <v>79</v>
      </c>
    </row>
    <row r="8" ht="15.0" customHeight="1">
      <c r="A8" s="17" t="s">
        <v>80</v>
      </c>
      <c r="B8" s="18"/>
      <c r="C8" s="19" t="s">
        <v>81</v>
      </c>
      <c r="D8" s="19" t="s">
        <v>71</v>
      </c>
      <c r="E8" s="17" t="s">
        <v>82</v>
      </c>
    </row>
    <row r="9" ht="15.0" customHeight="1">
      <c r="A9" s="17" t="s">
        <v>83</v>
      </c>
      <c r="B9" s="18"/>
      <c r="C9" s="19" t="s">
        <v>84</v>
      </c>
      <c r="D9" s="19" t="s">
        <v>85</v>
      </c>
      <c r="E9" s="17" t="s">
        <v>86</v>
      </c>
    </row>
    <row r="10" ht="15.0" customHeight="1">
      <c r="A10" s="17" t="s">
        <v>87</v>
      </c>
      <c r="B10" s="18"/>
      <c r="C10" s="19" t="s">
        <v>88</v>
      </c>
      <c r="D10" s="19" t="s">
        <v>85</v>
      </c>
      <c r="E10" s="17" t="s">
        <v>89</v>
      </c>
    </row>
    <row r="11" ht="15.0" customHeight="1">
      <c r="A11" s="29" t="s">
        <v>90</v>
      </c>
      <c r="B11" s="30"/>
      <c r="C11" s="31" t="s">
        <v>93</v>
      </c>
      <c r="D11" s="38" t="s">
        <v>71</v>
      </c>
      <c r="E11" s="29" t="s">
        <v>103</v>
      </c>
    </row>
    <row r="12" ht="15.0" customHeight="1">
      <c r="A12" s="29" t="s">
        <v>105</v>
      </c>
      <c r="B12" s="30"/>
      <c r="C12" s="31" t="s">
        <v>106</v>
      </c>
      <c r="D12" s="38" t="s">
        <v>47</v>
      </c>
      <c r="E12" s="29" t="s">
        <v>107</v>
      </c>
    </row>
    <row r="13" ht="15.0" customHeight="1">
      <c r="A13" s="29" t="s">
        <v>108</v>
      </c>
      <c r="B13" s="30"/>
      <c r="C13" s="31" t="s">
        <v>109</v>
      </c>
      <c r="D13" s="38" t="s">
        <v>110</v>
      </c>
      <c r="E13" s="29" t="s">
        <v>111</v>
      </c>
    </row>
    <row r="14" ht="15.0" customHeight="1">
      <c r="A14" s="29" t="s">
        <v>112</v>
      </c>
      <c r="B14" s="30"/>
      <c r="C14" s="31" t="s">
        <v>113</v>
      </c>
      <c r="D14" s="38" t="s">
        <v>47</v>
      </c>
      <c r="E14" s="29" t="s">
        <v>107</v>
      </c>
    </row>
    <row r="15" ht="15.0" customHeight="1">
      <c r="A15" s="29" t="s">
        <v>114</v>
      </c>
      <c r="B15" s="30"/>
      <c r="C15" s="31" t="s">
        <v>115</v>
      </c>
      <c r="D15" s="38" t="s">
        <v>116</v>
      </c>
      <c r="E15" s="29" t="s">
        <v>117</v>
      </c>
    </row>
    <row r="16" ht="15.0" customHeight="1">
      <c r="A16" s="42" t="s">
        <v>118</v>
      </c>
      <c r="B16" s="43"/>
      <c r="C16" s="44" t="s">
        <v>122</v>
      </c>
      <c r="D16" s="44" t="s">
        <v>123</v>
      </c>
      <c r="E16" s="42" t="s">
        <v>124</v>
      </c>
    </row>
    <row r="17" ht="15.0" customHeight="1">
      <c r="A17" s="42" t="s">
        <v>125</v>
      </c>
      <c r="B17" s="47"/>
      <c r="C17" s="48" t="s">
        <v>125</v>
      </c>
      <c r="D17" s="48" t="s">
        <v>125</v>
      </c>
      <c r="E17" s="42" t="s">
        <v>136</v>
      </c>
    </row>
    <row r="18" ht="15.0" customHeight="1">
      <c r="A18" s="42" t="s">
        <v>137</v>
      </c>
      <c r="B18" s="43"/>
      <c r="C18" s="44" t="s">
        <v>138</v>
      </c>
      <c r="D18" s="48" t="s">
        <v>116</v>
      </c>
      <c r="E18" s="42" t="s">
        <v>117</v>
      </c>
    </row>
    <row r="19" ht="15.0" customHeight="1">
      <c r="A19" s="42" t="s">
        <v>139</v>
      </c>
      <c r="B19" s="43"/>
      <c r="C19" s="44" t="s">
        <v>140</v>
      </c>
      <c r="D19" s="48" t="s">
        <v>116</v>
      </c>
      <c r="E19" s="42" t="s">
        <v>117</v>
      </c>
    </row>
    <row r="20" ht="15.0" customHeight="1">
      <c r="A20" s="42" t="s">
        <v>141</v>
      </c>
      <c r="B20" s="47"/>
      <c r="C20" s="48" t="s">
        <v>141</v>
      </c>
      <c r="D20" s="44" t="s">
        <v>142</v>
      </c>
      <c r="E20" s="42" t="s">
        <v>143</v>
      </c>
    </row>
    <row r="21" ht="15.0" customHeight="1">
      <c r="A21" s="42" t="s">
        <v>144</v>
      </c>
      <c r="B21" s="47"/>
      <c r="C21" s="48" t="s">
        <v>129</v>
      </c>
      <c r="D21" s="48" t="s">
        <v>145</v>
      </c>
      <c r="E21" s="42" t="s">
        <v>86</v>
      </c>
    </row>
    <row r="22" ht="15.0" customHeight="1">
      <c r="A22" s="42" t="s">
        <v>146</v>
      </c>
      <c r="B22" s="43"/>
      <c r="C22" s="44" t="s">
        <v>60</v>
      </c>
      <c r="D22" s="48" t="s">
        <v>47</v>
      </c>
      <c r="E22" s="42" t="s">
        <v>86</v>
      </c>
    </row>
    <row r="23" ht="15.0" customHeight="1">
      <c r="A23" s="42" t="s">
        <v>147</v>
      </c>
      <c r="B23" s="43"/>
      <c r="C23" s="44" t="s">
        <v>148</v>
      </c>
      <c r="D23" s="48" t="s">
        <v>85</v>
      </c>
      <c r="E23" s="42" t="s">
        <v>149</v>
      </c>
    </row>
    <row r="24" ht="15.0" customHeight="1">
      <c r="A24" s="52" t="s">
        <v>150</v>
      </c>
      <c r="B24" s="43"/>
      <c r="C24" s="44" t="s">
        <v>101</v>
      </c>
      <c r="D24" s="44" t="s">
        <v>159</v>
      </c>
      <c r="E24" s="42"/>
    </row>
    <row r="25" ht="15.0" customHeight="1">
      <c r="A25" s="52" t="s">
        <v>160</v>
      </c>
      <c r="B25" s="43"/>
      <c r="C25" s="44" t="s">
        <v>97</v>
      </c>
      <c r="D25" s="48" t="s">
        <v>159</v>
      </c>
      <c r="E25" s="42" t="s">
        <v>161</v>
      </c>
    </row>
    <row r="26" ht="15.0" customHeight="1">
      <c r="A26" s="54" t="s">
        <v>162</v>
      </c>
      <c r="B26" s="55"/>
      <c r="C26" s="56" t="s">
        <v>164</v>
      </c>
      <c r="D26" s="57" t="s">
        <v>165</v>
      </c>
      <c r="E26" s="59" t="s">
        <v>166</v>
      </c>
    </row>
    <row r="27" ht="15.0" customHeight="1">
      <c r="A27" s="59" t="s">
        <v>168</v>
      </c>
      <c r="B27" s="60"/>
      <c r="C27" s="57" t="s">
        <v>168</v>
      </c>
      <c r="D27" s="57" t="s">
        <v>165</v>
      </c>
      <c r="E27" s="59" t="s">
        <v>169</v>
      </c>
    </row>
    <row r="28" ht="15.0" customHeight="1">
      <c r="A28" s="54" t="s">
        <v>170</v>
      </c>
      <c r="B28" s="55"/>
      <c r="C28" s="56" t="s">
        <v>100</v>
      </c>
      <c r="D28" s="56" t="s">
        <v>171</v>
      </c>
      <c r="E28" s="54" t="s">
        <v>172</v>
      </c>
    </row>
    <row r="29" ht="15.0" customHeight="1">
      <c r="A29" s="59" t="s">
        <v>173</v>
      </c>
      <c r="B29" s="60"/>
      <c r="C29" s="57" t="s">
        <v>95</v>
      </c>
      <c r="D29" s="57" t="s">
        <v>174</v>
      </c>
      <c r="E29" s="59" t="s">
        <v>175</v>
      </c>
    </row>
    <row r="30" ht="15.0" customHeight="1">
      <c r="A30" s="59" t="s">
        <v>176</v>
      </c>
      <c r="B30" s="60"/>
      <c r="C30" s="57" t="s">
        <v>98</v>
      </c>
      <c r="D30" s="56" t="s">
        <v>171</v>
      </c>
      <c r="E30" s="59" t="s">
        <v>177</v>
      </c>
    </row>
    <row r="31" ht="15.0" customHeight="1">
      <c r="A31" s="59" t="s">
        <v>178</v>
      </c>
      <c r="B31" s="60"/>
      <c r="C31" s="57" t="s">
        <v>96</v>
      </c>
      <c r="D31" s="57" t="s">
        <v>174</v>
      </c>
      <c r="E31" s="54" t="s">
        <v>179</v>
      </c>
    </row>
    <row r="32" ht="15.0" customHeight="1">
      <c r="A32" s="54" t="s">
        <v>180</v>
      </c>
      <c r="B32" s="55"/>
      <c r="C32" s="56" t="s">
        <v>181</v>
      </c>
      <c r="D32" s="56" t="s">
        <v>85</v>
      </c>
      <c r="E32" s="54" t="s">
        <v>182</v>
      </c>
    </row>
    <row r="33" ht="15.0" customHeight="1">
      <c r="A33" s="54" t="s">
        <v>183</v>
      </c>
      <c r="B33" s="55"/>
      <c r="C33" s="56" t="s">
        <v>184</v>
      </c>
      <c r="D33" s="56" t="s">
        <v>185</v>
      </c>
      <c r="E33" s="54" t="s">
        <v>186</v>
      </c>
    </row>
    <row r="34" ht="15.0" customHeight="1">
      <c r="A34" s="54" t="s">
        <v>187</v>
      </c>
      <c r="B34" s="55"/>
      <c r="C34" s="56" t="s">
        <v>188</v>
      </c>
      <c r="D34" s="56" t="s">
        <v>185</v>
      </c>
      <c r="E34" s="54" t="s">
        <v>189</v>
      </c>
    </row>
    <row r="35" ht="15.0" customHeight="1">
      <c r="A35" s="54" t="s">
        <v>190</v>
      </c>
      <c r="B35" s="55"/>
      <c r="C35" s="56" t="s">
        <v>119</v>
      </c>
      <c r="D35" s="56" t="s">
        <v>191</v>
      </c>
      <c r="E35" s="54" t="s">
        <v>192</v>
      </c>
    </row>
    <row r="36" ht="15.0" customHeight="1">
      <c r="A36" s="54" t="s">
        <v>193</v>
      </c>
      <c r="B36" s="55"/>
      <c r="C36" s="56" t="s">
        <v>130</v>
      </c>
      <c r="D36" s="56" t="s">
        <v>194</v>
      </c>
      <c r="E36" s="54" t="s">
        <v>195</v>
      </c>
    </row>
    <row r="37" ht="15.0" customHeight="1">
      <c r="A37" s="54" t="s">
        <v>196</v>
      </c>
      <c r="B37" s="55"/>
      <c r="C37" s="56" t="s">
        <v>131</v>
      </c>
      <c r="D37" s="56" t="s">
        <v>194</v>
      </c>
      <c r="E37" s="54" t="s">
        <v>197</v>
      </c>
    </row>
    <row r="38" ht="15.0" customHeight="1">
      <c r="A38" s="54" t="s">
        <v>198</v>
      </c>
      <c r="B38" s="55"/>
      <c r="C38" s="56" t="s">
        <v>61</v>
      </c>
      <c r="D38" s="56" t="s">
        <v>199</v>
      </c>
      <c r="E38" s="54" t="s">
        <v>200</v>
      </c>
    </row>
    <row r="39" ht="15.0" customHeight="1">
      <c r="A39" s="64" t="s">
        <v>201</v>
      </c>
      <c r="B39" s="65" t="s">
        <v>202</v>
      </c>
      <c r="C39" t="s">
        <v>203</v>
      </c>
    </row>
    <row r="40" ht="15.0" customHeight="1">
      <c r="A40" s="64" t="s">
        <v>204</v>
      </c>
      <c r="B40" s="65" t="s">
        <v>202</v>
      </c>
      <c r="C40" t="s">
        <v>205</v>
      </c>
    </row>
    <row r="41" ht="15.0" customHeight="1">
      <c r="A41" s="64" t="s">
        <v>206</v>
      </c>
      <c r="B41" s="65" t="s">
        <v>202</v>
      </c>
      <c r="C41" t="s">
        <v>207</v>
      </c>
    </row>
    <row r="42" ht="15.0" customHeight="1">
      <c r="A42" s="64" t="s">
        <v>208</v>
      </c>
      <c r="B42" s="65" t="s">
        <v>202</v>
      </c>
      <c r="C42" t="s">
        <v>209</v>
      </c>
    </row>
    <row r="43" ht="15.0" customHeight="1">
      <c r="A43" s="64" t="s">
        <v>210</v>
      </c>
      <c r="B43" s="65" t="s">
        <v>202</v>
      </c>
      <c r="C43" t="s">
        <v>211</v>
      </c>
    </row>
    <row r="44" ht="15.0" customHeight="1">
      <c r="A44" s="64" t="s">
        <v>212</v>
      </c>
      <c r="B44" s="65" t="s">
        <v>202</v>
      </c>
      <c r="C44" t="s">
        <v>213</v>
      </c>
    </row>
    <row r="45" ht="15.0" customHeight="1">
      <c r="A45" s="64" t="s">
        <v>214</v>
      </c>
      <c r="B45" s="65" t="s">
        <v>202</v>
      </c>
      <c r="C45" t="s">
        <v>215</v>
      </c>
    </row>
    <row r="46" ht="15.0" customHeight="1">
      <c r="A46" s="64" t="s">
        <v>216</v>
      </c>
      <c r="B46" s="65" t="s">
        <v>202</v>
      </c>
      <c r="C46" t="s">
        <v>217</v>
      </c>
    </row>
    <row r="47" ht="15.0" customHeight="1">
      <c r="A47" s="64" t="s">
        <v>218</v>
      </c>
      <c r="B47" s="65" t="s">
        <v>202</v>
      </c>
      <c r="C47" t="s">
        <v>219</v>
      </c>
    </row>
    <row r="48" ht="15.0" customHeight="1">
      <c r="A48" s="64" t="s">
        <v>220</v>
      </c>
      <c r="B48" s="65" t="s">
        <v>202</v>
      </c>
      <c r="C48" t="s">
        <v>221</v>
      </c>
    </row>
    <row r="49" ht="15.0" customHeight="1">
      <c r="A49" s="64" t="s">
        <v>222</v>
      </c>
      <c r="B49" s="65" t="s">
        <v>202</v>
      </c>
      <c r="C49" t="s">
        <v>223</v>
      </c>
    </row>
    <row r="50" ht="15.0" customHeight="1">
      <c r="A50" s="64" t="s">
        <v>224</v>
      </c>
      <c r="B50" s="65" t="s">
        <v>202</v>
      </c>
      <c r="C50" t="s">
        <v>225</v>
      </c>
    </row>
    <row r="51" ht="15.0" customHeight="1">
      <c r="A51" s="64" t="s">
        <v>226</v>
      </c>
      <c r="B51" s="65" t="s">
        <v>202</v>
      </c>
      <c r="C51" t="s">
        <v>227</v>
      </c>
    </row>
    <row r="52" ht="15.0" customHeight="1">
      <c r="A52" s="64" t="s">
        <v>228</v>
      </c>
      <c r="B52" s="65" t="s">
        <v>202</v>
      </c>
      <c r="C52" t="s">
        <v>229</v>
      </c>
    </row>
    <row r="53" ht="15.0" customHeight="1">
      <c r="A53" s="64" t="s">
        <v>230</v>
      </c>
      <c r="B53" s="65" t="s">
        <v>202</v>
      </c>
      <c r="C53" t="s">
        <v>231</v>
      </c>
    </row>
    <row r="54" ht="15.0" customHeight="1">
      <c r="A54" t="s">
        <v>232</v>
      </c>
      <c r="B54" s="65" t="s">
        <v>202</v>
      </c>
      <c r="C54" t="s">
        <v>233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4" t="s">
        <v>0</v>
      </c>
      <c r="B1" s="74" t="s">
        <v>237</v>
      </c>
    </row>
    <row r="2">
      <c r="A2" s="75" t="s">
        <v>238</v>
      </c>
      <c r="B2" s="76" t="s">
        <v>240</v>
      </c>
    </row>
    <row r="3">
      <c r="A3" s="75" t="s">
        <v>241</v>
      </c>
      <c r="B3" s="76" t="s">
        <v>242</v>
      </c>
    </row>
    <row r="4">
      <c r="A4" s="75" t="s">
        <v>243</v>
      </c>
      <c r="B4" s="76" t="s">
        <v>244</v>
      </c>
    </row>
    <row r="5">
      <c r="A5" s="75" t="s">
        <v>245</v>
      </c>
      <c r="B5" s="76" t="s">
        <v>246</v>
      </c>
    </row>
    <row r="6">
      <c r="A6" s="75" t="s">
        <v>247</v>
      </c>
      <c r="B6" s="76" t="s">
        <v>248</v>
      </c>
    </row>
    <row r="7">
      <c r="A7" s="75" t="s">
        <v>249</v>
      </c>
      <c r="B7" s="76" t="s">
        <v>250</v>
      </c>
    </row>
    <row r="8">
      <c r="A8" s="75" t="s">
        <v>251</v>
      </c>
      <c r="B8" s="76" t="s">
        <v>252</v>
      </c>
    </row>
    <row r="9">
      <c r="A9" s="75" t="s">
        <v>253</v>
      </c>
      <c r="B9" s="76" t="s">
        <v>254</v>
      </c>
    </row>
    <row r="10">
      <c r="A10" s="75" t="s">
        <v>255</v>
      </c>
      <c r="B10" s="76" t="s">
        <v>256</v>
      </c>
    </row>
    <row r="11">
      <c r="A11" s="75" t="s">
        <v>257</v>
      </c>
      <c r="B11" s="76" t="s">
        <v>258</v>
      </c>
    </row>
    <row r="12">
      <c r="A12" s="75" t="s">
        <v>259</v>
      </c>
      <c r="B12" s="76" t="s">
        <v>260</v>
      </c>
    </row>
    <row r="13">
      <c r="A13" s="75" t="s">
        <v>261</v>
      </c>
      <c r="B13" s="76" t="s">
        <v>262</v>
      </c>
    </row>
    <row r="14">
      <c r="A14" s="75" t="s">
        <v>263</v>
      </c>
      <c r="B14" s="76" t="s">
        <v>264</v>
      </c>
    </row>
    <row r="15">
      <c r="A15" s="75" t="s">
        <v>265</v>
      </c>
      <c r="B15" s="76" t="s">
        <v>266</v>
      </c>
    </row>
    <row r="16">
      <c r="A16" s="75" t="s">
        <v>267</v>
      </c>
      <c r="B16" s="76" t="s">
        <v>268</v>
      </c>
    </row>
    <row r="17">
      <c r="A17" s="75" t="s">
        <v>269</v>
      </c>
      <c r="B17" s="76" t="s">
        <v>270</v>
      </c>
    </row>
    <row r="18">
      <c r="A18" s="75" t="s">
        <v>271</v>
      </c>
      <c r="B18" s="76" t="s">
        <v>272</v>
      </c>
    </row>
    <row r="19">
      <c r="A19" s="75" t="s">
        <v>273</v>
      </c>
      <c r="B19" s="76" t="s">
        <v>274</v>
      </c>
    </row>
    <row r="20">
      <c r="A20" s="75" t="s">
        <v>275</v>
      </c>
      <c r="B20" s="76" t="s">
        <v>276</v>
      </c>
    </row>
    <row r="21">
      <c r="A21" s="75" t="s">
        <v>277</v>
      </c>
      <c r="B21" s="76" t="s">
        <v>278</v>
      </c>
    </row>
    <row r="22">
      <c r="A22" s="75" t="s">
        <v>279</v>
      </c>
      <c r="B22" s="76" t="s">
        <v>280</v>
      </c>
    </row>
    <row r="23">
      <c r="A23" s="75" t="s">
        <v>281</v>
      </c>
      <c r="B23" s="76" t="s">
        <v>282</v>
      </c>
    </row>
    <row r="24">
      <c r="A24" s="75" t="s">
        <v>283</v>
      </c>
      <c r="B24" s="76" t="s">
        <v>284</v>
      </c>
    </row>
    <row r="25">
      <c r="A25" s="75" t="s">
        <v>285</v>
      </c>
      <c r="B25" s="76" t="s">
        <v>286</v>
      </c>
    </row>
    <row r="26">
      <c r="A26" s="75" t="s">
        <v>287</v>
      </c>
      <c r="B26" s="76" t="s">
        <v>288</v>
      </c>
    </row>
    <row r="27">
      <c r="A27" s="75" t="s">
        <v>289</v>
      </c>
      <c r="B27" s="76" t="s">
        <v>290</v>
      </c>
    </row>
    <row r="28">
      <c r="A28" s="75" t="s">
        <v>291</v>
      </c>
      <c r="B28" s="76" t="s">
        <v>292</v>
      </c>
    </row>
    <row r="29">
      <c r="A29" s="75" t="s">
        <v>293</v>
      </c>
      <c r="B29" s="76" t="s">
        <v>294</v>
      </c>
    </row>
    <row r="30">
      <c r="A30" s="75" t="s">
        <v>295</v>
      </c>
      <c r="B30" s="76" t="s">
        <v>296</v>
      </c>
    </row>
    <row r="31">
      <c r="A31" s="75" t="s">
        <v>297</v>
      </c>
      <c r="B31" s="76" t="s">
        <v>298</v>
      </c>
    </row>
    <row r="32">
      <c r="A32" s="75" t="s">
        <v>299</v>
      </c>
      <c r="B32" s="76" t="s">
        <v>300</v>
      </c>
    </row>
    <row r="33">
      <c r="A33" s="75" t="s">
        <v>301</v>
      </c>
      <c r="B33" s="76" t="s">
        <v>302</v>
      </c>
    </row>
    <row r="34">
      <c r="A34" s="75" t="s">
        <v>303</v>
      </c>
      <c r="B34" s="76" t="s">
        <v>304</v>
      </c>
    </row>
    <row r="35">
      <c r="A35" s="75" t="s">
        <v>305</v>
      </c>
      <c r="B35" s="76" t="s">
        <v>307</v>
      </c>
    </row>
    <row r="36">
      <c r="A36" s="75" t="s">
        <v>308</v>
      </c>
      <c r="B36" s="76" t="s">
        <v>309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8" t="s">
        <v>312</v>
      </c>
      <c r="B1" s="78" t="s">
        <v>313</v>
      </c>
      <c r="C1" s="78" t="s">
        <v>314</v>
      </c>
      <c r="D1" s="78" t="s">
        <v>315</v>
      </c>
      <c r="E1" s="78" t="s">
        <v>316</v>
      </c>
      <c r="F1" s="78" t="s">
        <v>317</v>
      </c>
      <c r="G1" s="78" t="s">
        <v>318</v>
      </c>
      <c r="H1" s="78" t="s">
        <v>319</v>
      </c>
    </row>
    <row r="2">
      <c r="A2" s="79">
        <v>5.0</v>
      </c>
      <c r="B2" s="79" t="s">
        <v>320</v>
      </c>
      <c r="C2" s="79">
        <v>28.023</v>
      </c>
      <c r="D2" s="79">
        <v>16.034</v>
      </c>
      <c r="E2" s="79">
        <v>20.493</v>
      </c>
      <c r="F2" s="79">
        <v>84.886</v>
      </c>
      <c r="G2" s="79">
        <v>48.001</v>
      </c>
      <c r="H2" s="79">
        <v>70.343</v>
      </c>
    </row>
    <row r="3">
      <c r="A3" s="79">
        <v>5.0</v>
      </c>
      <c r="B3" s="79" t="s">
        <v>321</v>
      </c>
      <c r="C3" s="79">
        <v>30.495</v>
      </c>
      <c r="D3" s="79">
        <v>14.984</v>
      </c>
      <c r="E3" s="79">
        <v>20.728</v>
      </c>
      <c r="F3" s="79">
        <v>91.71</v>
      </c>
      <c r="G3" s="79">
        <v>43.948</v>
      </c>
      <c r="H3" s="79">
        <v>72.525</v>
      </c>
    </row>
    <row r="4">
      <c r="A4" s="79">
        <v>5.0</v>
      </c>
      <c r="B4" s="79" t="s">
        <v>322</v>
      </c>
      <c r="C4" s="79">
        <v>27.85</v>
      </c>
      <c r="D4" s="79">
        <v>15.127</v>
      </c>
      <c r="E4" s="79">
        <v>20.34</v>
      </c>
      <c r="F4" s="79">
        <v>91.654</v>
      </c>
      <c r="G4" s="79">
        <v>48.828</v>
      </c>
      <c r="H4" s="79">
        <v>72.768</v>
      </c>
    </row>
    <row r="5">
      <c r="A5" s="79">
        <v>5.0</v>
      </c>
      <c r="B5" s="79" t="s">
        <v>323</v>
      </c>
      <c r="C5" s="79">
        <v>27.308</v>
      </c>
      <c r="D5" s="79">
        <v>16.511</v>
      </c>
      <c r="E5" s="79">
        <v>20.075</v>
      </c>
      <c r="F5" s="79">
        <v>89.068</v>
      </c>
      <c r="G5" s="79">
        <v>51.825</v>
      </c>
      <c r="H5" s="79">
        <v>75.336</v>
      </c>
    </row>
    <row r="6">
      <c r="A6" s="79">
        <v>6.0</v>
      </c>
      <c r="B6" s="81">
        <v>41280.0</v>
      </c>
      <c r="C6" s="79">
        <v>29.966</v>
      </c>
      <c r="D6" s="79">
        <v>15.652</v>
      </c>
      <c r="E6" s="79">
        <v>20.605</v>
      </c>
      <c r="F6" s="79">
        <v>90.52</v>
      </c>
      <c r="G6" s="79">
        <v>43.134</v>
      </c>
      <c r="H6" s="79">
        <v>71.382</v>
      </c>
    </row>
    <row r="7">
      <c r="A7" s="79">
        <v>6.0</v>
      </c>
      <c r="B7" s="81">
        <v>41311.0</v>
      </c>
      <c r="C7" s="79">
        <v>27.505</v>
      </c>
      <c r="D7" s="79">
        <v>15.199</v>
      </c>
      <c r="E7" s="79">
        <v>19.962</v>
      </c>
      <c r="F7" s="79">
        <v>88.46</v>
      </c>
      <c r="G7" s="79">
        <v>47.806</v>
      </c>
      <c r="H7" s="79">
        <v>71.431</v>
      </c>
    </row>
    <row r="8">
      <c r="A8" s="79">
        <v>6.0</v>
      </c>
      <c r="B8" s="81">
        <v>41339.0</v>
      </c>
      <c r="C8" s="79">
        <v>27.161</v>
      </c>
      <c r="D8" s="79">
        <v>16.106</v>
      </c>
      <c r="E8" s="79">
        <v>19.788</v>
      </c>
      <c r="F8" s="79">
        <v>86.0</v>
      </c>
      <c r="G8" s="79">
        <v>48.776</v>
      </c>
      <c r="H8" s="79">
        <v>72.202</v>
      </c>
    </row>
    <row r="9">
      <c r="A9" s="79">
        <v>6.0</v>
      </c>
      <c r="B9" s="81">
        <v>41370.0</v>
      </c>
      <c r="C9" s="79">
        <v>26.965</v>
      </c>
      <c r="D9" s="79">
        <v>15.867</v>
      </c>
      <c r="E9" s="79">
        <v>19.049</v>
      </c>
      <c r="F9" s="79">
        <v>86.7</v>
      </c>
      <c r="G9" s="79">
        <v>47.803</v>
      </c>
      <c r="H9" s="79">
        <v>73.944</v>
      </c>
    </row>
    <row r="10">
      <c r="A10" s="79">
        <v>6.0</v>
      </c>
      <c r="B10" s="81">
        <v>41400.0</v>
      </c>
      <c r="C10" s="79">
        <v>27.21</v>
      </c>
      <c r="D10" s="79">
        <v>16.01</v>
      </c>
      <c r="E10" s="79">
        <v>19.265</v>
      </c>
      <c r="F10" s="79">
        <v>86.551</v>
      </c>
      <c r="G10" s="79">
        <v>48.048</v>
      </c>
      <c r="H10" s="79">
        <v>74.63</v>
      </c>
    </row>
    <row r="11">
      <c r="A11" s="79">
        <v>6.0</v>
      </c>
      <c r="B11" s="81">
        <v>41431.0</v>
      </c>
      <c r="C11" s="79">
        <v>28.468</v>
      </c>
      <c r="D11" s="79">
        <v>14.098</v>
      </c>
      <c r="E11" s="79">
        <v>19.921</v>
      </c>
      <c r="F11" s="79">
        <v>92.288</v>
      </c>
      <c r="G11" s="79">
        <v>45.91</v>
      </c>
      <c r="H11" s="79">
        <v>72.4</v>
      </c>
    </row>
    <row r="12">
      <c r="A12" s="79">
        <v>6.0</v>
      </c>
      <c r="B12" s="81">
        <v>41461.0</v>
      </c>
      <c r="C12" s="79">
        <v>28.766</v>
      </c>
      <c r="D12" s="79">
        <v>15.342</v>
      </c>
      <c r="E12" s="79">
        <v>20.595</v>
      </c>
      <c r="F12" s="79">
        <v>91.335</v>
      </c>
      <c r="G12" s="79">
        <v>48.958</v>
      </c>
      <c r="H12" s="79">
        <v>72.492</v>
      </c>
    </row>
    <row r="13">
      <c r="A13" s="79">
        <v>6.0</v>
      </c>
      <c r="B13" s="81">
        <v>41492.0</v>
      </c>
      <c r="C13" s="79">
        <v>27.677</v>
      </c>
      <c r="D13" s="79">
        <v>16.129</v>
      </c>
      <c r="E13" s="79">
        <v>20.728</v>
      </c>
      <c r="F13" s="79">
        <v>91.145</v>
      </c>
      <c r="G13" s="79">
        <v>50.903</v>
      </c>
      <c r="H13" s="79">
        <v>74.244</v>
      </c>
    </row>
    <row r="14">
      <c r="A14" s="79">
        <v>6.0</v>
      </c>
      <c r="B14" s="81">
        <v>41523.0</v>
      </c>
      <c r="C14" s="79">
        <v>21.127</v>
      </c>
      <c r="D14" s="79">
        <v>17.51</v>
      </c>
      <c r="E14" s="79">
        <v>18.805</v>
      </c>
      <c r="F14" s="79">
        <v>89.126</v>
      </c>
      <c r="G14" s="79">
        <v>72.556</v>
      </c>
      <c r="H14" s="79">
        <v>82.509</v>
      </c>
    </row>
    <row r="15">
      <c r="A15" s="79">
        <v>6.0</v>
      </c>
      <c r="B15" s="81">
        <v>41553.0</v>
      </c>
      <c r="C15" s="79">
        <v>22.369</v>
      </c>
      <c r="D15" s="79">
        <v>17.225</v>
      </c>
      <c r="E15" s="79">
        <v>18.785</v>
      </c>
      <c r="F15" s="79">
        <v>91.564</v>
      </c>
      <c r="G15" s="79">
        <v>69.524</v>
      </c>
      <c r="H15" s="79">
        <v>83.482</v>
      </c>
    </row>
    <row r="16">
      <c r="A16" s="79">
        <v>6.0</v>
      </c>
      <c r="B16" s="81">
        <v>41584.0</v>
      </c>
      <c r="C16" s="79">
        <v>27.087</v>
      </c>
      <c r="D16" s="79">
        <v>16.939</v>
      </c>
      <c r="E16" s="79">
        <v>19.858</v>
      </c>
      <c r="F16" s="79">
        <v>89.106</v>
      </c>
      <c r="G16" s="79">
        <v>53.289</v>
      </c>
      <c r="H16" s="79">
        <v>78.105</v>
      </c>
    </row>
    <row r="17">
      <c r="A17" s="79">
        <v>6.0</v>
      </c>
      <c r="B17" s="81">
        <v>41614.0</v>
      </c>
      <c r="C17" s="79">
        <v>29.09</v>
      </c>
      <c r="D17" s="79">
        <v>16.868</v>
      </c>
      <c r="E17" s="79">
        <v>20.353</v>
      </c>
      <c r="F17" s="79">
        <v>88.5</v>
      </c>
      <c r="G17" s="79">
        <v>47.908</v>
      </c>
      <c r="H17" s="79">
        <v>76.383</v>
      </c>
    </row>
    <row r="18">
      <c r="A18" s="79">
        <v>6.0</v>
      </c>
      <c r="B18" s="79" t="s">
        <v>324</v>
      </c>
      <c r="C18" s="79">
        <v>25.525</v>
      </c>
      <c r="D18" s="79">
        <v>15.605</v>
      </c>
      <c r="E18" s="79">
        <v>18.97</v>
      </c>
      <c r="F18" s="79">
        <v>94.26</v>
      </c>
      <c r="G18" s="79">
        <v>58.118</v>
      </c>
      <c r="H18" s="79">
        <v>81.475</v>
      </c>
    </row>
    <row r="19">
      <c r="A19" s="79">
        <v>6.0</v>
      </c>
      <c r="B19" s="79" t="s">
        <v>325</v>
      </c>
      <c r="C19" s="79">
        <v>24.895</v>
      </c>
      <c r="D19" s="79">
        <v>16.844</v>
      </c>
      <c r="E19" s="79">
        <v>19.235</v>
      </c>
      <c r="F19" s="79">
        <v>91.68</v>
      </c>
      <c r="G19" s="79">
        <v>61.473</v>
      </c>
      <c r="H19" s="79">
        <v>83.195</v>
      </c>
    </row>
    <row r="20">
      <c r="A20" s="79">
        <v>6.0</v>
      </c>
      <c r="B20" s="79" t="s">
        <v>326</v>
      </c>
      <c r="C20" s="79">
        <v>22.321</v>
      </c>
      <c r="D20" s="79">
        <v>17.011</v>
      </c>
      <c r="E20" s="79">
        <v>18.471</v>
      </c>
      <c r="F20" s="79">
        <v>92.528</v>
      </c>
      <c r="G20" s="79">
        <v>69.558</v>
      </c>
      <c r="H20" s="79">
        <v>85.748</v>
      </c>
    </row>
    <row r="21">
      <c r="A21" s="79">
        <v>6.0</v>
      </c>
      <c r="B21" s="79" t="s">
        <v>327</v>
      </c>
      <c r="C21" s="79">
        <v>19.151</v>
      </c>
      <c r="D21" s="79">
        <v>16.463</v>
      </c>
      <c r="E21" s="79">
        <v>17.333</v>
      </c>
      <c r="F21" s="79">
        <v>92.928</v>
      </c>
      <c r="G21" s="79">
        <v>79.203</v>
      </c>
      <c r="H21" s="79">
        <v>88.47</v>
      </c>
    </row>
    <row r="22">
      <c r="A22" s="79">
        <v>6.0</v>
      </c>
      <c r="B22" s="79" t="s">
        <v>328</v>
      </c>
      <c r="C22" s="79">
        <v>22.274</v>
      </c>
      <c r="D22" s="79">
        <v>16.082</v>
      </c>
      <c r="E22" s="79">
        <v>18.306</v>
      </c>
      <c r="F22" s="79">
        <v>94.835</v>
      </c>
      <c r="G22" s="79">
        <v>70.399</v>
      </c>
      <c r="H22" s="79">
        <v>85.956</v>
      </c>
    </row>
    <row r="23">
      <c r="A23" s="79">
        <v>6.0</v>
      </c>
      <c r="B23" s="79" t="s">
        <v>329</v>
      </c>
      <c r="C23" s="79">
        <v>29.365</v>
      </c>
      <c r="D23" s="79">
        <v>16.272</v>
      </c>
      <c r="E23" s="79">
        <v>20.133</v>
      </c>
      <c r="F23" s="79">
        <v>92.503</v>
      </c>
      <c r="G23" s="79">
        <v>47.715</v>
      </c>
      <c r="H23" s="79">
        <v>77.543</v>
      </c>
    </row>
    <row r="24">
      <c r="A24" s="79">
        <v>6.0</v>
      </c>
      <c r="B24" s="79" t="s">
        <v>330</v>
      </c>
      <c r="C24" s="79">
        <v>27.85</v>
      </c>
      <c r="D24" s="79">
        <v>14.936</v>
      </c>
      <c r="E24" s="79">
        <v>19.505</v>
      </c>
      <c r="F24" s="79">
        <v>94.218</v>
      </c>
      <c r="G24" s="79">
        <v>49.62</v>
      </c>
      <c r="H24" s="79">
        <v>76.392</v>
      </c>
    </row>
    <row r="25">
      <c r="A25" s="79">
        <v>6.0</v>
      </c>
      <c r="B25" s="79" t="s">
        <v>331</v>
      </c>
      <c r="C25" s="79">
        <v>20.222</v>
      </c>
      <c r="D25" s="79">
        <v>16.082</v>
      </c>
      <c r="E25" s="79">
        <v>17.377</v>
      </c>
      <c r="F25" s="79">
        <v>90.437</v>
      </c>
      <c r="G25" s="79">
        <v>72.271</v>
      </c>
      <c r="H25" s="79">
        <v>84.414</v>
      </c>
    </row>
    <row r="26">
      <c r="A26" s="79">
        <v>6.0</v>
      </c>
      <c r="B26" s="79" t="s">
        <v>332</v>
      </c>
      <c r="C26" s="79">
        <v>19.08</v>
      </c>
      <c r="D26" s="79">
        <v>16.01</v>
      </c>
      <c r="E26" s="79">
        <v>16.811</v>
      </c>
      <c r="F26" s="79">
        <v>92.69</v>
      </c>
      <c r="G26" s="79">
        <v>79.741</v>
      </c>
      <c r="H26" s="79">
        <v>88.279</v>
      </c>
    </row>
    <row r="27">
      <c r="A27" s="79">
        <v>6.0</v>
      </c>
      <c r="B27" s="79" t="s">
        <v>333</v>
      </c>
      <c r="C27" s="79">
        <v>25.38</v>
      </c>
      <c r="D27" s="79">
        <v>15.581</v>
      </c>
      <c r="E27" s="79">
        <v>18.615</v>
      </c>
      <c r="F27" s="79">
        <v>95.065</v>
      </c>
      <c r="G27" s="79">
        <v>56.362</v>
      </c>
      <c r="H27" s="79">
        <v>81.551</v>
      </c>
    </row>
    <row r="28">
      <c r="A28" s="79">
        <v>6.0</v>
      </c>
      <c r="B28" s="79" t="s">
        <v>334</v>
      </c>
      <c r="C28" s="79">
        <v>27.407</v>
      </c>
      <c r="D28" s="79">
        <v>16.129</v>
      </c>
      <c r="E28" s="79">
        <v>19.794</v>
      </c>
      <c r="F28" s="79">
        <v>91.447</v>
      </c>
      <c r="G28" s="79">
        <v>51.055</v>
      </c>
      <c r="H28" s="79">
        <v>76.979</v>
      </c>
    </row>
    <row r="29">
      <c r="A29" s="79">
        <v>6.0</v>
      </c>
      <c r="B29" s="79" t="s">
        <v>335</v>
      </c>
      <c r="C29" s="79">
        <v>19.936</v>
      </c>
      <c r="D29" s="79">
        <v>15.509</v>
      </c>
      <c r="E29" s="79">
        <v>17.235</v>
      </c>
      <c r="F29" s="79">
        <v>93.652</v>
      </c>
      <c r="G29" s="79">
        <v>75.639</v>
      </c>
      <c r="H29" s="79">
        <v>86.037</v>
      </c>
    </row>
    <row r="30">
      <c r="A30" s="79">
        <v>6.0</v>
      </c>
      <c r="B30" s="79" t="s">
        <v>336</v>
      </c>
      <c r="C30" s="79">
        <v>19.984</v>
      </c>
      <c r="D30" s="79">
        <v>15.605</v>
      </c>
      <c r="E30" s="79">
        <v>16.955</v>
      </c>
      <c r="F30" s="79">
        <v>92.482</v>
      </c>
      <c r="G30" s="79">
        <v>75.084</v>
      </c>
      <c r="H30" s="79">
        <v>87.001</v>
      </c>
    </row>
    <row r="31">
      <c r="A31" s="79">
        <v>6.0</v>
      </c>
      <c r="B31" s="79" t="s">
        <v>337</v>
      </c>
      <c r="C31" s="79">
        <v>18.985</v>
      </c>
      <c r="D31" s="79">
        <v>15.438</v>
      </c>
      <c r="E31" s="79">
        <v>16.551</v>
      </c>
      <c r="F31" s="79">
        <v>93.674</v>
      </c>
      <c r="G31" s="79">
        <v>79.35</v>
      </c>
      <c r="H31" s="79">
        <v>88.702</v>
      </c>
    </row>
    <row r="32">
      <c r="A32" s="79">
        <v>6.0</v>
      </c>
      <c r="B32" s="79" t="s">
        <v>338</v>
      </c>
      <c r="C32" s="79">
        <v>18.557</v>
      </c>
      <c r="D32" s="79">
        <v>15.294</v>
      </c>
      <c r="E32" s="79">
        <v>16.481</v>
      </c>
      <c r="F32" s="79">
        <v>93.457</v>
      </c>
      <c r="G32" s="79">
        <v>79.802</v>
      </c>
      <c r="H32" s="79">
        <v>88.627</v>
      </c>
    </row>
    <row r="33">
      <c r="A33" s="79">
        <v>6.0</v>
      </c>
      <c r="B33" s="79" t="s">
        <v>339</v>
      </c>
      <c r="C33" s="79">
        <v>17.011</v>
      </c>
      <c r="D33" s="79">
        <v>14.505</v>
      </c>
      <c r="E33" s="79">
        <v>15.242</v>
      </c>
      <c r="F33" s="79">
        <v>94.704</v>
      </c>
      <c r="G33" s="79">
        <v>83.903</v>
      </c>
      <c r="H33" s="79">
        <v>91.174</v>
      </c>
    </row>
    <row r="34">
      <c r="A34" s="79">
        <v>6.0</v>
      </c>
      <c r="B34" s="79" t="s">
        <v>340</v>
      </c>
      <c r="C34" s="79">
        <v>19.127</v>
      </c>
      <c r="D34" s="79">
        <v>14.481</v>
      </c>
      <c r="E34" s="79">
        <v>15.824</v>
      </c>
      <c r="F34" s="79">
        <v>94.842</v>
      </c>
      <c r="G34" s="79">
        <v>75.523</v>
      </c>
      <c r="H34" s="79">
        <v>88.377</v>
      </c>
    </row>
    <row r="35">
      <c r="A35" s="79">
        <v>6.0</v>
      </c>
      <c r="B35" s="79" t="s">
        <v>341</v>
      </c>
      <c r="C35" s="79">
        <v>28.891</v>
      </c>
      <c r="D35" s="79">
        <v>13.353</v>
      </c>
      <c r="E35" s="79">
        <v>19.951</v>
      </c>
      <c r="F35" s="79">
        <v>97.363</v>
      </c>
      <c r="G35" s="79">
        <v>45.736</v>
      </c>
      <c r="H35" s="79">
        <v>74.182</v>
      </c>
    </row>
    <row r="36">
      <c r="A36" s="79">
        <v>7.0</v>
      </c>
      <c r="B36" s="81">
        <v>41281.0</v>
      </c>
      <c r="C36" s="79">
        <v>30.343</v>
      </c>
      <c r="D36" s="79">
        <v>14.17</v>
      </c>
      <c r="E36" s="79">
        <v>20.561</v>
      </c>
      <c r="F36" s="79">
        <v>98.721</v>
      </c>
      <c r="G36" s="79">
        <v>44.624</v>
      </c>
      <c r="H36" s="79">
        <v>73.529</v>
      </c>
    </row>
    <row r="37">
      <c r="A37" s="79">
        <v>7.0</v>
      </c>
      <c r="B37" s="81">
        <v>41312.0</v>
      </c>
      <c r="C37" s="79">
        <v>26.134</v>
      </c>
      <c r="D37" s="79">
        <v>16.582</v>
      </c>
      <c r="E37" s="79">
        <v>19.152</v>
      </c>
      <c r="F37" s="79">
        <v>90.797</v>
      </c>
      <c r="G37" s="79">
        <v>54.798</v>
      </c>
      <c r="H37" s="79">
        <v>78.433</v>
      </c>
    </row>
    <row r="38">
      <c r="A38" s="79">
        <v>7.0</v>
      </c>
      <c r="B38" s="81">
        <v>41340.0</v>
      </c>
      <c r="C38" s="79">
        <v>20.65</v>
      </c>
      <c r="D38" s="79">
        <v>15.748</v>
      </c>
      <c r="E38" s="79">
        <v>17.418</v>
      </c>
      <c r="F38" s="79">
        <v>91.53</v>
      </c>
      <c r="G38" s="79">
        <v>70.309</v>
      </c>
      <c r="H38" s="79">
        <v>83.66</v>
      </c>
    </row>
    <row r="39">
      <c r="A39" s="79">
        <v>7.0</v>
      </c>
      <c r="B39" s="81">
        <v>41371.0</v>
      </c>
      <c r="C39" s="79">
        <v>19.532</v>
      </c>
      <c r="D39" s="79">
        <v>14.361</v>
      </c>
      <c r="E39" s="79">
        <v>16.364</v>
      </c>
      <c r="F39" s="79">
        <v>94.04</v>
      </c>
      <c r="G39" s="79">
        <v>74.156</v>
      </c>
      <c r="H39" s="79">
        <v>86.108</v>
      </c>
    </row>
    <row r="40">
      <c r="A40" s="79">
        <v>7.0</v>
      </c>
      <c r="B40" s="81">
        <v>41401.0</v>
      </c>
      <c r="C40" s="79">
        <v>21.7</v>
      </c>
      <c r="D40" s="79">
        <v>14.074</v>
      </c>
      <c r="E40" s="79">
        <v>16.588</v>
      </c>
      <c r="F40" s="79">
        <v>92.269</v>
      </c>
      <c r="G40" s="79">
        <v>64.59</v>
      </c>
      <c r="H40" s="79">
        <v>82.613</v>
      </c>
    </row>
    <row r="41">
      <c r="A41" s="79">
        <v>7.0</v>
      </c>
      <c r="B41" s="81">
        <v>41432.0</v>
      </c>
      <c r="C41" s="79">
        <v>27.063</v>
      </c>
      <c r="D41" s="79">
        <v>14.649</v>
      </c>
      <c r="E41" s="79">
        <v>18.608</v>
      </c>
      <c r="F41" s="79">
        <v>89.416</v>
      </c>
      <c r="G41" s="79">
        <v>46.443</v>
      </c>
      <c r="H41" s="79">
        <v>74.523</v>
      </c>
    </row>
    <row r="42">
      <c r="A42" s="79">
        <v>7.0</v>
      </c>
      <c r="B42" s="81">
        <v>41462.0</v>
      </c>
      <c r="C42" s="79">
        <v>27.112</v>
      </c>
      <c r="D42" s="79">
        <v>15.414</v>
      </c>
      <c r="E42" s="79">
        <v>19.022</v>
      </c>
      <c r="F42" s="79">
        <v>89.323</v>
      </c>
      <c r="G42" s="79">
        <v>47.046</v>
      </c>
      <c r="H42" s="79">
        <v>73.391</v>
      </c>
    </row>
    <row r="43">
      <c r="A43" s="79">
        <v>7.0</v>
      </c>
      <c r="B43" s="81">
        <v>41493.0</v>
      </c>
      <c r="C43" s="79">
        <v>26.524</v>
      </c>
      <c r="D43" s="79">
        <v>14.721</v>
      </c>
      <c r="E43" s="79">
        <v>18.842</v>
      </c>
      <c r="F43" s="79">
        <v>87.295</v>
      </c>
      <c r="G43" s="79">
        <v>50.267</v>
      </c>
      <c r="H43" s="79">
        <v>74.469</v>
      </c>
    </row>
    <row r="44">
      <c r="A44" s="79">
        <v>7.0</v>
      </c>
      <c r="B44" s="81">
        <v>41524.0</v>
      </c>
      <c r="C44" s="79">
        <v>26.549</v>
      </c>
      <c r="D44" s="79">
        <v>14.409</v>
      </c>
      <c r="E44" s="79">
        <v>18.571</v>
      </c>
      <c r="F44" s="79">
        <v>90.283</v>
      </c>
      <c r="G44" s="79">
        <v>48.202</v>
      </c>
      <c r="H44" s="79">
        <v>74.657</v>
      </c>
    </row>
    <row r="45">
      <c r="A45" s="79">
        <v>7.0</v>
      </c>
      <c r="B45" s="81">
        <v>41554.0</v>
      </c>
      <c r="C45" s="79">
        <v>23.857</v>
      </c>
      <c r="D45" s="79">
        <v>14.936</v>
      </c>
      <c r="E45" s="79">
        <v>17.731</v>
      </c>
      <c r="F45" s="79">
        <v>91.246</v>
      </c>
      <c r="G45" s="79">
        <v>55.815</v>
      </c>
      <c r="H45" s="79">
        <v>78.749</v>
      </c>
    </row>
    <row r="46">
      <c r="A46" s="79">
        <v>7.0</v>
      </c>
      <c r="B46" s="81">
        <v>41585.0</v>
      </c>
      <c r="C46" s="79">
        <v>18.985</v>
      </c>
      <c r="D46" s="79">
        <v>15.318</v>
      </c>
      <c r="E46" s="79">
        <v>16.65</v>
      </c>
      <c r="F46" s="79">
        <v>91.048</v>
      </c>
      <c r="G46" s="79">
        <v>74.302</v>
      </c>
      <c r="H46" s="79">
        <v>84.638</v>
      </c>
    </row>
    <row r="47">
      <c r="A47" s="79">
        <v>7.0</v>
      </c>
      <c r="B47" s="81">
        <v>41615.0</v>
      </c>
      <c r="C47" s="79">
        <v>17.938</v>
      </c>
      <c r="D47" s="79">
        <v>15.127</v>
      </c>
      <c r="E47" s="79">
        <v>16.058</v>
      </c>
      <c r="F47" s="79">
        <v>93.673</v>
      </c>
      <c r="G47" s="79">
        <v>80.351</v>
      </c>
      <c r="H47" s="79">
        <v>89.42</v>
      </c>
    </row>
    <row r="48">
      <c r="A48" s="79">
        <v>7.0</v>
      </c>
      <c r="B48" s="79" t="s">
        <v>342</v>
      </c>
      <c r="C48" s="79">
        <v>22.106</v>
      </c>
      <c r="D48" s="79">
        <v>15.223</v>
      </c>
      <c r="E48" s="79">
        <v>17.179</v>
      </c>
      <c r="F48" s="79">
        <v>94.291</v>
      </c>
      <c r="G48" s="79">
        <v>65.56</v>
      </c>
      <c r="H48" s="79">
        <v>85.0</v>
      </c>
    </row>
    <row r="49">
      <c r="A49" s="79">
        <v>7.0</v>
      </c>
      <c r="B49" s="79" t="s">
        <v>343</v>
      </c>
      <c r="C49" s="79">
        <v>20.15</v>
      </c>
      <c r="D49" s="79">
        <v>15.055</v>
      </c>
      <c r="E49" s="79">
        <v>16.72</v>
      </c>
      <c r="F49" s="79">
        <v>93.492</v>
      </c>
      <c r="G49" s="79">
        <v>72.52</v>
      </c>
      <c r="H49" s="79">
        <v>86.207</v>
      </c>
    </row>
    <row r="50">
      <c r="A50" s="79">
        <v>7.0</v>
      </c>
      <c r="B50" s="79" t="s">
        <v>344</v>
      </c>
      <c r="C50" s="79">
        <v>20.77</v>
      </c>
      <c r="D50" s="79">
        <v>14.697</v>
      </c>
      <c r="E50" s="79">
        <v>16.682</v>
      </c>
      <c r="F50" s="79">
        <v>94.936</v>
      </c>
      <c r="G50" s="79">
        <v>69.057</v>
      </c>
      <c r="H50" s="79">
        <v>85.799</v>
      </c>
    </row>
    <row r="51">
      <c r="A51" s="79">
        <v>7.0</v>
      </c>
      <c r="B51" s="79" t="s">
        <v>345</v>
      </c>
      <c r="C51" s="79">
        <v>22.417</v>
      </c>
      <c r="D51" s="79">
        <v>14.936</v>
      </c>
      <c r="E51" s="79">
        <v>16.948</v>
      </c>
      <c r="F51" s="79">
        <v>94.259</v>
      </c>
      <c r="G51" s="79">
        <v>63.658</v>
      </c>
      <c r="H51" s="79">
        <v>84.406</v>
      </c>
    </row>
    <row r="52">
      <c r="A52" s="79">
        <v>7.0</v>
      </c>
      <c r="B52" s="79" t="s">
        <v>346</v>
      </c>
      <c r="C52" s="79">
        <v>21.867</v>
      </c>
      <c r="D52" s="79">
        <v>15.031</v>
      </c>
      <c r="E52" s="79">
        <v>17.128</v>
      </c>
      <c r="F52" s="79">
        <v>92.186</v>
      </c>
      <c r="G52" s="79">
        <v>65.083</v>
      </c>
      <c r="H52" s="79">
        <v>82.994</v>
      </c>
    </row>
    <row r="53">
      <c r="A53" s="79">
        <v>7.0</v>
      </c>
      <c r="B53" s="79" t="s">
        <v>347</v>
      </c>
      <c r="C53" s="79">
        <v>27.801</v>
      </c>
      <c r="D53" s="79">
        <v>14.864</v>
      </c>
      <c r="E53" s="79">
        <v>19.209</v>
      </c>
      <c r="F53" s="79">
        <v>92.504</v>
      </c>
      <c r="G53" s="79">
        <v>48.854</v>
      </c>
      <c r="H53" s="79">
        <v>76.651</v>
      </c>
    </row>
    <row r="54">
      <c r="A54" s="79">
        <v>7.0</v>
      </c>
      <c r="B54" s="79" t="s">
        <v>348</v>
      </c>
      <c r="C54" s="79">
        <v>25.768</v>
      </c>
      <c r="D54" s="79">
        <v>15.438</v>
      </c>
      <c r="E54" s="79">
        <v>18.656</v>
      </c>
      <c r="F54" s="79">
        <v>91.479</v>
      </c>
      <c r="G54" s="79">
        <v>52.523</v>
      </c>
      <c r="H54" s="79">
        <v>78.396</v>
      </c>
    </row>
    <row r="55">
      <c r="A55" s="79">
        <v>7.0</v>
      </c>
      <c r="B55" s="79" t="s">
        <v>349</v>
      </c>
      <c r="C55" s="79">
        <v>25.428</v>
      </c>
      <c r="D55" s="79">
        <v>15.27</v>
      </c>
      <c r="E55" s="79">
        <v>18.575</v>
      </c>
      <c r="F55" s="79">
        <v>90.919</v>
      </c>
      <c r="G55" s="79">
        <v>53.08</v>
      </c>
      <c r="H55" s="79">
        <v>77.225</v>
      </c>
    </row>
    <row r="56">
      <c r="A56" s="79">
        <v>7.0</v>
      </c>
      <c r="B56" s="79" t="s">
        <v>350</v>
      </c>
      <c r="C56" s="79">
        <v>22.609</v>
      </c>
      <c r="D56" s="79">
        <v>15.294</v>
      </c>
      <c r="E56" s="79">
        <v>17.642</v>
      </c>
      <c r="F56" s="79">
        <v>89.624</v>
      </c>
      <c r="G56" s="79">
        <v>61.414</v>
      </c>
      <c r="H56" s="79">
        <v>79.647</v>
      </c>
    </row>
    <row r="57">
      <c r="A57" s="79">
        <v>7.0</v>
      </c>
      <c r="B57" s="79" t="s">
        <v>351</v>
      </c>
      <c r="C57" s="79">
        <v>20.436</v>
      </c>
      <c r="D57" s="79">
        <v>15.247</v>
      </c>
      <c r="E57" s="79">
        <v>16.915</v>
      </c>
      <c r="F57" s="79">
        <v>90.199</v>
      </c>
      <c r="G57" s="79">
        <v>68.883</v>
      </c>
      <c r="H57" s="79">
        <v>82.447</v>
      </c>
    </row>
    <row r="58">
      <c r="A58" s="79">
        <v>7.0</v>
      </c>
      <c r="B58" s="79" t="s">
        <v>352</v>
      </c>
      <c r="C58" s="79">
        <v>18.461</v>
      </c>
      <c r="D58" s="79">
        <v>14.481</v>
      </c>
      <c r="E58" s="79">
        <v>16.021</v>
      </c>
      <c r="F58" s="79">
        <v>92.139</v>
      </c>
      <c r="G58" s="79">
        <v>74.465</v>
      </c>
      <c r="H58" s="79">
        <v>84.971</v>
      </c>
    </row>
    <row r="59">
      <c r="A59" s="79">
        <v>7.0</v>
      </c>
      <c r="B59" s="79" t="s">
        <v>353</v>
      </c>
      <c r="C59" s="79">
        <v>18.604</v>
      </c>
      <c r="D59" s="79">
        <v>14.816</v>
      </c>
      <c r="E59" s="79">
        <v>16.123</v>
      </c>
      <c r="F59" s="79">
        <v>91.958</v>
      </c>
      <c r="G59" s="79">
        <v>77.677</v>
      </c>
      <c r="H59" s="79">
        <v>86.737</v>
      </c>
    </row>
    <row r="60">
      <c r="A60" s="79">
        <v>7.0</v>
      </c>
      <c r="B60" s="79" t="s">
        <v>354</v>
      </c>
      <c r="C60" s="79">
        <v>19.46</v>
      </c>
      <c r="D60" s="79">
        <v>14.601</v>
      </c>
      <c r="E60" s="79">
        <v>16.106</v>
      </c>
      <c r="F60" s="79">
        <v>93.792</v>
      </c>
      <c r="G60" s="79">
        <v>75.295</v>
      </c>
      <c r="H60" s="79">
        <v>87.154</v>
      </c>
    </row>
    <row r="61">
      <c r="A61" s="79">
        <v>7.0</v>
      </c>
      <c r="B61" s="79" t="s">
        <v>355</v>
      </c>
      <c r="C61" s="79">
        <v>23.593</v>
      </c>
      <c r="D61" s="79">
        <v>14.361</v>
      </c>
      <c r="E61" s="79">
        <v>17.31</v>
      </c>
      <c r="F61" s="79">
        <v>93.278</v>
      </c>
      <c r="G61" s="79">
        <v>61.061</v>
      </c>
      <c r="H61" s="79">
        <v>82.872</v>
      </c>
    </row>
    <row r="62">
      <c r="A62" s="79">
        <v>7.0</v>
      </c>
      <c r="B62" s="79" t="s">
        <v>356</v>
      </c>
      <c r="C62" s="79">
        <v>17.368</v>
      </c>
      <c r="D62" s="79">
        <v>14.84</v>
      </c>
      <c r="E62" s="79">
        <v>15.771</v>
      </c>
      <c r="F62" s="79">
        <v>92.87</v>
      </c>
      <c r="G62" s="79">
        <v>81.08</v>
      </c>
      <c r="H62" s="79">
        <v>88.385</v>
      </c>
    </row>
    <row r="63">
      <c r="A63" s="79">
        <v>7.0</v>
      </c>
      <c r="B63" s="79" t="s">
        <v>357</v>
      </c>
      <c r="C63" s="79">
        <v>19.318</v>
      </c>
      <c r="D63" s="79">
        <v>14.649</v>
      </c>
      <c r="E63" s="79">
        <v>16.101</v>
      </c>
      <c r="F63" s="79">
        <v>92.465</v>
      </c>
      <c r="G63" s="79">
        <v>75.195</v>
      </c>
      <c r="H63" s="79">
        <v>86.363</v>
      </c>
    </row>
    <row r="64">
      <c r="A64" s="79">
        <v>7.0</v>
      </c>
      <c r="B64" s="79" t="s">
        <v>358</v>
      </c>
      <c r="C64" s="79">
        <v>18.58</v>
      </c>
      <c r="D64" s="79">
        <v>14.649</v>
      </c>
      <c r="E64" s="79">
        <v>15.995</v>
      </c>
      <c r="F64" s="79">
        <v>92.303</v>
      </c>
      <c r="G64" s="79">
        <v>74.431</v>
      </c>
      <c r="H64" s="79">
        <v>86.8</v>
      </c>
    </row>
    <row r="65">
      <c r="A65" s="79">
        <v>7.0</v>
      </c>
      <c r="B65" s="79" t="s">
        <v>359</v>
      </c>
      <c r="C65" s="79">
        <v>19.532</v>
      </c>
      <c r="D65" s="79">
        <v>14.649</v>
      </c>
      <c r="E65" s="79">
        <v>16.093</v>
      </c>
      <c r="F65" s="79">
        <v>92.741</v>
      </c>
      <c r="G65" s="79">
        <v>71.883</v>
      </c>
      <c r="H65" s="79">
        <v>87.079</v>
      </c>
    </row>
    <row r="66">
      <c r="A66" s="79">
        <v>7.0</v>
      </c>
      <c r="B66" s="79" t="s">
        <v>360</v>
      </c>
      <c r="C66" s="79">
        <v>20.126</v>
      </c>
      <c r="D66" s="79">
        <v>14.792</v>
      </c>
      <c r="E66" s="79">
        <v>16.77</v>
      </c>
      <c r="F66" s="79">
        <v>93.508</v>
      </c>
      <c r="G66" s="79">
        <v>69.008</v>
      </c>
      <c r="H66" s="79">
        <v>83.667</v>
      </c>
    </row>
    <row r="67">
      <c r="A67" s="79">
        <v>8.0</v>
      </c>
      <c r="B67" s="81">
        <v>41282.0</v>
      </c>
      <c r="C67" s="79">
        <v>21.032</v>
      </c>
      <c r="D67" s="79">
        <v>14.888</v>
      </c>
      <c r="E67" s="79">
        <v>16.942</v>
      </c>
      <c r="F67" s="79">
        <v>92.77</v>
      </c>
      <c r="G67" s="79">
        <v>67.454</v>
      </c>
      <c r="H67" s="79">
        <v>83.034</v>
      </c>
    </row>
    <row r="68">
      <c r="A68" s="79">
        <v>8.0</v>
      </c>
      <c r="B68" s="81">
        <v>41313.0</v>
      </c>
      <c r="C68" s="79">
        <v>21.604</v>
      </c>
      <c r="D68" s="79">
        <v>14.625</v>
      </c>
      <c r="E68" s="79">
        <v>16.637</v>
      </c>
      <c r="F68" s="79">
        <v>93.593</v>
      </c>
      <c r="G68" s="79">
        <v>65.256</v>
      </c>
      <c r="H68" s="79">
        <v>84.654</v>
      </c>
    </row>
    <row r="69">
      <c r="A69" s="79">
        <v>8.0</v>
      </c>
      <c r="B69" s="81">
        <v>41341.0</v>
      </c>
      <c r="C69" s="79">
        <v>22.513</v>
      </c>
      <c r="D69" s="79">
        <v>14.84</v>
      </c>
      <c r="E69" s="79">
        <v>17.185</v>
      </c>
      <c r="F69" s="79">
        <v>91.95</v>
      </c>
      <c r="G69" s="79">
        <v>64.265</v>
      </c>
      <c r="H69" s="79">
        <v>82.987</v>
      </c>
    </row>
    <row r="70">
      <c r="A70" s="79">
        <v>8.0</v>
      </c>
      <c r="B70" s="81">
        <v>41372.0</v>
      </c>
      <c r="C70" s="79">
        <v>17.772</v>
      </c>
      <c r="D70" s="79">
        <v>14.697</v>
      </c>
      <c r="E70" s="79">
        <v>15.885</v>
      </c>
      <c r="F70" s="79">
        <v>92.572</v>
      </c>
      <c r="G70" s="79">
        <v>80.784</v>
      </c>
      <c r="H70" s="79">
        <v>88.246</v>
      </c>
    </row>
    <row r="71">
      <c r="A71" s="79">
        <v>8.0</v>
      </c>
      <c r="B71" s="81">
        <v>41402.0</v>
      </c>
      <c r="C71" s="79">
        <v>20.222</v>
      </c>
      <c r="D71" s="79">
        <v>14.29</v>
      </c>
      <c r="E71" s="79">
        <v>16.432</v>
      </c>
      <c r="F71" s="79">
        <v>94.604</v>
      </c>
      <c r="G71" s="79">
        <v>68.959</v>
      </c>
      <c r="H71" s="79">
        <v>85.595</v>
      </c>
    </row>
    <row r="72">
      <c r="A72" s="79">
        <v>8.0</v>
      </c>
      <c r="B72" s="81">
        <v>41433.0</v>
      </c>
      <c r="C72" s="79">
        <v>21.724</v>
      </c>
      <c r="D72" s="79">
        <v>14.936</v>
      </c>
      <c r="E72" s="79">
        <v>17.086</v>
      </c>
      <c r="F72" s="79">
        <v>91.84</v>
      </c>
      <c r="G72" s="79">
        <v>63.541</v>
      </c>
      <c r="H72" s="79">
        <v>82.145</v>
      </c>
    </row>
    <row r="73">
      <c r="A73" s="79">
        <v>8.0</v>
      </c>
      <c r="B73" s="81">
        <v>41463.0</v>
      </c>
      <c r="C73" s="79">
        <v>28.543</v>
      </c>
      <c r="D73" s="79">
        <v>14.409</v>
      </c>
      <c r="E73" s="79">
        <v>19.309</v>
      </c>
      <c r="F73" s="79">
        <v>91.754</v>
      </c>
      <c r="G73" s="79">
        <v>44.842</v>
      </c>
      <c r="H73" s="79">
        <v>74.333</v>
      </c>
    </row>
    <row r="74">
      <c r="A74" s="79">
        <v>8.0</v>
      </c>
      <c r="B74" s="81">
        <v>41494.0</v>
      </c>
      <c r="C74" s="79">
        <v>26.329</v>
      </c>
      <c r="D74" s="79">
        <v>14.888</v>
      </c>
      <c r="E74" s="79">
        <v>17.967</v>
      </c>
      <c r="F74" s="79">
        <v>90.014</v>
      </c>
      <c r="G74" s="79">
        <v>49.708</v>
      </c>
      <c r="H74" s="79">
        <v>77.636</v>
      </c>
    </row>
    <row r="75">
      <c r="A75" s="79">
        <v>8.0</v>
      </c>
      <c r="B75" s="81">
        <v>41525.0</v>
      </c>
      <c r="C75" s="79">
        <v>20.46</v>
      </c>
      <c r="D75" s="79">
        <v>15.055</v>
      </c>
      <c r="E75" s="79">
        <v>16.632</v>
      </c>
      <c r="F75" s="79">
        <v>89.958</v>
      </c>
      <c r="G75" s="79">
        <v>67.357</v>
      </c>
      <c r="H75" s="79">
        <v>83.098</v>
      </c>
    </row>
    <row r="76">
      <c r="A76" s="79">
        <v>8.0</v>
      </c>
      <c r="B76" s="81">
        <v>41555.0</v>
      </c>
      <c r="C76" s="79">
        <v>20.984</v>
      </c>
      <c r="D76" s="79">
        <v>15.103</v>
      </c>
      <c r="E76" s="79">
        <v>17.033</v>
      </c>
      <c r="F76" s="79">
        <v>89.246</v>
      </c>
      <c r="G76" s="79">
        <v>65.141</v>
      </c>
      <c r="H76" s="79">
        <v>80.667</v>
      </c>
    </row>
    <row r="77">
      <c r="A77" s="79">
        <v>8.0</v>
      </c>
      <c r="B77" s="81">
        <v>41586.0</v>
      </c>
      <c r="C77" s="79">
        <v>19.436</v>
      </c>
      <c r="D77" s="79">
        <v>14.433</v>
      </c>
      <c r="E77" s="79">
        <v>16.331</v>
      </c>
      <c r="F77" s="79">
        <v>92.25</v>
      </c>
      <c r="G77" s="79">
        <v>70.823</v>
      </c>
      <c r="H77" s="79">
        <v>83.877</v>
      </c>
    </row>
    <row r="78">
      <c r="A78" s="79">
        <v>8.0</v>
      </c>
      <c r="B78" s="81">
        <v>41616.0</v>
      </c>
      <c r="C78" s="79">
        <v>22.8</v>
      </c>
      <c r="D78" s="79">
        <v>14.314</v>
      </c>
      <c r="E78" s="79">
        <v>16.536</v>
      </c>
      <c r="F78" s="79">
        <v>92.805</v>
      </c>
      <c r="G78" s="79">
        <v>59.028</v>
      </c>
      <c r="H78" s="79">
        <v>83.515</v>
      </c>
    </row>
    <row r="79">
      <c r="A79" s="79">
        <v>8.0</v>
      </c>
      <c r="B79" s="79" t="s">
        <v>361</v>
      </c>
      <c r="C79" s="79">
        <v>20.555</v>
      </c>
      <c r="D79" s="79">
        <v>14.074</v>
      </c>
      <c r="E79" s="79">
        <v>16.317</v>
      </c>
      <c r="F79" s="79">
        <v>93.036</v>
      </c>
      <c r="G79" s="79">
        <v>65.203</v>
      </c>
      <c r="H79" s="79">
        <v>82.549</v>
      </c>
    </row>
    <row r="80">
      <c r="A80" s="79">
        <v>8.0</v>
      </c>
      <c r="B80" s="79" t="s">
        <v>362</v>
      </c>
      <c r="C80" s="79">
        <v>26.842</v>
      </c>
      <c r="D80" s="79">
        <v>13.738</v>
      </c>
      <c r="E80" s="79">
        <v>18.036</v>
      </c>
      <c r="F80" s="79">
        <v>93.08</v>
      </c>
      <c r="G80" s="79">
        <v>47.365</v>
      </c>
      <c r="H80" s="79">
        <v>76.549</v>
      </c>
    </row>
    <row r="81">
      <c r="A81" s="79">
        <v>8.0</v>
      </c>
      <c r="B81" s="79" t="s">
        <v>363</v>
      </c>
      <c r="C81" s="79">
        <v>23.593</v>
      </c>
      <c r="D81" s="79">
        <v>15.055</v>
      </c>
      <c r="E81" s="79">
        <v>17.665</v>
      </c>
      <c r="F81" s="79">
        <v>89.07</v>
      </c>
      <c r="G81" s="79">
        <v>56.981</v>
      </c>
      <c r="H81" s="79">
        <v>79.0</v>
      </c>
    </row>
    <row r="82">
      <c r="A82" s="79">
        <v>8.0</v>
      </c>
      <c r="B82" s="79" t="s">
        <v>364</v>
      </c>
      <c r="C82" s="79">
        <v>21.915</v>
      </c>
      <c r="D82" s="79">
        <v>14.936</v>
      </c>
      <c r="E82" s="79">
        <v>16.804</v>
      </c>
      <c r="F82" s="79">
        <v>91.966</v>
      </c>
      <c r="G82" s="79">
        <v>63.531</v>
      </c>
      <c r="H82" s="79">
        <v>83.596</v>
      </c>
    </row>
    <row r="83">
      <c r="A83" s="79">
        <v>8.0</v>
      </c>
      <c r="B83" s="79" t="s">
        <v>365</v>
      </c>
      <c r="C83" s="79">
        <v>20.222</v>
      </c>
      <c r="D83" s="79">
        <v>14.792</v>
      </c>
      <c r="E83" s="79">
        <v>16.607</v>
      </c>
      <c r="F83" s="79">
        <v>93.756</v>
      </c>
      <c r="G83" s="79">
        <v>71.796</v>
      </c>
      <c r="H83" s="79">
        <v>85.873</v>
      </c>
    </row>
    <row r="84">
      <c r="A84" s="79">
        <v>8.0</v>
      </c>
      <c r="B84" s="79" t="s">
        <v>366</v>
      </c>
      <c r="C84" s="79">
        <v>28.369</v>
      </c>
      <c r="D84" s="79">
        <v>14.17</v>
      </c>
      <c r="E84" s="79">
        <v>18.844</v>
      </c>
      <c r="F84" s="79">
        <v>92.078</v>
      </c>
      <c r="G84" s="79">
        <v>45.412</v>
      </c>
      <c r="H84" s="79">
        <v>75.074</v>
      </c>
    </row>
    <row r="85">
      <c r="A85" s="79">
        <v>8.0</v>
      </c>
      <c r="B85" s="79" t="s">
        <v>367</v>
      </c>
      <c r="C85" s="79">
        <v>28.543</v>
      </c>
      <c r="D85" s="79">
        <v>14.314</v>
      </c>
      <c r="E85" s="79">
        <v>19.234</v>
      </c>
      <c r="F85" s="79">
        <v>90.608</v>
      </c>
      <c r="G85" s="79">
        <v>44.354</v>
      </c>
      <c r="H85" s="79">
        <v>72.712</v>
      </c>
    </row>
    <row r="86">
      <c r="A86" s="79">
        <v>8.0</v>
      </c>
      <c r="B86" s="79" t="s">
        <v>368</v>
      </c>
      <c r="C86" s="79">
        <v>27.407</v>
      </c>
      <c r="D86" s="79">
        <v>15.175</v>
      </c>
      <c r="E86" s="79">
        <v>18.853</v>
      </c>
      <c r="F86" s="79">
        <v>84.959</v>
      </c>
      <c r="G86" s="79">
        <v>44.783</v>
      </c>
      <c r="H86" s="79">
        <v>72.268</v>
      </c>
    </row>
    <row r="87">
      <c r="A87" s="79">
        <v>8.0</v>
      </c>
      <c r="B87" s="79" t="s">
        <v>369</v>
      </c>
      <c r="C87" s="79">
        <v>23.232</v>
      </c>
      <c r="D87" s="79">
        <v>14.745</v>
      </c>
      <c r="E87" s="79">
        <v>17.342</v>
      </c>
      <c r="F87" s="79">
        <v>88.377</v>
      </c>
      <c r="G87" s="79">
        <v>55.972</v>
      </c>
      <c r="H87" s="79">
        <v>76.942</v>
      </c>
    </row>
    <row r="88">
      <c r="A88" s="79">
        <v>8.0</v>
      </c>
      <c r="B88" s="79" t="s">
        <v>370</v>
      </c>
      <c r="C88" s="79">
        <v>28.27</v>
      </c>
      <c r="D88" s="79">
        <v>14.96</v>
      </c>
      <c r="E88" s="79">
        <v>19.069</v>
      </c>
      <c r="F88" s="79">
        <v>89.639</v>
      </c>
      <c r="G88" s="79">
        <v>41.932</v>
      </c>
      <c r="H88" s="79">
        <v>71.433</v>
      </c>
    </row>
    <row r="89">
      <c r="A89" s="79">
        <v>8.0</v>
      </c>
      <c r="B89" s="79" t="s">
        <v>371</v>
      </c>
      <c r="C89" s="79">
        <v>28.493</v>
      </c>
      <c r="D89" s="79">
        <v>14.649</v>
      </c>
      <c r="E89" s="79">
        <v>19.193</v>
      </c>
      <c r="F89" s="79">
        <v>86.994</v>
      </c>
      <c r="G89" s="79">
        <v>43.187</v>
      </c>
      <c r="H89" s="79">
        <v>71.963</v>
      </c>
    </row>
    <row r="90">
      <c r="A90" s="79">
        <v>8.0</v>
      </c>
      <c r="B90" s="79" t="s">
        <v>372</v>
      </c>
      <c r="C90" s="79">
        <v>29.09</v>
      </c>
      <c r="D90" s="79">
        <v>15.724</v>
      </c>
      <c r="E90" s="79">
        <v>19.742</v>
      </c>
      <c r="F90" s="79">
        <v>84.227</v>
      </c>
      <c r="G90" s="79">
        <v>42.61</v>
      </c>
      <c r="H90" s="79">
        <v>70.008</v>
      </c>
    </row>
    <row r="91">
      <c r="A91" s="79">
        <v>8.0</v>
      </c>
      <c r="B91" s="79" t="s">
        <v>373</v>
      </c>
      <c r="C91" s="79">
        <v>27.21</v>
      </c>
      <c r="D91" s="79">
        <v>15.796</v>
      </c>
      <c r="E91" s="79">
        <v>19.726</v>
      </c>
      <c r="F91" s="79">
        <v>86.403</v>
      </c>
      <c r="G91" s="79">
        <v>47.663</v>
      </c>
      <c r="H91" s="79">
        <v>71.297</v>
      </c>
    </row>
    <row r="92">
      <c r="A92" s="79">
        <v>8.0</v>
      </c>
      <c r="B92" s="79" t="s">
        <v>374</v>
      </c>
      <c r="C92" s="79">
        <v>19.46</v>
      </c>
      <c r="D92" s="79">
        <v>15.294</v>
      </c>
      <c r="E92" s="79">
        <v>16.951</v>
      </c>
      <c r="F92" s="79">
        <v>89.23</v>
      </c>
      <c r="G92" s="79">
        <v>69.911</v>
      </c>
      <c r="H92" s="79">
        <v>82.311</v>
      </c>
    </row>
    <row r="93">
      <c r="A93" s="79">
        <v>8.0</v>
      </c>
      <c r="B93" s="79" t="s">
        <v>375</v>
      </c>
      <c r="C93" s="79">
        <v>27.259</v>
      </c>
      <c r="D93" s="79">
        <v>15.103</v>
      </c>
      <c r="E93" s="79">
        <v>18.029</v>
      </c>
      <c r="F93" s="79">
        <v>91.416</v>
      </c>
      <c r="G93" s="79">
        <v>46.684</v>
      </c>
      <c r="H93" s="79">
        <v>78.321</v>
      </c>
    </row>
    <row r="94">
      <c r="A94" s="79">
        <v>8.0</v>
      </c>
      <c r="B94" s="79" t="s">
        <v>376</v>
      </c>
      <c r="C94" s="79">
        <v>17.51</v>
      </c>
      <c r="D94" s="79">
        <v>15.342</v>
      </c>
      <c r="E94" s="79">
        <v>15.769</v>
      </c>
      <c r="F94" s="79">
        <v>89.113</v>
      </c>
      <c r="G94" s="79">
        <v>84.385</v>
      </c>
      <c r="H94" s="79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4.43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8" t="s">
        <v>377</v>
      </c>
      <c r="B1" s="78" t="s">
        <v>10</v>
      </c>
      <c r="C1" s="78" t="s">
        <v>378</v>
      </c>
      <c r="D1" s="78" t="s">
        <v>379</v>
      </c>
      <c r="E1" s="78" t="s">
        <v>380</v>
      </c>
      <c r="F1" s="78" t="s">
        <v>381</v>
      </c>
      <c r="G1" s="78" t="s">
        <v>382</v>
      </c>
      <c r="H1" s="78" t="s">
        <v>383</v>
      </c>
      <c r="I1" s="78" t="s">
        <v>384</v>
      </c>
    </row>
    <row r="2">
      <c r="A2" s="79" t="s">
        <v>385</v>
      </c>
      <c r="B2" s="84" t="s">
        <v>102</v>
      </c>
      <c r="C2" s="79" t="s">
        <v>386</v>
      </c>
      <c r="D2" s="85"/>
      <c r="E2" s="85"/>
      <c r="F2" s="79" t="s">
        <v>387</v>
      </c>
      <c r="G2" s="85"/>
      <c r="H2" s="85"/>
      <c r="I2" s="79">
        <v>19.0</v>
      </c>
    </row>
    <row r="3">
      <c r="A3" s="86" t="s">
        <v>388</v>
      </c>
      <c r="B3" s="87" t="str">
        <f>HYPERLINK("https://research.cip.cgiar.org/redlatinpapa/pages/brochure.php?variedad=392797.22&amp;sec=1","CIP392797.22")</f>
        <v>CIP392797.22</v>
      </c>
      <c r="C3" s="79" t="s">
        <v>389</v>
      </c>
      <c r="D3" s="79" t="s">
        <v>390</v>
      </c>
      <c r="E3" s="79" t="s">
        <v>391</v>
      </c>
      <c r="F3" s="79" t="s">
        <v>392</v>
      </c>
      <c r="G3" s="85"/>
      <c r="H3" s="85"/>
      <c r="I3" s="79">
        <v>21.0</v>
      </c>
    </row>
    <row r="4">
      <c r="A4" s="86" t="s">
        <v>393</v>
      </c>
      <c r="B4" s="87" t="str">
        <f>HYPERLINK("https://research.cip.cgiar.org/redlatinpapa/pages/brochure.php?variedad=397077.16&amp;sec=1","CIP397077.16")</f>
        <v>CIP397077.16</v>
      </c>
      <c r="C4" s="79" t="s">
        <v>394</v>
      </c>
      <c r="D4" s="79" t="s">
        <v>390</v>
      </c>
      <c r="E4" s="79" t="s">
        <v>395</v>
      </c>
      <c r="F4" s="79" t="s">
        <v>392</v>
      </c>
      <c r="G4" s="79" t="s">
        <v>392</v>
      </c>
      <c r="H4" s="85"/>
      <c r="I4" s="79">
        <v>20.0</v>
      </c>
    </row>
    <row r="5">
      <c r="A5" s="86" t="s">
        <v>396</v>
      </c>
      <c r="B5" s="87" t="str">
        <f>HYPERLINK("https://research.cip.cgiar.org/redlatinpapa/pages/brochure.php?variedad=398192.213&amp;sec=1","CIP398192.213")</f>
        <v>CIP398192.213</v>
      </c>
      <c r="C5" s="79" t="s">
        <v>397</v>
      </c>
      <c r="D5" s="79" t="s">
        <v>398</v>
      </c>
      <c r="E5" s="79" t="s">
        <v>399</v>
      </c>
      <c r="F5" s="79" t="s">
        <v>392</v>
      </c>
      <c r="G5" s="79"/>
      <c r="H5" s="79" t="s">
        <v>400</v>
      </c>
      <c r="I5" s="79">
        <v>22.0</v>
      </c>
    </row>
    <row r="6">
      <c r="A6" s="79" t="s">
        <v>401</v>
      </c>
      <c r="B6" s="84" t="s">
        <v>158</v>
      </c>
      <c r="C6" s="79" t="s">
        <v>402</v>
      </c>
      <c r="D6" s="85"/>
      <c r="E6" s="85"/>
      <c r="F6" s="79" t="s">
        <v>392</v>
      </c>
      <c r="G6" s="85"/>
      <c r="H6" s="85"/>
      <c r="I6" s="85"/>
    </row>
    <row r="7">
      <c r="A7" s="86" t="s">
        <v>403</v>
      </c>
      <c r="B7" s="87" t="str">
        <f>HYPERLINK("https://research.cip.cgiar.org/redlatinpapa/pages/brochure.php?variedad=398208.704&amp;sec=1","CIP398208.704")</f>
        <v>CIP398208.704</v>
      </c>
      <c r="C7" s="79" t="s">
        <v>404</v>
      </c>
      <c r="D7" s="79" t="s">
        <v>398</v>
      </c>
      <c r="E7" s="79" t="s">
        <v>399</v>
      </c>
      <c r="F7" s="79" t="s">
        <v>392</v>
      </c>
      <c r="G7" s="79"/>
      <c r="H7" s="79" t="s">
        <v>400</v>
      </c>
      <c r="I7" s="79">
        <v>24.0</v>
      </c>
    </row>
    <row r="8">
      <c r="A8" s="86" t="s">
        <v>405</v>
      </c>
      <c r="B8" s="87" t="str">
        <f>HYPERLINK("https://research.cip.cgiar.org/redlatinpapa/pages/brochure.php?variedad=398098.119&amp;sec=1","CIP398098.119")</f>
        <v>CIP398098.119</v>
      </c>
      <c r="C8" s="79" t="s">
        <v>406</v>
      </c>
      <c r="D8" s="79" t="s">
        <v>398</v>
      </c>
      <c r="E8" s="79" t="s">
        <v>399</v>
      </c>
      <c r="F8" s="79" t="s">
        <v>392</v>
      </c>
      <c r="G8" s="79"/>
      <c r="H8" s="79" t="s">
        <v>400</v>
      </c>
      <c r="I8" s="79">
        <v>26.0</v>
      </c>
    </row>
    <row r="9">
      <c r="A9" s="86" t="s">
        <v>407</v>
      </c>
      <c r="B9" s="87" t="str">
        <f>HYPERLINK("https://research.cip.cgiar.org/redlatinpapa/pages/brochure.php?variedad=398190.89&amp;sec=1","CIP398190.89")</f>
        <v>CIP398190.89</v>
      </c>
      <c r="C9" s="79" t="s">
        <v>408</v>
      </c>
      <c r="D9" s="79" t="s">
        <v>398</v>
      </c>
      <c r="E9" s="79" t="s">
        <v>399</v>
      </c>
      <c r="F9" s="79" t="s">
        <v>392</v>
      </c>
      <c r="G9" s="79"/>
      <c r="H9" s="79" t="s">
        <v>400</v>
      </c>
      <c r="I9" s="79">
        <v>21.0</v>
      </c>
    </row>
    <row r="10">
      <c r="A10" s="86" t="s">
        <v>409</v>
      </c>
      <c r="B10" s="87" t="str">
        <f>HYPERLINK("https://research.cip.cgiar.org/redlatinpapa/pages/brochure.php?variedad=398192.592&amp;sec=1","CIP398192.592")</f>
        <v>CIP398192.592</v>
      </c>
      <c r="C10" s="79" t="s">
        <v>397</v>
      </c>
      <c r="D10" s="79" t="s">
        <v>398</v>
      </c>
      <c r="E10" s="79" t="s">
        <v>399</v>
      </c>
      <c r="F10" s="79" t="s">
        <v>392</v>
      </c>
      <c r="G10" s="79"/>
      <c r="H10" s="79" t="s">
        <v>400</v>
      </c>
      <c r="I10" s="79">
        <v>21.0</v>
      </c>
    </row>
    <row r="11">
      <c r="A11" s="86" t="s">
        <v>410</v>
      </c>
      <c r="B11" s="87" t="str">
        <f>HYPERLINK("https://research.cip.cgiar.org/redlatinpapa/pages/brochure.php?variedad=398201.510","CIP398201.510")</f>
        <v>CIP398201.510</v>
      </c>
      <c r="C11" s="79" t="s">
        <v>411</v>
      </c>
      <c r="D11" s="88" t="s">
        <v>398</v>
      </c>
      <c r="E11" s="88" t="s">
        <v>399</v>
      </c>
      <c r="F11" s="79" t="s">
        <v>392</v>
      </c>
      <c r="G11" s="79"/>
      <c r="H11" s="79" t="s">
        <v>400</v>
      </c>
      <c r="I11" s="79">
        <v>20.0</v>
      </c>
    </row>
    <row r="12">
      <c r="A12" s="86" t="s">
        <v>412</v>
      </c>
      <c r="B12" s="87" t="str">
        <f>HYPERLINK("https://research.cip.cgiar.org/redlatinpapa/pages/brochure.php?variedad=398203.244&amp;sec=1","CIP398203.244")</f>
        <v>CIP398203.244</v>
      </c>
      <c r="C12" s="79" t="s">
        <v>413</v>
      </c>
      <c r="D12" s="79" t="s">
        <v>398</v>
      </c>
      <c r="E12" s="79" t="s">
        <v>399</v>
      </c>
      <c r="F12" s="79" t="s">
        <v>392</v>
      </c>
      <c r="G12" s="79"/>
      <c r="H12" s="79" t="s">
        <v>400</v>
      </c>
      <c r="I12" s="79">
        <v>20.0</v>
      </c>
    </row>
    <row r="13">
      <c r="A13" s="86" t="s">
        <v>414</v>
      </c>
      <c r="B13" s="87" t="str">
        <f>HYPERLINK("https://research.cip.cgiar.org/redlatinpapa/pages/brochure.php?variedad=398203.5&amp;sec=1","CIP398203.5")</f>
        <v>CIP398203.5</v>
      </c>
      <c r="C13" s="79" t="s">
        <v>413</v>
      </c>
      <c r="D13" s="79" t="s">
        <v>398</v>
      </c>
      <c r="E13" s="79" t="s">
        <v>399</v>
      </c>
      <c r="F13" s="79" t="s">
        <v>392</v>
      </c>
      <c r="G13" s="79"/>
      <c r="H13" s="79" t="s">
        <v>400</v>
      </c>
      <c r="I13" s="79">
        <v>13.0</v>
      </c>
    </row>
    <row r="14">
      <c r="A14" s="86" t="s">
        <v>415</v>
      </c>
      <c r="B14" s="87" t="str">
        <f>HYPERLINK("https://research.cip.cgiar.org/redlatinpapa/pages/brochure.php?variedad=398208.219&amp;sec=1","CIP398208.219")</f>
        <v>CIP398208.219</v>
      </c>
      <c r="C14" s="79" t="s">
        <v>404</v>
      </c>
      <c r="D14" s="79" t="s">
        <v>398</v>
      </c>
      <c r="E14" s="79" t="s">
        <v>399</v>
      </c>
      <c r="F14" s="79" t="s">
        <v>392</v>
      </c>
      <c r="G14" s="79"/>
      <c r="H14" s="79" t="s">
        <v>400</v>
      </c>
      <c r="I14" s="79">
        <v>22.0</v>
      </c>
    </row>
    <row r="15">
      <c r="A15" s="86" t="s">
        <v>416</v>
      </c>
      <c r="B15" s="87" t="str">
        <f>HYPERLINK("https://research.cip.cgiar.org/redlatinpapa/pages/brochure.php?variedad=398208.33&amp;sec=1","CIP398208.33")</f>
        <v>CIP398208.33</v>
      </c>
      <c r="C15" s="79" t="s">
        <v>404</v>
      </c>
      <c r="D15" s="79" t="s">
        <v>398</v>
      </c>
      <c r="E15" s="79" t="s">
        <v>399</v>
      </c>
      <c r="F15" s="79" t="s">
        <v>392</v>
      </c>
      <c r="G15" s="79"/>
      <c r="H15" s="79" t="s">
        <v>400</v>
      </c>
      <c r="I15" s="79">
        <v>21.0</v>
      </c>
    </row>
    <row r="16">
      <c r="A16" s="86" t="s">
        <v>417</v>
      </c>
      <c r="B16" s="87" t="str">
        <f>HYPERLINK("https://research.cip.cgiar.org/redlatinpapa/pages/brochure.php?variedad=398208.620","CIP398208.620")</f>
        <v>CIP398208.620</v>
      </c>
      <c r="C16" s="79" t="s">
        <v>404</v>
      </c>
      <c r="D16" s="79" t="s">
        <v>398</v>
      </c>
      <c r="E16" s="79" t="s">
        <v>399</v>
      </c>
      <c r="F16" s="79" t="s">
        <v>392</v>
      </c>
      <c r="G16" s="79"/>
      <c r="H16" s="79" t="s">
        <v>400</v>
      </c>
      <c r="I16" s="79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2</v>
      </c>
      <c r="B1" s="89" t="s">
        <v>8</v>
      </c>
      <c r="C1" s="89" t="s">
        <v>26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  <c r="L1" s="9" t="s">
        <v>60</v>
      </c>
      <c r="M1" s="34" t="s">
        <v>63</v>
      </c>
      <c r="N1" s="34" t="s">
        <v>94</v>
      </c>
      <c r="O1" s="90" t="s">
        <v>418</v>
      </c>
    </row>
    <row r="2">
      <c r="A2" s="91">
        <v>717.0</v>
      </c>
      <c r="B2" s="91" t="s">
        <v>120</v>
      </c>
      <c r="C2" s="91" t="s">
        <v>50</v>
      </c>
      <c r="D2" s="92">
        <v>87.83</v>
      </c>
      <c r="E2" s="92">
        <v>10.66</v>
      </c>
      <c r="F2" s="92">
        <v>100.7</v>
      </c>
      <c r="G2" s="92">
        <v>9.03</v>
      </c>
      <c r="H2" s="92">
        <v>16.28</v>
      </c>
      <c r="I2" s="92">
        <v>3.5</v>
      </c>
      <c r="J2" s="92">
        <v>149.87</v>
      </c>
      <c r="K2" s="92">
        <v>27.0</v>
      </c>
      <c r="L2" s="92">
        <v>11.0</v>
      </c>
      <c r="M2" s="92">
        <f t="shared" ref="M2:N2" si="1">D2+F2+H2+J2</f>
        <v>354.68</v>
      </c>
      <c r="N2" s="92">
        <f t="shared" si="1"/>
        <v>50.19</v>
      </c>
      <c r="O2" s="93">
        <f t="shared" ref="O2:O6" si="3">((N2-N7)/N7)*100</f>
        <v>354.2081448</v>
      </c>
    </row>
    <row r="3">
      <c r="A3" s="91">
        <v>718.0</v>
      </c>
      <c r="B3" s="91" t="s">
        <v>120</v>
      </c>
      <c r="C3" s="91" t="s">
        <v>50</v>
      </c>
      <c r="D3" s="92">
        <v>75.7</v>
      </c>
      <c r="E3" s="92">
        <v>9.5</v>
      </c>
      <c r="F3" s="92">
        <v>89.76</v>
      </c>
      <c r="G3" s="92">
        <v>8.33</v>
      </c>
      <c r="H3" s="92">
        <v>16.74</v>
      </c>
      <c r="I3" s="92">
        <v>3.36</v>
      </c>
      <c r="J3" s="92">
        <v>187.84</v>
      </c>
      <c r="K3" s="92">
        <v>35.63</v>
      </c>
      <c r="L3" s="92">
        <v>8.0</v>
      </c>
      <c r="M3" s="92">
        <f t="shared" ref="M3:N3" si="2">D3+F3+H3+J3</f>
        <v>370.04</v>
      </c>
      <c r="N3" s="92">
        <f t="shared" si="2"/>
        <v>56.82</v>
      </c>
      <c r="O3" s="93">
        <f t="shared" si="3"/>
        <v>302.1231423</v>
      </c>
    </row>
    <row r="4">
      <c r="A4" s="91">
        <v>720.0</v>
      </c>
      <c r="B4" s="91" t="s">
        <v>120</v>
      </c>
      <c r="C4" s="91" t="s">
        <v>50</v>
      </c>
      <c r="D4" s="92">
        <v>81.24</v>
      </c>
      <c r="E4" s="92">
        <v>10.03</v>
      </c>
      <c r="F4" s="92">
        <v>77.62</v>
      </c>
      <c r="G4" s="92">
        <v>7.16</v>
      </c>
      <c r="H4" s="92">
        <v>12.7</v>
      </c>
      <c r="I4" s="92">
        <v>1.21</v>
      </c>
      <c r="J4" s="92">
        <v>148.38</v>
      </c>
      <c r="K4" s="92">
        <v>30.19</v>
      </c>
      <c r="L4" s="92">
        <v>3.0</v>
      </c>
      <c r="M4" s="92">
        <f t="shared" ref="M4:N4" si="4">D4+F4+H4+J4</f>
        <v>319.94</v>
      </c>
      <c r="N4" s="92">
        <f t="shared" si="4"/>
        <v>48.59</v>
      </c>
      <c r="O4" s="93">
        <f t="shared" si="3"/>
        <v>320.6926407</v>
      </c>
    </row>
    <row r="5">
      <c r="A5" s="91">
        <v>728.0</v>
      </c>
      <c r="B5" s="91" t="s">
        <v>120</v>
      </c>
      <c r="C5" s="91" t="s">
        <v>50</v>
      </c>
      <c r="D5" s="92">
        <v>72.33</v>
      </c>
      <c r="E5" s="92">
        <v>10.17</v>
      </c>
      <c r="F5" s="92">
        <v>93.97</v>
      </c>
      <c r="G5" s="92">
        <v>8.37</v>
      </c>
      <c r="H5" s="92">
        <v>17.12</v>
      </c>
      <c r="I5" s="92">
        <v>1.78</v>
      </c>
      <c r="J5" s="92">
        <v>167.06</v>
      </c>
      <c r="K5" s="92">
        <v>30.92</v>
      </c>
      <c r="L5" s="92">
        <v>8.0</v>
      </c>
      <c r="M5" s="92">
        <f t="shared" ref="M5:N5" si="5">D5+F5+H5+J5</f>
        <v>350.48</v>
      </c>
      <c r="N5" s="92">
        <f t="shared" si="5"/>
        <v>51.24</v>
      </c>
      <c r="O5" s="93">
        <f t="shared" si="3"/>
        <v>334.9745331</v>
      </c>
    </row>
    <row r="6">
      <c r="A6" s="91">
        <v>729.0</v>
      </c>
      <c r="B6" s="91" t="s">
        <v>120</v>
      </c>
      <c r="C6" s="91" t="s">
        <v>50</v>
      </c>
      <c r="D6" s="92">
        <v>94.76</v>
      </c>
      <c r="E6" s="92">
        <v>10.28</v>
      </c>
      <c r="F6" s="92">
        <v>98.55</v>
      </c>
      <c r="G6" s="92">
        <v>8.73</v>
      </c>
      <c r="H6" s="92">
        <v>18.57</v>
      </c>
      <c r="I6" s="92">
        <v>1.6</v>
      </c>
      <c r="J6" s="92">
        <v>153.18</v>
      </c>
      <c r="K6" s="92">
        <v>27.72</v>
      </c>
      <c r="L6" s="92">
        <v>12.0</v>
      </c>
      <c r="M6" s="92">
        <f t="shared" ref="M6:N6" si="6">D6+F6+H6+J6</f>
        <v>365.06</v>
      </c>
      <c r="N6" s="92">
        <f t="shared" si="6"/>
        <v>48.33</v>
      </c>
      <c r="O6" s="93">
        <f t="shared" si="3"/>
        <v>407.6680672</v>
      </c>
    </row>
    <row r="7">
      <c r="A7" s="91">
        <v>721.0</v>
      </c>
      <c r="B7" s="91" t="s">
        <v>120</v>
      </c>
      <c r="C7" s="91" t="s">
        <v>419</v>
      </c>
      <c r="D7" s="92">
        <v>76.46</v>
      </c>
      <c r="E7" s="92">
        <v>5.85</v>
      </c>
      <c r="F7" s="92">
        <v>78.52</v>
      </c>
      <c r="G7" s="92">
        <v>4.1</v>
      </c>
      <c r="H7" s="92">
        <v>14.46</v>
      </c>
      <c r="I7" s="92">
        <v>1.1</v>
      </c>
      <c r="J7" s="94"/>
      <c r="K7" s="94"/>
      <c r="L7" s="94"/>
      <c r="M7" s="92">
        <f t="shared" ref="M7:N7" si="7">D7+F7+H7+J7</f>
        <v>169.44</v>
      </c>
      <c r="N7" s="92">
        <f t="shared" si="7"/>
        <v>11.05</v>
      </c>
      <c r="O7" s="93"/>
    </row>
    <row r="8">
      <c r="A8" s="91">
        <v>722.0</v>
      </c>
      <c r="B8" s="91" t="s">
        <v>120</v>
      </c>
      <c r="C8" s="91" t="s">
        <v>419</v>
      </c>
      <c r="D8" s="92">
        <v>83.69</v>
      </c>
      <c r="E8" s="92">
        <v>6.45</v>
      </c>
      <c r="F8" s="92">
        <v>113.66</v>
      </c>
      <c r="G8" s="92">
        <v>5.84</v>
      </c>
      <c r="H8" s="92">
        <v>19.59</v>
      </c>
      <c r="I8" s="92">
        <v>1.46</v>
      </c>
      <c r="J8" s="92">
        <v>3.41</v>
      </c>
      <c r="K8" s="92">
        <v>0.38</v>
      </c>
      <c r="L8" s="92">
        <v>4.0</v>
      </c>
      <c r="M8" s="92">
        <f t="shared" ref="M8:N8" si="8">D8+F8+H8+J8</f>
        <v>220.35</v>
      </c>
      <c r="N8" s="92">
        <f t="shared" si="8"/>
        <v>14.13</v>
      </c>
      <c r="O8" s="93"/>
    </row>
    <row r="9">
      <c r="A9" s="91">
        <v>725.0</v>
      </c>
      <c r="B9" s="91" t="s">
        <v>120</v>
      </c>
      <c r="C9" s="91" t="s">
        <v>419</v>
      </c>
      <c r="D9" s="92">
        <v>80.82</v>
      </c>
      <c r="E9" s="92">
        <v>5.75</v>
      </c>
      <c r="F9" s="92">
        <v>99.75</v>
      </c>
      <c r="G9" s="92">
        <v>4.67</v>
      </c>
      <c r="H9" s="92">
        <v>16.57</v>
      </c>
      <c r="I9" s="92">
        <v>1.13</v>
      </c>
      <c r="J9" s="94"/>
      <c r="K9" s="94"/>
      <c r="L9" s="94"/>
      <c r="M9" s="92">
        <f t="shared" ref="M9:N9" si="9">D9+F9+H9+J9</f>
        <v>197.14</v>
      </c>
      <c r="N9" s="92">
        <f t="shared" si="9"/>
        <v>11.55</v>
      </c>
      <c r="O9" s="95"/>
    </row>
    <row r="10">
      <c r="A10" s="91">
        <v>726.0</v>
      </c>
      <c r="B10" s="91" t="s">
        <v>120</v>
      </c>
      <c r="C10" s="91" t="s">
        <v>419</v>
      </c>
      <c r="D10" s="92">
        <v>73.41</v>
      </c>
      <c r="E10" s="92">
        <v>5.67</v>
      </c>
      <c r="F10" s="92">
        <v>83.35</v>
      </c>
      <c r="G10" s="92">
        <v>4.41</v>
      </c>
      <c r="H10" s="92">
        <v>20.23</v>
      </c>
      <c r="I10" s="92">
        <v>1.6</v>
      </c>
      <c r="J10" s="92">
        <v>1.46</v>
      </c>
      <c r="K10" s="92">
        <v>0.1</v>
      </c>
      <c r="L10" s="92">
        <v>3.0</v>
      </c>
      <c r="M10" s="92">
        <f t="shared" ref="M10:N10" si="10">D10+F10+H10+J10</f>
        <v>178.45</v>
      </c>
      <c r="N10" s="92">
        <f t="shared" si="10"/>
        <v>11.78</v>
      </c>
      <c r="O10" s="93"/>
    </row>
    <row r="11">
      <c r="A11" s="91">
        <v>730.0</v>
      </c>
      <c r="B11" s="91" t="s">
        <v>120</v>
      </c>
      <c r="C11" s="91" t="s">
        <v>419</v>
      </c>
      <c r="D11" s="92">
        <v>55.69</v>
      </c>
      <c r="E11" s="92">
        <v>4.61</v>
      </c>
      <c r="F11" s="92">
        <v>65.85</v>
      </c>
      <c r="G11" s="92">
        <v>3.59</v>
      </c>
      <c r="H11" s="92">
        <v>15.15</v>
      </c>
      <c r="I11" s="92">
        <v>1.13</v>
      </c>
      <c r="J11" s="92">
        <v>1.59</v>
      </c>
      <c r="K11" s="92">
        <v>0.19</v>
      </c>
      <c r="L11" s="92">
        <v>3.0</v>
      </c>
      <c r="M11" s="92">
        <f t="shared" ref="M11:N11" si="11">D11+F11+H11+J11</f>
        <v>138.28</v>
      </c>
      <c r="N11" s="92">
        <f t="shared" si="11"/>
        <v>9.52</v>
      </c>
      <c r="O11" s="93"/>
    </row>
    <row r="12">
      <c r="A12" s="91">
        <v>716.0</v>
      </c>
      <c r="B12" s="91" t="s">
        <v>120</v>
      </c>
      <c r="C12" s="91" t="s">
        <v>151</v>
      </c>
      <c r="D12" s="92">
        <v>172.48</v>
      </c>
      <c r="E12" s="92">
        <v>13.69</v>
      </c>
      <c r="F12" s="92">
        <v>179.48</v>
      </c>
      <c r="G12" s="92">
        <v>11.18</v>
      </c>
      <c r="H12" s="92">
        <v>19.92</v>
      </c>
      <c r="I12" s="92">
        <v>1.45</v>
      </c>
      <c r="J12" s="92">
        <v>214.9</v>
      </c>
      <c r="K12" s="92">
        <v>29.93</v>
      </c>
      <c r="L12" s="92">
        <v>9.0</v>
      </c>
      <c r="M12" s="92">
        <f t="shared" ref="M12:N12" si="12">D12+F12+H12+J12</f>
        <v>586.78</v>
      </c>
      <c r="N12" s="92">
        <f t="shared" si="12"/>
        <v>56.25</v>
      </c>
      <c r="O12" s="93">
        <f t="shared" ref="O12:O16" si="14">((N12-N7)/N7)*100</f>
        <v>409.0497738</v>
      </c>
    </row>
    <row r="13">
      <c r="A13" s="91">
        <v>719.0</v>
      </c>
      <c r="B13" s="91" t="s">
        <v>120</v>
      </c>
      <c r="C13" s="91" t="s">
        <v>151</v>
      </c>
      <c r="D13" s="92">
        <v>174.31</v>
      </c>
      <c r="E13" s="92">
        <v>14.55</v>
      </c>
      <c r="F13" s="92">
        <v>185.82</v>
      </c>
      <c r="G13" s="92">
        <v>12.63</v>
      </c>
      <c r="H13" s="92">
        <v>22.14</v>
      </c>
      <c r="I13" s="92">
        <v>1.83</v>
      </c>
      <c r="J13" s="92">
        <v>331.9</v>
      </c>
      <c r="K13" s="92">
        <v>51.15</v>
      </c>
      <c r="L13" s="92">
        <v>13.0</v>
      </c>
      <c r="M13" s="92">
        <f t="shared" ref="M13:N13" si="13">D13+F13+H13+J13</f>
        <v>714.17</v>
      </c>
      <c r="N13" s="92">
        <f t="shared" si="13"/>
        <v>80.16</v>
      </c>
      <c r="O13" s="93">
        <f t="shared" si="14"/>
        <v>467.3036093</v>
      </c>
    </row>
    <row r="14">
      <c r="A14" s="91">
        <v>723.0</v>
      </c>
      <c r="B14" s="91" t="s">
        <v>120</v>
      </c>
      <c r="C14" s="91" t="s">
        <v>151</v>
      </c>
      <c r="D14" s="92">
        <v>128.35</v>
      </c>
      <c r="E14" s="92">
        <v>11.28</v>
      </c>
      <c r="F14" s="92">
        <v>119.08</v>
      </c>
      <c r="G14" s="92">
        <v>8.56</v>
      </c>
      <c r="H14" s="92">
        <v>19.67</v>
      </c>
      <c r="I14" s="92">
        <v>1.61</v>
      </c>
      <c r="J14" s="92">
        <v>240.57</v>
      </c>
      <c r="K14" s="92">
        <v>35.59</v>
      </c>
      <c r="L14" s="92">
        <v>12.0</v>
      </c>
      <c r="M14" s="92">
        <f t="shared" ref="M14:N14" si="15">D14+F14+H14+J14</f>
        <v>507.67</v>
      </c>
      <c r="N14" s="92">
        <f t="shared" si="15"/>
        <v>57.04</v>
      </c>
      <c r="O14" s="93">
        <f t="shared" si="14"/>
        <v>393.8528139</v>
      </c>
    </row>
    <row r="15">
      <c r="A15" s="91">
        <v>724.0</v>
      </c>
      <c r="B15" s="91" t="s">
        <v>120</v>
      </c>
      <c r="C15" s="91" t="s">
        <v>151</v>
      </c>
      <c r="D15" s="92">
        <v>195.04</v>
      </c>
      <c r="E15" s="92">
        <v>16.41</v>
      </c>
      <c r="F15" s="92">
        <v>156.57</v>
      </c>
      <c r="G15" s="92">
        <v>12.2</v>
      </c>
      <c r="H15" s="92">
        <v>25.39</v>
      </c>
      <c r="I15" s="92">
        <v>2.3</v>
      </c>
      <c r="J15" s="92">
        <v>405.48</v>
      </c>
      <c r="K15" s="92">
        <v>67.71</v>
      </c>
      <c r="L15" s="92">
        <v>10.0</v>
      </c>
      <c r="M15" s="92">
        <f t="shared" ref="M15:N15" si="16">D15+F15+H15+J15</f>
        <v>782.48</v>
      </c>
      <c r="N15" s="92">
        <f t="shared" si="16"/>
        <v>98.62</v>
      </c>
      <c r="O15" s="93">
        <f t="shared" si="14"/>
        <v>737.1816638</v>
      </c>
    </row>
    <row r="16">
      <c r="A16" s="91">
        <v>727.0</v>
      </c>
      <c r="B16" s="91" t="s">
        <v>120</v>
      </c>
      <c r="C16" s="91" t="s">
        <v>151</v>
      </c>
      <c r="D16" s="92">
        <v>169.17</v>
      </c>
      <c r="E16" s="92">
        <v>13.78</v>
      </c>
      <c r="F16" s="92">
        <v>127.8</v>
      </c>
      <c r="G16" s="92">
        <v>10.76</v>
      </c>
      <c r="H16" s="92">
        <v>19.26</v>
      </c>
      <c r="I16" s="92">
        <v>1.66</v>
      </c>
      <c r="J16" s="92">
        <v>310.31</v>
      </c>
      <c r="K16" s="92">
        <v>47.52</v>
      </c>
      <c r="L16" s="92">
        <v>8.0</v>
      </c>
      <c r="M16" s="92">
        <f t="shared" ref="M16:N16" si="17">D16+F16+H16+J16</f>
        <v>626.54</v>
      </c>
      <c r="N16" s="92">
        <f t="shared" si="17"/>
        <v>73.72</v>
      </c>
      <c r="O16" s="93">
        <f t="shared" si="14"/>
        <v>674.3697479</v>
      </c>
    </row>
    <row r="17">
      <c r="A17" s="91">
        <v>734.0</v>
      </c>
      <c r="B17" s="91" t="s">
        <v>163</v>
      </c>
      <c r="C17" s="91" t="s">
        <v>50</v>
      </c>
      <c r="D17" s="92">
        <v>80.34</v>
      </c>
      <c r="E17" s="92">
        <v>12.85</v>
      </c>
      <c r="F17" s="92">
        <v>92.83</v>
      </c>
      <c r="G17" s="92">
        <v>7.9</v>
      </c>
      <c r="H17" s="92">
        <v>27.23</v>
      </c>
      <c r="I17" s="92">
        <v>2.69</v>
      </c>
      <c r="J17" s="92">
        <v>189.87</v>
      </c>
      <c r="K17" s="92">
        <v>41.95</v>
      </c>
      <c r="L17" s="92">
        <v>25.0</v>
      </c>
      <c r="M17" s="92">
        <f t="shared" ref="M17:N17" si="18">D17+F17+H17+J17</f>
        <v>390.27</v>
      </c>
      <c r="N17" s="92">
        <f t="shared" si="18"/>
        <v>65.39</v>
      </c>
      <c r="O17" s="93">
        <f t="shared" ref="O17:O21" si="20">((N17-N22)/N22)*100</f>
        <v>425.2208835</v>
      </c>
    </row>
    <row r="18">
      <c r="A18" s="91">
        <v>735.0</v>
      </c>
      <c r="B18" s="91" t="s">
        <v>163</v>
      </c>
      <c r="C18" s="91" t="s">
        <v>50</v>
      </c>
      <c r="D18" s="92">
        <v>85.75</v>
      </c>
      <c r="E18" s="92">
        <v>7.26</v>
      </c>
      <c r="F18" s="92">
        <v>53.09</v>
      </c>
      <c r="G18" s="92">
        <v>3.11</v>
      </c>
      <c r="H18" s="92">
        <v>25.47</v>
      </c>
      <c r="I18" s="92">
        <v>1.85</v>
      </c>
      <c r="J18" s="92">
        <v>116.91</v>
      </c>
      <c r="K18" s="92">
        <v>24.4</v>
      </c>
      <c r="L18" s="92">
        <v>13.0</v>
      </c>
      <c r="M18" s="92">
        <f t="shared" ref="M18:N18" si="19">D18+F18+H18+J18</f>
        <v>281.22</v>
      </c>
      <c r="N18" s="92">
        <f t="shared" si="19"/>
        <v>36.62</v>
      </c>
      <c r="O18" s="93">
        <f t="shared" si="20"/>
        <v>387.6165113</v>
      </c>
    </row>
    <row r="19">
      <c r="A19" s="91">
        <v>736.0</v>
      </c>
      <c r="B19" s="91" t="s">
        <v>163</v>
      </c>
      <c r="C19" s="91" t="s">
        <v>50</v>
      </c>
      <c r="D19" s="92">
        <v>107.69</v>
      </c>
      <c r="E19" s="92">
        <v>10.56</v>
      </c>
      <c r="F19" s="92">
        <v>73.74</v>
      </c>
      <c r="G19" s="92">
        <v>5.56</v>
      </c>
      <c r="H19" s="92">
        <v>32.13</v>
      </c>
      <c r="I19" s="92">
        <v>2.66</v>
      </c>
      <c r="J19" s="92">
        <v>175.43</v>
      </c>
      <c r="K19" s="92">
        <v>40.64</v>
      </c>
      <c r="L19" s="92">
        <v>20.0</v>
      </c>
      <c r="M19" s="92">
        <f t="shared" ref="M19:N19" si="21">D19+F19+H19+J19</f>
        <v>388.99</v>
      </c>
      <c r="N19" s="92">
        <f t="shared" si="21"/>
        <v>59.42</v>
      </c>
      <c r="O19" s="93">
        <f t="shared" si="20"/>
        <v>367.1383648</v>
      </c>
    </row>
    <row r="20">
      <c r="A20" s="91">
        <v>737.0</v>
      </c>
      <c r="B20" s="91" t="s">
        <v>163</v>
      </c>
      <c r="C20" s="91" t="s">
        <v>50</v>
      </c>
      <c r="D20" s="92">
        <v>93.65</v>
      </c>
      <c r="E20" s="92">
        <v>10.58</v>
      </c>
      <c r="F20" s="92">
        <v>67.03</v>
      </c>
      <c r="G20" s="92">
        <v>5.72</v>
      </c>
      <c r="H20" s="92">
        <v>22.11</v>
      </c>
      <c r="I20" s="92">
        <v>2.29</v>
      </c>
      <c r="J20" s="92">
        <v>197.55</v>
      </c>
      <c r="K20" s="92">
        <v>45.43</v>
      </c>
      <c r="L20" s="92">
        <v>15.0</v>
      </c>
      <c r="M20" s="92">
        <f t="shared" ref="M20:N20" si="22">D20+F20+H20+J20</f>
        <v>380.34</v>
      </c>
      <c r="N20" s="92">
        <f t="shared" si="22"/>
        <v>64.02</v>
      </c>
      <c r="O20" s="93">
        <f t="shared" si="20"/>
        <v>410.1195219</v>
      </c>
    </row>
    <row r="21">
      <c r="A21" s="91">
        <v>742.0</v>
      </c>
      <c r="B21" s="91" t="s">
        <v>163</v>
      </c>
      <c r="C21" s="91" t="s">
        <v>50</v>
      </c>
      <c r="D21" s="92">
        <v>92.73</v>
      </c>
      <c r="E21" s="92">
        <v>8.28</v>
      </c>
      <c r="F21" s="92">
        <v>64.79</v>
      </c>
      <c r="G21" s="92">
        <v>3.95</v>
      </c>
      <c r="H21" s="92">
        <v>28.37</v>
      </c>
      <c r="I21" s="92">
        <v>2.06</v>
      </c>
      <c r="J21" s="92">
        <v>118.51</v>
      </c>
      <c r="K21" s="92">
        <v>23.8</v>
      </c>
      <c r="L21" s="92">
        <v>12.0</v>
      </c>
      <c r="M21" s="92">
        <f t="shared" ref="M21:N21" si="23">D21+F21+H21+J21</f>
        <v>304.4</v>
      </c>
      <c r="N21" s="92">
        <f t="shared" si="23"/>
        <v>38.09</v>
      </c>
      <c r="O21" s="93">
        <f t="shared" si="20"/>
        <v>164.3303262</v>
      </c>
    </row>
    <row r="22">
      <c r="A22" s="91">
        <v>731.0</v>
      </c>
      <c r="B22" s="91" t="s">
        <v>163</v>
      </c>
      <c r="C22" s="91" t="s">
        <v>419</v>
      </c>
      <c r="D22" s="92">
        <v>82.02</v>
      </c>
      <c r="E22" s="92">
        <v>6.09</v>
      </c>
      <c r="F22" s="92">
        <v>62.11</v>
      </c>
      <c r="G22" s="92">
        <v>3.35</v>
      </c>
      <c r="H22" s="92">
        <v>31.09</v>
      </c>
      <c r="I22" s="92">
        <v>2.3</v>
      </c>
      <c r="J22" s="92">
        <v>5.32</v>
      </c>
      <c r="K22" s="92">
        <v>0.71</v>
      </c>
      <c r="L22" s="92">
        <v>11.0</v>
      </c>
      <c r="M22" s="92">
        <f t="shared" ref="M22:N22" si="24">D22+F22+H22+J22</f>
        <v>180.54</v>
      </c>
      <c r="N22" s="92">
        <f t="shared" si="24"/>
        <v>12.45</v>
      </c>
      <c r="O22" s="93"/>
    </row>
    <row r="23">
      <c r="A23" s="91">
        <v>733.0</v>
      </c>
      <c r="B23" s="91" t="s">
        <v>163</v>
      </c>
      <c r="C23" s="91" t="s">
        <v>419</v>
      </c>
      <c r="D23" s="92">
        <v>54.77</v>
      </c>
      <c r="E23" s="92">
        <v>3.99</v>
      </c>
      <c r="F23" s="92">
        <v>37.82</v>
      </c>
      <c r="G23" s="92">
        <v>1.88</v>
      </c>
      <c r="H23" s="92">
        <v>17.4</v>
      </c>
      <c r="I23" s="92">
        <v>1.28</v>
      </c>
      <c r="J23" s="92">
        <v>2.94</v>
      </c>
      <c r="K23" s="92">
        <v>0.36</v>
      </c>
      <c r="L23" s="92">
        <v>7.0</v>
      </c>
      <c r="M23" s="92">
        <f t="shared" ref="M23:N23" si="25">D23+F23+H23+J23</f>
        <v>112.93</v>
      </c>
      <c r="N23" s="92">
        <f t="shared" si="25"/>
        <v>7.51</v>
      </c>
      <c r="O23" s="93"/>
    </row>
    <row r="24">
      <c r="A24" s="91">
        <v>740.0</v>
      </c>
      <c r="B24" s="91" t="s">
        <v>163</v>
      </c>
      <c r="C24" s="91" t="s">
        <v>419</v>
      </c>
      <c r="D24" s="92">
        <v>92.41</v>
      </c>
      <c r="E24" s="92">
        <v>6.88</v>
      </c>
      <c r="F24" s="92">
        <v>87.71</v>
      </c>
      <c r="G24" s="92">
        <v>3.88</v>
      </c>
      <c r="H24" s="92">
        <v>24.87</v>
      </c>
      <c r="I24" s="92">
        <v>1.81</v>
      </c>
      <c r="J24" s="92">
        <v>1.05</v>
      </c>
      <c r="K24" s="92">
        <v>0.15</v>
      </c>
      <c r="L24" s="92">
        <v>1.0</v>
      </c>
      <c r="M24" s="92">
        <f t="shared" ref="M24:N24" si="26">D24+F24+H24+J24</f>
        <v>206.04</v>
      </c>
      <c r="N24" s="92">
        <f t="shared" si="26"/>
        <v>12.72</v>
      </c>
      <c r="O24" s="95"/>
    </row>
    <row r="25">
      <c r="A25" s="91">
        <v>743.0</v>
      </c>
      <c r="B25" s="91" t="s">
        <v>163</v>
      </c>
      <c r="C25" s="91" t="s">
        <v>419</v>
      </c>
      <c r="D25" s="92">
        <v>92.63</v>
      </c>
      <c r="E25" s="92">
        <v>6.73</v>
      </c>
      <c r="F25" s="92">
        <v>76.92</v>
      </c>
      <c r="G25" s="92">
        <v>3.38</v>
      </c>
      <c r="H25" s="92">
        <v>31.26</v>
      </c>
      <c r="I25" s="92">
        <v>2.05</v>
      </c>
      <c r="J25" s="92">
        <v>3.12</v>
      </c>
      <c r="K25" s="92">
        <v>0.39</v>
      </c>
      <c r="L25" s="92">
        <v>8.0</v>
      </c>
      <c r="M25" s="92">
        <f t="shared" ref="M25:N25" si="27">D25+F25+H25+J25</f>
        <v>203.93</v>
      </c>
      <c r="N25" s="92">
        <f t="shared" si="27"/>
        <v>12.55</v>
      </c>
      <c r="O25" s="93"/>
    </row>
    <row r="26">
      <c r="A26" s="91">
        <v>745.0</v>
      </c>
      <c r="B26" s="91" t="s">
        <v>163</v>
      </c>
      <c r="C26" s="91" t="s">
        <v>419</v>
      </c>
      <c r="D26" s="92">
        <v>91.49</v>
      </c>
      <c r="E26" s="92">
        <v>7.39</v>
      </c>
      <c r="F26" s="92">
        <v>87.99</v>
      </c>
      <c r="G26" s="92">
        <v>3.96</v>
      </c>
      <c r="H26" s="92">
        <v>29.59</v>
      </c>
      <c r="I26" s="92">
        <v>2.07</v>
      </c>
      <c r="J26" s="92">
        <v>7.84</v>
      </c>
      <c r="K26" s="92">
        <v>0.99</v>
      </c>
      <c r="L26" s="92">
        <v>9.0</v>
      </c>
      <c r="M26" s="92">
        <f t="shared" ref="M26:N26" si="28">D26+F26+H26+J26</f>
        <v>216.91</v>
      </c>
      <c r="N26" s="92">
        <f t="shared" si="28"/>
        <v>14.41</v>
      </c>
      <c r="O26" s="93"/>
    </row>
    <row r="27">
      <c r="A27" s="91">
        <v>732.0</v>
      </c>
      <c r="B27" s="91" t="s">
        <v>163</v>
      </c>
      <c r="C27" s="91" t="s">
        <v>151</v>
      </c>
      <c r="D27" s="92">
        <v>279.36</v>
      </c>
      <c r="E27" s="92">
        <v>21.08</v>
      </c>
      <c r="F27" s="94"/>
      <c r="G27" s="92">
        <v>7.27</v>
      </c>
      <c r="H27" s="92">
        <v>34.45</v>
      </c>
      <c r="I27" s="92">
        <v>2.11</v>
      </c>
      <c r="J27" s="92">
        <v>243.5</v>
      </c>
      <c r="K27" s="92">
        <v>41.47</v>
      </c>
      <c r="L27" s="92">
        <v>18.0</v>
      </c>
      <c r="M27" s="92">
        <f t="shared" ref="M27:N27" si="29">D27+F27+H27+J27</f>
        <v>557.31</v>
      </c>
      <c r="N27" s="92">
        <f t="shared" si="29"/>
        <v>71.93</v>
      </c>
      <c r="O27" s="93">
        <f t="shared" ref="O27:O31" si="31">((N27-N22)/N22)*100</f>
        <v>477.751004</v>
      </c>
    </row>
    <row r="28">
      <c r="A28" s="91">
        <v>738.0</v>
      </c>
      <c r="B28" s="91" t="s">
        <v>163</v>
      </c>
      <c r="C28" s="91" t="s">
        <v>151</v>
      </c>
      <c r="D28" s="92">
        <v>158.45</v>
      </c>
      <c r="E28" s="92">
        <v>12.48</v>
      </c>
      <c r="F28" s="92">
        <v>87.0</v>
      </c>
      <c r="G28" s="92">
        <v>4.9</v>
      </c>
      <c r="H28" s="92">
        <v>32.56</v>
      </c>
      <c r="I28" s="92">
        <v>1.96</v>
      </c>
      <c r="J28" s="92">
        <v>220.1</v>
      </c>
      <c r="K28" s="92">
        <v>38.76</v>
      </c>
      <c r="L28" s="92">
        <v>16.0</v>
      </c>
      <c r="M28" s="92">
        <f t="shared" ref="M28:N28" si="30">D28+F28+H28+J28</f>
        <v>498.11</v>
      </c>
      <c r="N28" s="92">
        <f t="shared" si="30"/>
        <v>58.1</v>
      </c>
      <c r="O28" s="93">
        <f t="shared" si="31"/>
        <v>673.6351531</v>
      </c>
    </row>
    <row r="29">
      <c r="A29" s="91">
        <v>739.0</v>
      </c>
      <c r="B29" s="91" t="s">
        <v>163</v>
      </c>
      <c r="C29" s="91" t="s">
        <v>151</v>
      </c>
      <c r="D29" s="92">
        <v>244.99</v>
      </c>
      <c r="E29" s="92">
        <v>18.4</v>
      </c>
      <c r="F29" s="92">
        <v>174.35</v>
      </c>
      <c r="G29" s="92">
        <v>10.32</v>
      </c>
      <c r="H29" s="92">
        <v>38.76</v>
      </c>
      <c r="I29" s="92">
        <v>2.6</v>
      </c>
      <c r="J29" s="92">
        <v>334.23</v>
      </c>
      <c r="K29" s="92">
        <v>64.12</v>
      </c>
      <c r="L29" s="92">
        <v>19.0</v>
      </c>
      <c r="M29" s="92">
        <f t="shared" ref="M29:N29" si="32">D29+F29+H29+J29</f>
        <v>792.33</v>
      </c>
      <c r="N29" s="92">
        <f t="shared" si="32"/>
        <v>95.44</v>
      </c>
      <c r="O29" s="93">
        <f t="shared" si="31"/>
        <v>650.3144654</v>
      </c>
    </row>
    <row r="30">
      <c r="A30" s="91">
        <v>741.0</v>
      </c>
      <c r="B30" s="91" t="s">
        <v>163</v>
      </c>
      <c r="C30" s="91" t="s">
        <v>151</v>
      </c>
      <c r="D30" s="92">
        <v>232.35</v>
      </c>
      <c r="E30" s="92">
        <v>18.18</v>
      </c>
      <c r="F30" s="92">
        <v>142.44</v>
      </c>
      <c r="G30" s="92">
        <v>7.53</v>
      </c>
      <c r="H30" s="92">
        <v>48.3</v>
      </c>
      <c r="I30" s="92">
        <v>3.35</v>
      </c>
      <c r="J30" s="92">
        <v>300.58</v>
      </c>
      <c r="K30" s="92">
        <v>52.67</v>
      </c>
      <c r="L30" s="92">
        <v>15.0</v>
      </c>
      <c r="M30" s="92">
        <f t="shared" ref="M30:N30" si="33">D30+F30+H30+J30</f>
        <v>723.67</v>
      </c>
      <c r="N30" s="92">
        <f t="shared" si="33"/>
        <v>81.73</v>
      </c>
      <c r="O30" s="93">
        <f t="shared" si="31"/>
        <v>551.2350598</v>
      </c>
    </row>
    <row r="31">
      <c r="A31" s="91">
        <v>744.0</v>
      </c>
      <c r="B31" s="91" t="s">
        <v>163</v>
      </c>
      <c r="C31" s="91" t="s">
        <v>151</v>
      </c>
      <c r="D31" s="92">
        <v>213.66</v>
      </c>
      <c r="E31" s="92">
        <v>19.16</v>
      </c>
      <c r="F31" s="92">
        <v>127.67</v>
      </c>
      <c r="G31" s="92">
        <v>7.99</v>
      </c>
      <c r="H31" s="92">
        <v>37.6</v>
      </c>
      <c r="I31" s="92">
        <v>2.75</v>
      </c>
      <c r="J31" s="92">
        <v>331.82</v>
      </c>
      <c r="K31" s="92">
        <v>59.92</v>
      </c>
      <c r="L31" s="92">
        <v>16.0</v>
      </c>
      <c r="M31" s="92">
        <f t="shared" ref="M31:N31" si="34">D31+F31+H31+J31</f>
        <v>710.75</v>
      </c>
      <c r="N31" s="92">
        <f t="shared" si="34"/>
        <v>89.82</v>
      </c>
      <c r="O31" s="93">
        <f t="shared" si="31"/>
        <v>523.3171409</v>
      </c>
    </row>
    <row r="32">
      <c r="A32" s="91">
        <v>791.0</v>
      </c>
      <c r="B32" s="91" t="s">
        <v>64</v>
      </c>
      <c r="C32" s="91" t="s">
        <v>50</v>
      </c>
      <c r="D32" s="92">
        <v>126.13</v>
      </c>
      <c r="E32" s="92">
        <v>14.34</v>
      </c>
      <c r="F32" s="92">
        <v>127.6</v>
      </c>
      <c r="G32" s="92">
        <v>13.36</v>
      </c>
      <c r="H32" s="92">
        <v>26.74</v>
      </c>
      <c r="I32" s="92">
        <v>4.25</v>
      </c>
      <c r="J32" s="92">
        <v>89.47</v>
      </c>
      <c r="K32" s="92">
        <v>21.0</v>
      </c>
      <c r="L32" s="92">
        <v>27.0</v>
      </c>
      <c r="M32" s="92">
        <f t="shared" ref="M32:N32" si="35">D32+F32+H32+J32</f>
        <v>369.94</v>
      </c>
      <c r="N32" s="92">
        <f t="shared" si="35"/>
        <v>52.95</v>
      </c>
      <c r="O32" s="93">
        <f t="shared" ref="O32:O36" si="37">((N32-N37)/N37)*100</f>
        <v>175.351014</v>
      </c>
    </row>
    <row r="33">
      <c r="A33" s="91">
        <v>793.0</v>
      </c>
      <c r="B33" s="91" t="s">
        <v>64</v>
      </c>
      <c r="C33" s="91" t="s">
        <v>50</v>
      </c>
      <c r="D33" s="92">
        <v>109.97</v>
      </c>
      <c r="E33" s="92">
        <v>18.03</v>
      </c>
      <c r="F33" s="92">
        <v>130.15</v>
      </c>
      <c r="G33" s="92">
        <v>17.02</v>
      </c>
      <c r="H33" s="92">
        <v>30.27</v>
      </c>
      <c r="I33" s="92">
        <v>3.71</v>
      </c>
      <c r="J33" s="92">
        <v>135.86</v>
      </c>
      <c r="K33" s="92">
        <v>34.89</v>
      </c>
      <c r="L33" s="92">
        <v>19.0</v>
      </c>
      <c r="M33" s="92">
        <f t="shared" ref="M33:N33" si="36">D33+F33+H33+J33</f>
        <v>406.25</v>
      </c>
      <c r="N33" s="92">
        <f t="shared" si="36"/>
        <v>73.65</v>
      </c>
      <c r="O33" s="93">
        <f t="shared" si="37"/>
        <v>181.2142039</v>
      </c>
    </row>
    <row r="34">
      <c r="A34" s="91">
        <v>794.0</v>
      </c>
      <c r="B34" s="91" t="s">
        <v>64</v>
      </c>
      <c r="C34" s="91" t="s">
        <v>50</v>
      </c>
      <c r="D34" s="92">
        <v>115.25</v>
      </c>
      <c r="E34" s="92">
        <v>17.31</v>
      </c>
      <c r="F34" s="92">
        <v>142.44</v>
      </c>
      <c r="G34" s="92">
        <v>16.71</v>
      </c>
      <c r="H34" s="92">
        <v>29.62</v>
      </c>
      <c r="I34" s="92">
        <v>3.54</v>
      </c>
      <c r="J34" s="92">
        <v>140.91</v>
      </c>
      <c r="K34" s="92">
        <v>37.41</v>
      </c>
      <c r="L34" s="92">
        <v>12.0</v>
      </c>
      <c r="M34" s="92">
        <f t="shared" ref="M34:N34" si="38">D34+F34+H34+J34</f>
        <v>428.22</v>
      </c>
      <c r="N34" s="92">
        <f t="shared" si="38"/>
        <v>74.97</v>
      </c>
      <c r="O34" s="93">
        <f t="shared" si="37"/>
        <v>621.5591915</v>
      </c>
    </row>
    <row r="35">
      <c r="A35" s="91">
        <v>801.0</v>
      </c>
      <c r="B35" s="91" t="s">
        <v>64</v>
      </c>
      <c r="C35" s="91" t="s">
        <v>50</v>
      </c>
      <c r="D35" s="92">
        <v>84.68</v>
      </c>
      <c r="E35" s="92">
        <v>15.52</v>
      </c>
      <c r="F35" s="92">
        <v>101.78</v>
      </c>
      <c r="G35" s="92">
        <v>14.02</v>
      </c>
      <c r="H35" s="92">
        <v>18.6</v>
      </c>
      <c r="I35" s="92">
        <v>3.14</v>
      </c>
      <c r="J35" s="92">
        <v>163.91</v>
      </c>
      <c r="K35" s="92">
        <v>44.83</v>
      </c>
      <c r="L35" s="92">
        <v>10.0</v>
      </c>
      <c r="M35" s="92">
        <f t="shared" ref="M35:N35" si="39">D35+F35+H35+J35</f>
        <v>368.97</v>
      </c>
      <c r="N35" s="92">
        <f t="shared" si="39"/>
        <v>77.51</v>
      </c>
      <c r="O35" s="93">
        <f t="shared" si="37"/>
        <v>503.1906615</v>
      </c>
    </row>
    <row r="36">
      <c r="A36" s="91">
        <v>802.0</v>
      </c>
      <c r="B36" s="91" t="s">
        <v>64</v>
      </c>
      <c r="C36" s="91" t="s">
        <v>50</v>
      </c>
      <c r="D36" s="92">
        <v>103.35</v>
      </c>
      <c r="E36" s="92">
        <v>15.06</v>
      </c>
      <c r="F36" s="92">
        <v>87.41</v>
      </c>
      <c r="G36" s="92">
        <v>10.97</v>
      </c>
      <c r="H36" s="92">
        <v>24.44</v>
      </c>
      <c r="I36" s="92">
        <v>2.69</v>
      </c>
      <c r="J36" s="92">
        <v>160.62</v>
      </c>
      <c r="K36" s="92">
        <v>44.54</v>
      </c>
      <c r="L36" s="92">
        <v>14.0</v>
      </c>
      <c r="M36" s="92">
        <f t="shared" ref="M36:N36" si="40">D36+F36+H36+J36</f>
        <v>375.82</v>
      </c>
      <c r="N36" s="92">
        <f t="shared" si="40"/>
        <v>73.26</v>
      </c>
      <c r="O36" s="93">
        <f t="shared" si="37"/>
        <v>354.7486034</v>
      </c>
    </row>
    <row r="37">
      <c r="A37" s="91">
        <v>792.0</v>
      </c>
      <c r="B37" s="91" t="s">
        <v>64</v>
      </c>
      <c r="C37" s="91" t="s">
        <v>419</v>
      </c>
      <c r="D37" s="92">
        <v>135.93</v>
      </c>
      <c r="E37" s="92">
        <v>10.61</v>
      </c>
      <c r="F37" s="92">
        <v>135.12</v>
      </c>
      <c r="G37" s="92">
        <v>6.35</v>
      </c>
      <c r="H37" s="92">
        <v>39.22</v>
      </c>
      <c r="I37" s="92">
        <v>2.27</v>
      </c>
      <c r="J37" s="94"/>
      <c r="K37" s="94"/>
      <c r="L37" s="94"/>
      <c r="M37" s="92">
        <f t="shared" ref="M37:N37" si="41">D37+F37+H37+J37</f>
        <v>310.27</v>
      </c>
      <c r="N37" s="92">
        <f t="shared" si="41"/>
        <v>19.23</v>
      </c>
      <c r="O37" s="93"/>
    </row>
    <row r="38">
      <c r="A38" s="91">
        <v>795.0</v>
      </c>
      <c r="B38" s="91" t="s">
        <v>64</v>
      </c>
      <c r="C38" s="91" t="s">
        <v>419</v>
      </c>
      <c r="D38" s="92">
        <v>166.1</v>
      </c>
      <c r="E38" s="92">
        <v>13.1</v>
      </c>
      <c r="F38" s="92">
        <v>200.2</v>
      </c>
      <c r="G38" s="92">
        <v>10.28</v>
      </c>
      <c r="H38" s="92">
        <v>39.61</v>
      </c>
      <c r="I38" s="92">
        <v>2.81</v>
      </c>
      <c r="J38" s="94"/>
      <c r="K38" s="94"/>
      <c r="L38" s="94"/>
      <c r="M38" s="92">
        <f t="shared" ref="M38:N38" si="42">D38+F38+H38+J38</f>
        <v>405.91</v>
      </c>
      <c r="N38" s="92">
        <f t="shared" si="42"/>
        <v>26.19</v>
      </c>
      <c r="O38" s="93"/>
    </row>
    <row r="39">
      <c r="A39" s="91">
        <v>798.0</v>
      </c>
      <c r="B39" s="91" t="s">
        <v>64</v>
      </c>
      <c r="C39" s="91" t="s">
        <v>419</v>
      </c>
      <c r="D39" s="92">
        <v>75.65</v>
      </c>
      <c r="E39" s="92">
        <v>5.96</v>
      </c>
      <c r="F39" s="92">
        <v>71.71</v>
      </c>
      <c r="G39" s="92">
        <v>3.48</v>
      </c>
      <c r="H39" s="92">
        <v>15.8</v>
      </c>
      <c r="I39" s="92">
        <v>0.95</v>
      </c>
      <c r="J39" s="94"/>
      <c r="K39" s="94"/>
      <c r="L39" s="94"/>
      <c r="M39" s="92">
        <f t="shared" ref="M39:N39" si="43">D39+F39+H39+J39</f>
        <v>163.16</v>
      </c>
      <c r="N39" s="92">
        <f t="shared" si="43"/>
        <v>10.39</v>
      </c>
      <c r="O39" s="95"/>
    </row>
    <row r="40">
      <c r="A40" s="91">
        <v>803.0</v>
      </c>
      <c r="B40" s="91" t="s">
        <v>64</v>
      </c>
      <c r="C40" s="91" t="s">
        <v>419</v>
      </c>
      <c r="D40" s="92">
        <v>103.04</v>
      </c>
      <c r="E40" s="92">
        <v>7.18</v>
      </c>
      <c r="F40" s="92">
        <v>90.33</v>
      </c>
      <c r="G40" s="92">
        <v>4.55</v>
      </c>
      <c r="H40" s="92">
        <v>18.12</v>
      </c>
      <c r="I40" s="92">
        <v>1.12</v>
      </c>
      <c r="J40" s="94"/>
      <c r="K40" s="94"/>
      <c r="L40" s="94"/>
      <c r="M40" s="92">
        <f t="shared" ref="M40:N40" si="44">D40+F40+H40+J40</f>
        <v>211.49</v>
      </c>
      <c r="N40" s="92">
        <f t="shared" si="44"/>
        <v>12.85</v>
      </c>
      <c r="O40" s="93"/>
    </row>
    <row r="41">
      <c r="A41" s="91">
        <v>805.0</v>
      </c>
      <c r="B41" s="91" t="s">
        <v>64</v>
      </c>
      <c r="C41" s="91" t="s">
        <v>419</v>
      </c>
      <c r="D41" s="92">
        <v>114.19</v>
      </c>
      <c r="E41" s="92">
        <v>8.89</v>
      </c>
      <c r="F41" s="92">
        <v>115.03</v>
      </c>
      <c r="G41" s="92">
        <v>5.84</v>
      </c>
      <c r="H41" s="92">
        <v>23.11</v>
      </c>
      <c r="I41" s="92">
        <v>1.38</v>
      </c>
      <c r="J41" s="94"/>
      <c r="K41" s="94"/>
      <c r="L41" s="94"/>
      <c r="M41" s="92">
        <f t="shared" ref="M41:N41" si="45">D41+F41+H41+J41</f>
        <v>252.33</v>
      </c>
      <c r="N41" s="92">
        <f t="shared" si="45"/>
        <v>16.11</v>
      </c>
      <c r="O41" s="93"/>
    </row>
    <row r="42">
      <c r="A42" s="91">
        <v>796.0</v>
      </c>
      <c r="B42" s="91" t="s">
        <v>64</v>
      </c>
      <c r="C42" s="91" t="s">
        <v>151</v>
      </c>
      <c r="D42" s="92">
        <v>177.64</v>
      </c>
      <c r="E42" s="92">
        <v>14.07</v>
      </c>
      <c r="F42" s="92">
        <v>222.55</v>
      </c>
      <c r="G42" s="92">
        <v>16.05</v>
      </c>
      <c r="H42" s="92">
        <v>44.55</v>
      </c>
      <c r="I42" s="92">
        <v>2.85</v>
      </c>
      <c r="J42" s="92">
        <v>251.57</v>
      </c>
      <c r="K42" s="92">
        <v>50.34</v>
      </c>
      <c r="L42" s="92">
        <v>10.0</v>
      </c>
      <c r="M42" s="92">
        <f t="shared" ref="M42:N42" si="46">D42+F42+H42+J42</f>
        <v>696.31</v>
      </c>
      <c r="N42" s="92">
        <f t="shared" si="46"/>
        <v>83.31</v>
      </c>
      <c r="O42" s="93">
        <f t="shared" ref="O42:O46" si="48">((N42-N37)/N37)*100</f>
        <v>333.2293292</v>
      </c>
    </row>
    <row r="43">
      <c r="A43" s="91">
        <v>797.0</v>
      </c>
      <c r="B43" s="91" t="s">
        <v>64</v>
      </c>
      <c r="C43" s="91" t="s">
        <v>151</v>
      </c>
      <c r="D43" s="92">
        <v>311.41</v>
      </c>
      <c r="E43" s="92">
        <v>24.46</v>
      </c>
      <c r="F43" s="92">
        <v>250.04</v>
      </c>
      <c r="G43" s="92">
        <v>19.2</v>
      </c>
      <c r="H43" s="92">
        <v>50.29</v>
      </c>
      <c r="I43" s="92">
        <v>3.54</v>
      </c>
      <c r="J43" s="92">
        <v>311.69</v>
      </c>
      <c r="K43" s="92">
        <v>68.89</v>
      </c>
      <c r="L43" s="92">
        <v>18.0</v>
      </c>
      <c r="M43" s="92">
        <f t="shared" ref="M43:N43" si="47">D43+F43+H43+J43</f>
        <v>923.43</v>
      </c>
      <c r="N43" s="92">
        <f t="shared" si="47"/>
        <v>116.09</v>
      </c>
      <c r="O43" s="93">
        <f t="shared" si="48"/>
        <v>343.2607866</v>
      </c>
    </row>
    <row r="44">
      <c r="A44" s="91">
        <v>799.0</v>
      </c>
      <c r="B44" s="91" t="s">
        <v>64</v>
      </c>
      <c r="C44" s="91" t="s">
        <v>151</v>
      </c>
      <c r="D44" s="92">
        <v>273.81</v>
      </c>
      <c r="E44" s="92">
        <v>22.04</v>
      </c>
      <c r="F44" s="92">
        <v>213.11</v>
      </c>
      <c r="G44" s="92">
        <v>16.96</v>
      </c>
      <c r="H44" s="92">
        <v>39.84</v>
      </c>
      <c r="I44" s="92">
        <v>2.82</v>
      </c>
      <c r="J44" s="92">
        <v>305.15</v>
      </c>
      <c r="K44" s="92">
        <v>57.22</v>
      </c>
      <c r="L44" s="92">
        <v>10.0</v>
      </c>
      <c r="M44" s="92">
        <f t="shared" ref="M44:N44" si="49">D44+F44+H44+J44</f>
        <v>831.91</v>
      </c>
      <c r="N44" s="92">
        <f t="shared" si="49"/>
        <v>99.04</v>
      </c>
      <c r="O44" s="93">
        <f t="shared" si="48"/>
        <v>853.2242541</v>
      </c>
    </row>
    <row r="45">
      <c r="A45" s="91">
        <v>800.0</v>
      </c>
      <c r="B45" s="91" t="s">
        <v>64</v>
      </c>
      <c r="C45" s="91" t="s">
        <v>151</v>
      </c>
      <c r="D45" s="92">
        <v>273.64</v>
      </c>
      <c r="E45" s="92">
        <v>25.08</v>
      </c>
      <c r="F45" s="92">
        <v>208.88</v>
      </c>
      <c r="G45" s="92">
        <v>18.17</v>
      </c>
      <c r="H45" s="92">
        <v>46.32</v>
      </c>
      <c r="I45" s="92">
        <v>3.29</v>
      </c>
      <c r="J45" s="92">
        <v>405.55</v>
      </c>
      <c r="K45" s="92">
        <v>86.16</v>
      </c>
      <c r="L45" s="92">
        <v>20.0</v>
      </c>
      <c r="M45" s="92">
        <f t="shared" ref="M45:N45" si="50">D45+F45+H45+J45</f>
        <v>934.39</v>
      </c>
      <c r="N45" s="92">
        <f t="shared" si="50"/>
        <v>132.7</v>
      </c>
      <c r="O45" s="93">
        <f t="shared" si="48"/>
        <v>932.6848249</v>
      </c>
    </row>
    <row r="46">
      <c r="A46" s="91">
        <v>804.0</v>
      </c>
      <c r="B46" s="91" t="s">
        <v>64</v>
      </c>
      <c r="C46" s="91" t="s">
        <v>151</v>
      </c>
      <c r="D46" s="92">
        <v>252.56</v>
      </c>
      <c r="E46" s="92">
        <v>20.79</v>
      </c>
      <c r="F46" s="92">
        <v>171.03</v>
      </c>
      <c r="G46" s="92">
        <v>14.22</v>
      </c>
      <c r="H46" s="92">
        <v>45.48</v>
      </c>
      <c r="I46" s="92">
        <v>2.99</v>
      </c>
      <c r="J46" s="92">
        <v>289.72</v>
      </c>
      <c r="K46" s="92">
        <v>56.52</v>
      </c>
      <c r="L46" s="92">
        <v>13.0</v>
      </c>
      <c r="M46" s="92">
        <f t="shared" ref="M46:N46" si="51">D46+F46+H46+J46</f>
        <v>758.79</v>
      </c>
      <c r="N46" s="92">
        <f t="shared" si="51"/>
        <v>94.52</v>
      </c>
      <c r="O46" s="93">
        <f t="shared" si="48"/>
        <v>486.7163253</v>
      </c>
    </row>
    <row r="47">
      <c r="A47" s="91">
        <v>763.0</v>
      </c>
      <c r="B47" s="91" t="s">
        <v>158</v>
      </c>
      <c r="C47" s="91" t="s">
        <v>50</v>
      </c>
      <c r="D47" s="92">
        <v>134.26</v>
      </c>
      <c r="E47" s="92">
        <v>16.2</v>
      </c>
      <c r="F47" s="92">
        <v>105.33</v>
      </c>
      <c r="G47" s="92">
        <v>12.23</v>
      </c>
      <c r="H47" s="92">
        <v>91.2</v>
      </c>
      <c r="I47" s="92">
        <v>8.75</v>
      </c>
      <c r="J47" s="92">
        <v>78.07</v>
      </c>
      <c r="K47" s="92">
        <v>18.67</v>
      </c>
      <c r="L47" s="92">
        <v>8.0</v>
      </c>
      <c r="M47" s="92">
        <f t="shared" ref="M47:N47" si="52">D47+F47+H47+J47</f>
        <v>408.86</v>
      </c>
      <c r="N47" s="92">
        <f t="shared" si="52"/>
        <v>55.85</v>
      </c>
      <c r="O47" s="93">
        <f t="shared" ref="O47:O51" si="54">((N47-N52)/N52)*100</f>
        <v>339.7637795</v>
      </c>
    </row>
    <row r="48">
      <c r="A48" s="91">
        <v>767.0</v>
      </c>
      <c r="B48" s="91" t="s">
        <v>158</v>
      </c>
      <c r="C48" s="91" t="s">
        <v>50</v>
      </c>
      <c r="D48" s="92">
        <v>64.78</v>
      </c>
      <c r="E48" s="92">
        <v>13.03</v>
      </c>
      <c r="F48" s="92">
        <v>107.03</v>
      </c>
      <c r="G48" s="92">
        <v>12.34</v>
      </c>
      <c r="H48" s="92">
        <v>57.19</v>
      </c>
      <c r="I48" s="92">
        <v>6.17</v>
      </c>
      <c r="J48" s="92">
        <v>69.11</v>
      </c>
      <c r="K48" s="92">
        <v>16.1</v>
      </c>
      <c r="L48" s="92">
        <v>15.0</v>
      </c>
      <c r="M48" s="92">
        <f t="shared" ref="M48:N48" si="53">D48+F48+H48+J48</f>
        <v>298.11</v>
      </c>
      <c r="N48" s="92">
        <f t="shared" si="53"/>
        <v>47.64</v>
      </c>
      <c r="O48" s="93">
        <f t="shared" si="54"/>
        <v>216.9660679</v>
      </c>
    </row>
    <row r="49">
      <c r="A49" s="91">
        <v>768.0</v>
      </c>
      <c r="B49" s="91" t="s">
        <v>158</v>
      </c>
      <c r="C49" s="91" t="s">
        <v>50</v>
      </c>
      <c r="D49" s="92">
        <v>111.94</v>
      </c>
      <c r="E49" s="92">
        <v>11.39</v>
      </c>
      <c r="F49" s="92">
        <v>100.76</v>
      </c>
      <c r="G49" s="92">
        <v>7.79</v>
      </c>
      <c r="H49" s="92">
        <v>71.58</v>
      </c>
      <c r="I49" s="92">
        <v>5.05</v>
      </c>
      <c r="J49" s="92">
        <v>59.66</v>
      </c>
      <c r="K49" s="92">
        <v>12.25</v>
      </c>
      <c r="L49" s="92">
        <v>10.0</v>
      </c>
      <c r="M49" s="92">
        <f t="shared" ref="M49:N49" si="55">D49+F49+H49+J49</f>
        <v>343.94</v>
      </c>
      <c r="N49" s="92">
        <f t="shared" si="55"/>
        <v>36.48</v>
      </c>
      <c r="O49" s="93">
        <f t="shared" si="54"/>
        <v>299.5618839</v>
      </c>
    </row>
    <row r="50">
      <c r="A50" s="91">
        <v>773.0</v>
      </c>
      <c r="B50" s="91" t="s">
        <v>158</v>
      </c>
      <c r="C50" s="91" t="s">
        <v>50</v>
      </c>
      <c r="D50" s="92">
        <v>122.35</v>
      </c>
      <c r="E50" s="92">
        <v>14.4</v>
      </c>
      <c r="F50" s="92">
        <v>113.63</v>
      </c>
      <c r="G50" s="92">
        <v>11.52</v>
      </c>
      <c r="H50" s="92">
        <v>53.66</v>
      </c>
      <c r="I50" s="92">
        <v>4.98</v>
      </c>
      <c r="J50" s="92">
        <v>69.59</v>
      </c>
      <c r="K50" s="92">
        <v>15.25</v>
      </c>
      <c r="L50" s="92">
        <v>15.0</v>
      </c>
      <c r="M50" s="92">
        <f t="shared" ref="M50:N50" si="56">D50+F50+H50+J50</f>
        <v>359.23</v>
      </c>
      <c r="N50" s="92">
        <f t="shared" si="56"/>
        <v>46.15</v>
      </c>
      <c r="O50" s="93">
        <f t="shared" si="54"/>
        <v>395.1716738</v>
      </c>
    </row>
    <row r="51">
      <c r="A51" s="91">
        <v>774.0</v>
      </c>
      <c r="B51" s="91" t="s">
        <v>158</v>
      </c>
      <c r="C51" s="91" t="s">
        <v>50</v>
      </c>
      <c r="D51" s="92">
        <v>130.63</v>
      </c>
      <c r="E51" s="92">
        <v>15.03</v>
      </c>
      <c r="F51" s="92">
        <v>112.63</v>
      </c>
      <c r="G51" s="92">
        <v>11.82</v>
      </c>
      <c r="H51" s="92">
        <v>65.99</v>
      </c>
      <c r="I51" s="92">
        <v>6.0</v>
      </c>
      <c r="J51" s="92">
        <v>92.34</v>
      </c>
      <c r="K51" s="92">
        <v>21.13</v>
      </c>
      <c r="L51" s="92">
        <v>16.0</v>
      </c>
      <c r="M51" s="92">
        <f t="shared" ref="M51:N51" si="57">D51+F51+H51+J51</f>
        <v>401.59</v>
      </c>
      <c r="N51" s="92">
        <f t="shared" si="57"/>
        <v>53.98</v>
      </c>
      <c r="O51" s="93">
        <f t="shared" si="54"/>
        <v>364.144454</v>
      </c>
    </row>
    <row r="52">
      <c r="A52" s="91">
        <v>761.0</v>
      </c>
      <c r="B52" s="91" t="s">
        <v>158</v>
      </c>
      <c r="C52" s="91" t="s">
        <v>419</v>
      </c>
      <c r="D52" s="92">
        <v>99.47</v>
      </c>
      <c r="E52" s="92">
        <v>6.61</v>
      </c>
      <c r="F52" s="92">
        <v>97.29</v>
      </c>
      <c r="G52" s="92">
        <v>4.22</v>
      </c>
      <c r="H52" s="92">
        <v>31.99</v>
      </c>
      <c r="I52" s="92">
        <v>1.87</v>
      </c>
      <c r="J52" s="94"/>
      <c r="K52" s="94"/>
      <c r="L52" s="94"/>
      <c r="M52" s="92">
        <f t="shared" ref="M52:N52" si="58">D52+F52+H52+J52</f>
        <v>228.75</v>
      </c>
      <c r="N52" s="92">
        <f t="shared" si="58"/>
        <v>12.7</v>
      </c>
      <c r="O52" s="93"/>
    </row>
    <row r="53">
      <c r="A53" s="91">
        <v>762.0</v>
      </c>
      <c r="B53" s="91" t="s">
        <v>158</v>
      </c>
      <c r="C53" s="91" t="s">
        <v>419</v>
      </c>
      <c r="D53" s="92">
        <v>105.99</v>
      </c>
      <c r="E53" s="92">
        <v>7.76</v>
      </c>
      <c r="F53" s="92">
        <v>92.17</v>
      </c>
      <c r="G53" s="92">
        <v>4.77</v>
      </c>
      <c r="H53" s="92">
        <v>42.95</v>
      </c>
      <c r="I53" s="92">
        <v>2.5</v>
      </c>
      <c r="J53" s="94"/>
      <c r="K53" s="94"/>
      <c r="L53" s="94"/>
      <c r="M53" s="92">
        <f t="shared" ref="M53:N53" si="59">D53+F53+H53+J53</f>
        <v>241.11</v>
      </c>
      <c r="N53" s="92">
        <f t="shared" si="59"/>
        <v>15.03</v>
      </c>
      <c r="O53" s="93"/>
    </row>
    <row r="54">
      <c r="A54" s="91">
        <v>764.0</v>
      </c>
      <c r="B54" s="91" t="s">
        <v>158</v>
      </c>
      <c r="C54" s="91" t="s">
        <v>419</v>
      </c>
      <c r="D54" s="92">
        <v>60.27</v>
      </c>
      <c r="E54" s="92">
        <v>4.55</v>
      </c>
      <c r="F54" s="92">
        <v>63.3</v>
      </c>
      <c r="G54" s="92">
        <v>3.13</v>
      </c>
      <c r="H54" s="92">
        <v>24.01</v>
      </c>
      <c r="I54" s="92">
        <v>1.45</v>
      </c>
      <c r="J54" s="94"/>
      <c r="K54" s="94"/>
      <c r="L54" s="94"/>
      <c r="M54" s="92">
        <f t="shared" ref="M54:N54" si="60">D54+F54+H54+J54</f>
        <v>147.58</v>
      </c>
      <c r="N54" s="92">
        <f t="shared" si="60"/>
        <v>9.13</v>
      </c>
      <c r="O54" s="95"/>
    </row>
    <row r="55">
      <c r="A55" s="91">
        <v>766.0</v>
      </c>
      <c r="B55" s="91" t="s">
        <v>158</v>
      </c>
      <c r="C55" s="91" t="s">
        <v>419</v>
      </c>
      <c r="D55" s="92">
        <v>67.13</v>
      </c>
      <c r="E55" s="92">
        <v>4.72</v>
      </c>
      <c r="F55" s="92">
        <v>64.73</v>
      </c>
      <c r="G55" s="92">
        <v>3.18</v>
      </c>
      <c r="H55" s="92">
        <v>23.31</v>
      </c>
      <c r="I55" s="92">
        <v>1.42</v>
      </c>
      <c r="J55" s="94"/>
      <c r="K55" s="94"/>
      <c r="L55" s="94"/>
      <c r="M55" s="92">
        <f t="shared" ref="M55:N55" si="61">D55+F55+H55+J55</f>
        <v>155.17</v>
      </c>
      <c r="N55" s="92">
        <f t="shared" si="61"/>
        <v>9.32</v>
      </c>
      <c r="O55" s="93"/>
    </row>
    <row r="56">
      <c r="A56" s="91">
        <v>772.0</v>
      </c>
      <c r="B56" s="91" t="s">
        <v>158</v>
      </c>
      <c r="C56" s="91" t="s">
        <v>419</v>
      </c>
      <c r="D56" s="92">
        <v>88.01</v>
      </c>
      <c r="E56" s="92">
        <v>6.03</v>
      </c>
      <c r="F56" s="92">
        <v>91.96</v>
      </c>
      <c r="G56" s="92">
        <v>4.21</v>
      </c>
      <c r="H56" s="92">
        <v>21.77</v>
      </c>
      <c r="I56" s="92">
        <v>1.39</v>
      </c>
      <c r="J56" s="94"/>
      <c r="K56" s="94"/>
      <c r="L56" s="94"/>
      <c r="M56" s="92">
        <f t="shared" ref="M56:N56" si="62">D56+F56+H56+J56</f>
        <v>201.74</v>
      </c>
      <c r="N56" s="92">
        <f t="shared" si="62"/>
        <v>11.63</v>
      </c>
      <c r="O56" s="93"/>
    </row>
    <row r="57">
      <c r="A57" s="91">
        <v>765.0</v>
      </c>
      <c r="B57" s="91" t="s">
        <v>158</v>
      </c>
      <c r="C57" s="91" t="s">
        <v>151</v>
      </c>
      <c r="D57" s="92">
        <v>258.6</v>
      </c>
      <c r="E57" s="92">
        <v>21.38</v>
      </c>
      <c r="F57" s="92">
        <v>262.0</v>
      </c>
      <c r="G57" s="92">
        <v>16.27</v>
      </c>
      <c r="H57" s="92">
        <v>81.54</v>
      </c>
      <c r="I57" s="92">
        <v>4.69</v>
      </c>
      <c r="J57" s="92">
        <v>137.86</v>
      </c>
      <c r="K57" s="92">
        <v>23.81</v>
      </c>
      <c r="L57" s="92">
        <v>16.0</v>
      </c>
      <c r="M57" s="92">
        <f t="shared" ref="M57:N57" si="63">D57+F57+H57+J57</f>
        <v>740</v>
      </c>
      <c r="N57" s="92">
        <f t="shared" si="63"/>
        <v>66.15</v>
      </c>
      <c r="O57" s="93">
        <f t="shared" ref="O57:O61" si="65">((N57-N52)/N52)*100</f>
        <v>420.8661417</v>
      </c>
    </row>
    <row r="58">
      <c r="A58" s="91">
        <v>769.0</v>
      </c>
      <c r="B58" s="91" t="s">
        <v>158</v>
      </c>
      <c r="C58" s="91" t="s">
        <v>151</v>
      </c>
      <c r="D58" s="92">
        <v>305.17</v>
      </c>
      <c r="E58" s="92">
        <v>23.8</v>
      </c>
      <c r="F58" s="92">
        <v>282.95</v>
      </c>
      <c r="G58" s="92">
        <v>18.97</v>
      </c>
      <c r="H58" s="92">
        <v>79.62</v>
      </c>
      <c r="I58" s="92">
        <v>5.01</v>
      </c>
      <c r="J58" s="92">
        <v>121.09</v>
      </c>
      <c r="K58" s="92">
        <v>22.03</v>
      </c>
      <c r="L58" s="92">
        <v>9.0</v>
      </c>
      <c r="M58" s="92">
        <f t="shared" ref="M58:N58" si="64">D58+F58+H58+J58</f>
        <v>788.83</v>
      </c>
      <c r="N58" s="92">
        <f t="shared" si="64"/>
        <v>69.81</v>
      </c>
      <c r="O58" s="93">
        <f t="shared" si="65"/>
        <v>364.4710579</v>
      </c>
    </row>
    <row r="59">
      <c r="A59" s="91">
        <v>770.0</v>
      </c>
      <c r="B59" s="91" t="s">
        <v>158</v>
      </c>
      <c r="C59" s="91" t="s">
        <v>151</v>
      </c>
      <c r="D59" s="92">
        <v>264.55</v>
      </c>
      <c r="E59" s="92">
        <v>24.04</v>
      </c>
      <c r="F59" s="92">
        <v>247.89</v>
      </c>
      <c r="G59" s="92">
        <v>17.36</v>
      </c>
      <c r="H59" s="92">
        <v>67.09</v>
      </c>
      <c r="I59" s="92">
        <v>4.73</v>
      </c>
      <c r="J59" s="92">
        <v>136.6</v>
      </c>
      <c r="K59" s="92">
        <v>25.72</v>
      </c>
      <c r="L59" s="92">
        <v>12.0</v>
      </c>
      <c r="M59" s="92">
        <f t="shared" ref="M59:N59" si="66">D59+F59+H59+J59</f>
        <v>716.13</v>
      </c>
      <c r="N59" s="92">
        <f t="shared" si="66"/>
        <v>71.85</v>
      </c>
      <c r="O59" s="93">
        <f t="shared" si="65"/>
        <v>686.966046</v>
      </c>
    </row>
    <row r="60">
      <c r="A60" s="91">
        <v>771.0</v>
      </c>
      <c r="B60" s="91" t="s">
        <v>158</v>
      </c>
      <c r="C60" s="91" t="s">
        <v>151</v>
      </c>
      <c r="D60" s="92">
        <v>289.29</v>
      </c>
      <c r="E60" s="92">
        <v>22.93</v>
      </c>
      <c r="F60" s="92">
        <v>291.66</v>
      </c>
      <c r="G60" s="92">
        <v>19.83</v>
      </c>
      <c r="H60" s="92">
        <v>100.83</v>
      </c>
      <c r="I60" s="92">
        <v>6.44</v>
      </c>
      <c r="J60" s="92">
        <v>154.2</v>
      </c>
      <c r="K60" s="92">
        <v>27.44</v>
      </c>
      <c r="L60" s="92">
        <v>17.0</v>
      </c>
      <c r="M60" s="92">
        <f t="shared" ref="M60:N60" si="67">D60+F60+H60+J60</f>
        <v>835.98</v>
      </c>
      <c r="N60" s="92">
        <f t="shared" si="67"/>
        <v>76.64</v>
      </c>
      <c r="O60" s="93">
        <f t="shared" si="65"/>
        <v>722.3175966</v>
      </c>
    </row>
    <row r="61">
      <c r="A61" s="91">
        <v>775.0</v>
      </c>
      <c r="B61" s="91" t="s">
        <v>158</v>
      </c>
      <c r="C61" s="91" t="s">
        <v>151</v>
      </c>
      <c r="D61" s="92">
        <v>309.27</v>
      </c>
      <c r="E61" s="92">
        <v>22.58</v>
      </c>
      <c r="F61" s="92">
        <v>270.2</v>
      </c>
      <c r="G61" s="92">
        <v>18.16</v>
      </c>
      <c r="H61" s="92">
        <v>117.39</v>
      </c>
      <c r="I61" s="92">
        <v>6.89</v>
      </c>
      <c r="J61" s="94"/>
      <c r="K61" s="94"/>
      <c r="L61" s="94"/>
      <c r="M61" s="92">
        <f t="shared" ref="M61:N61" si="68">D61+F61+H61+J61</f>
        <v>696.86</v>
      </c>
      <c r="N61" s="92">
        <f t="shared" si="68"/>
        <v>47.63</v>
      </c>
      <c r="O61" s="93">
        <f t="shared" si="65"/>
        <v>309.544282</v>
      </c>
    </row>
    <row r="62">
      <c r="A62" s="91">
        <v>806.0</v>
      </c>
      <c r="B62" s="91" t="s">
        <v>68</v>
      </c>
      <c r="C62" s="91" t="s">
        <v>50</v>
      </c>
      <c r="D62" s="92">
        <v>89.92</v>
      </c>
      <c r="E62" s="92">
        <v>9.0</v>
      </c>
      <c r="F62" s="92">
        <v>128.18</v>
      </c>
      <c r="G62" s="92">
        <v>9.84</v>
      </c>
      <c r="H62" s="92">
        <v>25.07</v>
      </c>
      <c r="I62" s="92">
        <v>2.04</v>
      </c>
      <c r="J62" s="92">
        <v>110.42</v>
      </c>
      <c r="K62" s="92">
        <v>21.36</v>
      </c>
      <c r="L62" s="92">
        <v>5.0</v>
      </c>
      <c r="M62" s="92">
        <f t="shared" ref="M62:N62" si="69">D62+F62+H62+J62</f>
        <v>353.59</v>
      </c>
      <c r="N62" s="92">
        <f t="shared" si="69"/>
        <v>42.24</v>
      </c>
      <c r="O62" s="93">
        <f t="shared" ref="O62:O66" si="71">((N62-N67)/N67)*100</f>
        <v>953.3665835</v>
      </c>
    </row>
    <row r="63">
      <c r="A63" s="91">
        <v>814.0</v>
      </c>
      <c r="B63" s="91" t="s">
        <v>68</v>
      </c>
      <c r="C63" s="91" t="s">
        <v>50</v>
      </c>
      <c r="D63" s="92">
        <v>81.47</v>
      </c>
      <c r="E63" s="92">
        <v>8.42</v>
      </c>
      <c r="F63" s="92">
        <v>97.86</v>
      </c>
      <c r="G63" s="92">
        <v>7.44</v>
      </c>
      <c r="H63" s="92">
        <v>21.52</v>
      </c>
      <c r="I63" s="92">
        <v>1.89</v>
      </c>
      <c r="J63" s="92">
        <v>102.13</v>
      </c>
      <c r="K63" s="92">
        <v>22.76</v>
      </c>
      <c r="L63" s="92">
        <v>8.0</v>
      </c>
      <c r="M63" s="92">
        <f t="shared" ref="M63:N63" si="70">D63+F63+H63+J63</f>
        <v>302.98</v>
      </c>
      <c r="N63" s="92">
        <f t="shared" si="70"/>
        <v>40.51</v>
      </c>
      <c r="O63" s="93">
        <f t="shared" si="71"/>
        <v>386.8990385</v>
      </c>
    </row>
    <row r="64">
      <c r="A64" s="91">
        <v>815.0</v>
      </c>
      <c r="B64" s="91" t="s">
        <v>68</v>
      </c>
      <c r="C64" s="91" t="s">
        <v>50</v>
      </c>
      <c r="D64" s="92">
        <v>56.29</v>
      </c>
      <c r="E64" s="92">
        <v>10.68</v>
      </c>
      <c r="F64" s="92">
        <v>100.47</v>
      </c>
      <c r="G64" s="92">
        <v>11.27</v>
      </c>
      <c r="H64" s="92">
        <v>16.76</v>
      </c>
      <c r="I64" s="92">
        <v>2.18</v>
      </c>
      <c r="J64" s="92">
        <v>145.63</v>
      </c>
      <c r="K64" s="92">
        <v>30.86</v>
      </c>
      <c r="L64" s="92">
        <v>16.0</v>
      </c>
      <c r="M64" s="92">
        <f t="shared" ref="M64:N64" si="72">D64+F64+H64+J64</f>
        <v>319.15</v>
      </c>
      <c r="N64" s="92">
        <f t="shared" si="72"/>
        <v>54.99</v>
      </c>
      <c r="O64" s="93">
        <f t="shared" si="71"/>
        <v>431.3043478</v>
      </c>
    </row>
    <row r="65">
      <c r="A65" s="91">
        <v>817.0</v>
      </c>
      <c r="B65" s="91" t="s">
        <v>68</v>
      </c>
      <c r="C65" s="91" t="s">
        <v>50</v>
      </c>
      <c r="D65" s="92">
        <v>62.62</v>
      </c>
      <c r="E65" s="92">
        <v>7.84</v>
      </c>
      <c r="F65" s="92">
        <v>71.53</v>
      </c>
      <c r="G65" s="92">
        <v>6.58</v>
      </c>
      <c r="H65" s="92">
        <v>21.51</v>
      </c>
      <c r="I65" s="92">
        <v>1.92</v>
      </c>
      <c r="J65" s="92">
        <v>115.56</v>
      </c>
      <c r="K65" s="92">
        <v>26.09</v>
      </c>
      <c r="L65" s="92">
        <v>4.0</v>
      </c>
      <c r="M65" s="92">
        <f t="shared" ref="M65:N65" si="73">D65+F65+H65+J65</f>
        <v>271.22</v>
      </c>
      <c r="N65" s="92">
        <f t="shared" si="73"/>
        <v>42.43</v>
      </c>
      <c r="O65" s="93">
        <f t="shared" si="71"/>
        <v>393.9464494</v>
      </c>
    </row>
    <row r="66">
      <c r="A66" s="91">
        <v>819.0</v>
      </c>
      <c r="B66" s="91" t="s">
        <v>68</v>
      </c>
      <c r="C66" s="91" t="s">
        <v>50</v>
      </c>
      <c r="D66" s="92">
        <v>83.38</v>
      </c>
      <c r="E66" s="92">
        <v>8.11</v>
      </c>
      <c r="F66" s="92">
        <v>61.48</v>
      </c>
      <c r="G66" s="92">
        <v>6.36</v>
      </c>
      <c r="H66" s="92">
        <v>21.16</v>
      </c>
      <c r="I66" s="92">
        <v>1.5</v>
      </c>
      <c r="J66" s="92">
        <v>138.43</v>
      </c>
      <c r="K66" s="92">
        <v>31.69</v>
      </c>
      <c r="L66" s="92">
        <v>4.0</v>
      </c>
      <c r="M66" s="92">
        <f t="shared" ref="M66:N66" si="74">D66+F66+H66+J66</f>
        <v>304.45</v>
      </c>
      <c r="N66" s="92">
        <f t="shared" si="74"/>
        <v>47.66</v>
      </c>
      <c r="O66" s="93">
        <f t="shared" si="71"/>
        <v>450.3464203</v>
      </c>
    </row>
    <row r="67">
      <c r="A67" s="91">
        <v>807.0</v>
      </c>
      <c r="B67" s="91" t="s">
        <v>68</v>
      </c>
      <c r="C67" s="91" t="s">
        <v>419</v>
      </c>
      <c r="D67" s="92">
        <v>25.32</v>
      </c>
      <c r="E67" s="92">
        <v>1.98</v>
      </c>
      <c r="F67" s="92">
        <v>33.69</v>
      </c>
      <c r="G67" s="92">
        <v>1.63</v>
      </c>
      <c r="H67" s="92">
        <v>5.64</v>
      </c>
      <c r="I67" s="92">
        <v>0.4</v>
      </c>
      <c r="J67" s="94"/>
      <c r="K67" s="94"/>
      <c r="L67" s="94"/>
      <c r="M67" s="92">
        <f t="shared" ref="M67:N67" si="75">D67+F67+H67+J67</f>
        <v>64.65</v>
      </c>
      <c r="N67" s="92">
        <f t="shared" si="75"/>
        <v>4.01</v>
      </c>
      <c r="O67" s="93"/>
    </row>
    <row r="68">
      <c r="A68" s="91">
        <v>811.0</v>
      </c>
      <c r="B68" s="91" t="s">
        <v>68</v>
      </c>
      <c r="C68" s="91" t="s">
        <v>419</v>
      </c>
      <c r="D68" s="92">
        <v>42.99</v>
      </c>
      <c r="E68" s="92">
        <v>3.6</v>
      </c>
      <c r="F68" s="92">
        <v>76.57</v>
      </c>
      <c r="G68" s="92">
        <v>3.57</v>
      </c>
      <c r="H68" s="92">
        <v>17.42</v>
      </c>
      <c r="I68" s="92">
        <v>1.15</v>
      </c>
      <c r="J68" s="94"/>
      <c r="K68" s="94"/>
      <c r="L68" s="94"/>
      <c r="M68" s="92">
        <f t="shared" ref="M68:N68" si="76">D68+F68+H68+J68</f>
        <v>136.98</v>
      </c>
      <c r="N68" s="92">
        <f t="shared" si="76"/>
        <v>8.32</v>
      </c>
      <c r="O68" s="93"/>
    </row>
    <row r="69">
      <c r="A69" s="91">
        <v>812.0</v>
      </c>
      <c r="B69" s="91" t="s">
        <v>68</v>
      </c>
      <c r="C69" s="91" t="s">
        <v>419</v>
      </c>
      <c r="D69" s="92">
        <v>56.99</v>
      </c>
      <c r="E69" s="92">
        <v>4.67</v>
      </c>
      <c r="F69" s="92">
        <v>95.13</v>
      </c>
      <c r="G69" s="92">
        <v>4.46</v>
      </c>
      <c r="H69" s="92">
        <v>17.09</v>
      </c>
      <c r="I69" s="92">
        <v>1.22</v>
      </c>
      <c r="J69" s="94"/>
      <c r="K69" s="94"/>
      <c r="L69" s="94"/>
      <c r="M69" s="92">
        <f t="shared" ref="M69:N69" si="77">D69+F69+H69+J69</f>
        <v>169.21</v>
      </c>
      <c r="N69" s="92">
        <f t="shared" si="77"/>
        <v>10.35</v>
      </c>
      <c r="O69" s="95"/>
    </row>
    <row r="70">
      <c r="A70" s="91">
        <v>813.0</v>
      </c>
      <c r="B70" s="91" t="s">
        <v>68</v>
      </c>
      <c r="C70" s="91" t="s">
        <v>419</v>
      </c>
      <c r="D70" s="92">
        <v>47.35</v>
      </c>
      <c r="E70" s="92">
        <v>3.84</v>
      </c>
      <c r="F70" s="92">
        <v>74.67</v>
      </c>
      <c r="G70" s="92">
        <v>3.59</v>
      </c>
      <c r="H70" s="92">
        <v>17.83</v>
      </c>
      <c r="I70" s="92">
        <v>1.16</v>
      </c>
      <c r="J70" s="94"/>
      <c r="K70" s="94"/>
      <c r="L70" s="94"/>
      <c r="M70" s="92">
        <f t="shared" ref="M70:N70" si="78">D70+F70+H70+J70</f>
        <v>139.85</v>
      </c>
      <c r="N70" s="92">
        <f t="shared" si="78"/>
        <v>8.59</v>
      </c>
      <c r="O70" s="93"/>
    </row>
    <row r="71">
      <c r="A71" s="91">
        <v>816.0</v>
      </c>
      <c r="B71" s="91" t="s">
        <v>68</v>
      </c>
      <c r="C71" s="91" t="s">
        <v>419</v>
      </c>
      <c r="D71" s="92">
        <v>47.23</v>
      </c>
      <c r="E71" s="92">
        <v>4.03</v>
      </c>
      <c r="F71" s="92">
        <v>70.24</v>
      </c>
      <c r="G71" s="92">
        <v>3.61</v>
      </c>
      <c r="H71" s="92">
        <v>14.46</v>
      </c>
      <c r="I71" s="92">
        <v>1.02</v>
      </c>
      <c r="J71" s="94"/>
      <c r="K71" s="94"/>
      <c r="L71" s="94"/>
      <c r="M71" s="92">
        <f t="shared" ref="M71:N71" si="79">D71+F71+H71+J71</f>
        <v>131.93</v>
      </c>
      <c r="N71" s="92">
        <f t="shared" si="79"/>
        <v>8.66</v>
      </c>
      <c r="O71" s="93"/>
    </row>
    <row r="72">
      <c r="A72" s="91">
        <v>808.0</v>
      </c>
      <c r="B72" s="91" t="s">
        <v>68</v>
      </c>
      <c r="C72" s="91" t="s">
        <v>151</v>
      </c>
      <c r="D72" s="92">
        <v>154.29</v>
      </c>
      <c r="E72" s="92">
        <v>12.4</v>
      </c>
      <c r="F72" s="92">
        <v>199.82</v>
      </c>
      <c r="G72" s="92">
        <v>11.19</v>
      </c>
      <c r="H72" s="92">
        <v>21.18</v>
      </c>
      <c r="I72" s="92">
        <v>1.55</v>
      </c>
      <c r="J72" s="92">
        <v>159.51</v>
      </c>
      <c r="K72" s="92">
        <v>19.44</v>
      </c>
      <c r="L72" s="92">
        <v>6.0</v>
      </c>
      <c r="M72" s="92">
        <f t="shared" ref="M72:N72" si="80">D72+F72+H72+J72</f>
        <v>534.8</v>
      </c>
      <c r="N72" s="92">
        <f t="shared" si="80"/>
        <v>44.58</v>
      </c>
      <c r="O72" s="93">
        <f t="shared" ref="O72:O76" si="82">((N72-N67)/N67)*100</f>
        <v>1011.720698</v>
      </c>
    </row>
    <row r="73">
      <c r="A73" s="91">
        <v>809.0</v>
      </c>
      <c r="B73" s="91" t="s">
        <v>68</v>
      </c>
      <c r="C73" s="91" t="s">
        <v>151</v>
      </c>
      <c r="D73" s="92">
        <v>245.35</v>
      </c>
      <c r="E73" s="92">
        <v>10.2</v>
      </c>
      <c r="F73" s="92">
        <v>141.85</v>
      </c>
      <c r="G73" s="92">
        <v>8.2</v>
      </c>
      <c r="H73" s="92">
        <v>12.51</v>
      </c>
      <c r="I73" s="92">
        <v>1.02</v>
      </c>
      <c r="J73" s="92">
        <v>161.06</v>
      </c>
      <c r="K73" s="92">
        <v>26.29</v>
      </c>
      <c r="L73" s="92">
        <v>12.0</v>
      </c>
      <c r="M73" s="92">
        <f t="shared" ref="M73:N73" si="81">D73+F73+H73+J73</f>
        <v>560.77</v>
      </c>
      <c r="N73" s="92">
        <f t="shared" si="81"/>
        <v>45.71</v>
      </c>
      <c r="O73" s="93">
        <f t="shared" si="82"/>
        <v>449.3990385</v>
      </c>
    </row>
    <row r="74">
      <c r="A74" s="91">
        <v>810.0</v>
      </c>
      <c r="B74" s="91" t="s">
        <v>68</v>
      </c>
      <c r="C74" s="91" t="s">
        <v>151</v>
      </c>
      <c r="D74" s="92">
        <v>198.51</v>
      </c>
      <c r="E74" s="92">
        <v>16.2</v>
      </c>
      <c r="F74" s="92">
        <v>224.44</v>
      </c>
      <c r="G74" s="92">
        <v>14.77</v>
      </c>
      <c r="H74" s="92">
        <v>36.41</v>
      </c>
      <c r="I74" s="92">
        <v>2.42</v>
      </c>
      <c r="J74" s="92">
        <v>233.07</v>
      </c>
      <c r="K74" s="92">
        <v>48.73</v>
      </c>
      <c r="L74" s="92">
        <v>14.0</v>
      </c>
      <c r="M74" s="92">
        <f t="shared" ref="M74:N74" si="83">D74+F74+H74+J74</f>
        <v>692.43</v>
      </c>
      <c r="N74" s="92">
        <f t="shared" si="83"/>
        <v>82.12</v>
      </c>
      <c r="O74" s="93">
        <f t="shared" si="82"/>
        <v>693.4299517</v>
      </c>
    </row>
    <row r="75">
      <c r="A75" s="91">
        <v>818.0</v>
      </c>
      <c r="B75" s="91" t="s">
        <v>68</v>
      </c>
      <c r="C75" s="91" t="s">
        <v>151</v>
      </c>
      <c r="D75" s="92">
        <v>107.94</v>
      </c>
      <c r="E75" s="92">
        <v>8.94</v>
      </c>
      <c r="F75" s="92">
        <v>79.77</v>
      </c>
      <c r="G75" s="92">
        <v>5.03</v>
      </c>
      <c r="H75" s="92">
        <v>11.82</v>
      </c>
      <c r="I75" s="92">
        <v>0.8</v>
      </c>
      <c r="J75" s="92">
        <v>128.54</v>
      </c>
      <c r="K75" s="92">
        <v>20.38</v>
      </c>
      <c r="L75" s="92">
        <v>7.0</v>
      </c>
      <c r="M75" s="92">
        <f t="shared" ref="M75:N75" si="84">D75+F75+H75+J75</f>
        <v>328.07</v>
      </c>
      <c r="N75" s="92">
        <f t="shared" si="84"/>
        <v>35.15</v>
      </c>
      <c r="O75" s="93">
        <f t="shared" si="82"/>
        <v>309.1967404</v>
      </c>
    </row>
    <row r="76">
      <c r="A76" s="91">
        <v>820.0</v>
      </c>
      <c r="B76" s="91" t="s">
        <v>68</v>
      </c>
      <c r="C76" s="91" t="s">
        <v>151</v>
      </c>
      <c r="D76" s="92">
        <v>107.64</v>
      </c>
      <c r="E76" s="92">
        <v>10.54</v>
      </c>
      <c r="F76" s="92">
        <v>190.62</v>
      </c>
      <c r="G76" s="92">
        <v>11.74</v>
      </c>
      <c r="H76" s="92">
        <v>23.4</v>
      </c>
      <c r="I76" s="92">
        <v>1.72</v>
      </c>
      <c r="J76" s="92">
        <v>244.24</v>
      </c>
      <c r="K76" s="92">
        <v>34.49</v>
      </c>
      <c r="L76" s="92">
        <v>11.0</v>
      </c>
      <c r="M76" s="92">
        <f t="shared" ref="M76:N76" si="85">D76+F76+H76+J76</f>
        <v>565.9</v>
      </c>
      <c r="N76" s="92">
        <f t="shared" si="85"/>
        <v>58.49</v>
      </c>
      <c r="O76" s="93">
        <f t="shared" si="82"/>
        <v>575.404157</v>
      </c>
    </row>
    <row r="77">
      <c r="A77" s="91">
        <v>746.0</v>
      </c>
      <c r="B77" s="91" t="s">
        <v>157</v>
      </c>
      <c r="C77" s="91" t="s">
        <v>50</v>
      </c>
      <c r="D77" s="92">
        <v>90.46</v>
      </c>
      <c r="E77" s="92">
        <v>10.37</v>
      </c>
      <c r="F77" s="92">
        <v>116.38</v>
      </c>
      <c r="G77" s="92">
        <v>10.44</v>
      </c>
      <c r="H77" s="92">
        <v>22.69</v>
      </c>
      <c r="I77" s="92">
        <v>2.45</v>
      </c>
      <c r="J77" s="92">
        <v>71.07</v>
      </c>
      <c r="K77" s="92">
        <v>15.33</v>
      </c>
      <c r="L77" s="92">
        <v>7.0</v>
      </c>
      <c r="M77" s="92">
        <f t="shared" ref="M77:N77" si="86">D77+F77+H77+J77</f>
        <v>300.6</v>
      </c>
      <c r="N77" s="92">
        <f t="shared" si="86"/>
        <v>38.59</v>
      </c>
      <c r="O77" s="93">
        <f t="shared" ref="O77:O81" si="88">((N77-N82)/N82)*100</f>
        <v>287.4497992</v>
      </c>
    </row>
    <row r="78">
      <c r="A78" s="91">
        <v>747.0</v>
      </c>
      <c r="B78" s="91" t="s">
        <v>157</v>
      </c>
      <c r="C78" s="91" t="s">
        <v>50</v>
      </c>
      <c r="D78" s="92">
        <v>118.78</v>
      </c>
      <c r="E78" s="92">
        <v>13.28</v>
      </c>
      <c r="F78" s="92">
        <v>173.6</v>
      </c>
      <c r="G78" s="92">
        <v>14.87</v>
      </c>
      <c r="H78" s="92">
        <v>45.71</v>
      </c>
      <c r="I78" s="92">
        <v>3.83</v>
      </c>
      <c r="J78" s="92">
        <v>89.06</v>
      </c>
      <c r="K78" s="92">
        <v>19.8</v>
      </c>
      <c r="L78" s="92">
        <v>19.0</v>
      </c>
      <c r="M78" s="92">
        <f t="shared" ref="M78:N78" si="87">D78+F78+H78+J78</f>
        <v>427.15</v>
      </c>
      <c r="N78" s="92">
        <f t="shared" si="87"/>
        <v>51.78</v>
      </c>
      <c r="O78" s="93">
        <f t="shared" si="88"/>
        <v>358.635961</v>
      </c>
    </row>
    <row r="79">
      <c r="A79" s="91">
        <v>748.0</v>
      </c>
      <c r="B79" s="91" t="s">
        <v>157</v>
      </c>
      <c r="C79" s="91" t="s">
        <v>50</v>
      </c>
      <c r="D79" s="92">
        <v>108.87</v>
      </c>
      <c r="E79" s="92">
        <v>15.05</v>
      </c>
      <c r="F79" s="92">
        <v>143.4</v>
      </c>
      <c r="G79" s="92">
        <v>15.37</v>
      </c>
      <c r="H79" s="92">
        <v>39.34</v>
      </c>
      <c r="I79" s="92">
        <v>5.73</v>
      </c>
      <c r="J79" s="92">
        <v>144.38</v>
      </c>
      <c r="K79" s="92">
        <v>33.12</v>
      </c>
      <c r="L79" s="92">
        <v>10.0</v>
      </c>
      <c r="M79" s="92">
        <f t="shared" ref="M79:N79" si="89">D79+F79+H79+J79</f>
        <v>435.99</v>
      </c>
      <c r="N79" s="92">
        <f t="shared" si="89"/>
        <v>69.27</v>
      </c>
      <c r="O79" s="93">
        <f t="shared" si="88"/>
        <v>1992.749245</v>
      </c>
    </row>
    <row r="80">
      <c r="A80" s="91">
        <v>752.0</v>
      </c>
      <c r="B80" s="91" t="s">
        <v>157</v>
      </c>
      <c r="C80" s="91" t="s">
        <v>50</v>
      </c>
      <c r="D80" s="92">
        <v>98.49</v>
      </c>
      <c r="E80" s="92">
        <v>14.06</v>
      </c>
      <c r="F80" s="92">
        <v>147.18</v>
      </c>
      <c r="G80" s="92">
        <v>16.26</v>
      </c>
      <c r="H80" s="92">
        <v>31.95</v>
      </c>
      <c r="I80" s="92">
        <v>3.11</v>
      </c>
      <c r="J80" s="92">
        <v>113.71</v>
      </c>
      <c r="K80" s="92">
        <v>27.56</v>
      </c>
      <c r="L80" s="92">
        <v>12.0</v>
      </c>
      <c r="M80" s="92">
        <f t="shared" ref="M80:N80" si="90">D80+F80+H80+J80</f>
        <v>391.33</v>
      </c>
      <c r="N80" s="92">
        <f t="shared" si="90"/>
        <v>60.99</v>
      </c>
      <c r="O80" s="93">
        <f t="shared" si="88"/>
        <v>269.8605215</v>
      </c>
    </row>
    <row r="81">
      <c r="A81" s="91">
        <v>757.0</v>
      </c>
      <c r="B81" s="91" t="s">
        <v>157</v>
      </c>
      <c r="C81" s="91" t="s">
        <v>50</v>
      </c>
      <c r="D81" s="92">
        <v>99.15</v>
      </c>
      <c r="E81" s="92">
        <v>11.18</v>
      </c>
      <c r="F81" s="92">
        <v>127.19</v>
      </c>
      <c r="G81" s="92">
        <v>11.97</v>
      </c>
      <c r="H81" s="92">
        <v>32.34</v>
      </c>
      <c r="I81" s="92">
        <v>2.98</v>
      </c>
      <c r="J81" s="92">
        <v>89.96</v>
      </c>
      <c r="K81" s="92">
        <v>19.44</v>
      </c>
      <c r="L81" s="92">
        <v>19.0</v>
      </c>
      <c r="M81" s="92">
        <f t="shared" ref="M81:N81" si="91">D81+F81+H81+J81</f>
        <v>348.64</v>
      </c>
      <c r="N81" s="92">
        <f t="shared" si="91"/>
        <v>45.57</v>
      </c>
      <c r="O81" s="93">
        <f t="shared" si="88"/>
        <v>287.8297872</v>
      </c>
    </row>
    <row r="82">
      <c r="A82" s="91">
        <v>750.0</v>
      </c>
      <c r="B82" s="91" t="s">
        <v>157</v>
      </c>
      <c r="C82" s="91" t="s">
        <v>419</v>
      </c>
      <c r="D82" s="92">
        <v>58.18</v>
      </c>
      <c r="E82" s="92">
        <v>4.66</v>
      </c>
      <c r="F82" s="92">
        <v>90.22</v>
      </c>
      <c r="G82" s="92">
        <v>4.18</v>
      </c>
      <c r="H82" s="92">
        <v>17.75</v>
      </c>
      <c r="I82" s="92">
        <v>1.12</v>
      </c>
      <c r="J82" s="94"/>
      <c r="K82" s="94"/>
      <c r="L82" s="94"/>
      <c r="M82" s="92">
        <f t="shared" ref="M82:N82" si="92">D82+F82+H82+J82</f>
        <v>166.15</v>
      </c>
      <c r="N82" s="92">
        <f t="shared" si="92"/>
        <v>9.96</v>
      </c>
      <c r="O82" s="93"/>
    </row>
    <row r="83">
      <c r="A83" s="91">
        <v>751.0</v>
      </c>
      <c r="B83" s="91" t="s">
        <v>157</v>
      </c>
      <c r="C83" s="91" t="s">
        <v>419</v>
      </c>
      <c r="D83" s="92">
        <v>73.77</v>
      </c>
      <c r="E83" s="92">
        <v>5.27</v>
      </c>
      <c r="F83" s="92">
        <v>102.13</v>
      </c>
      <c r="G83" s="92">
        <v>4.73</v>
      </c>
      <c r="H83" s="92">
        <v>23.39</v>
      </c>
      <c r="I83" s="92">
        <v>1.29</v>
      </c>
      <c r="J83" s="94"/>
      <c r="K83" s="94"/>
      <c r="L83" s="94"/>
      <c r="M83" s="92">
        <f t="shared" ref="M83:N83" si="93">D83+F83+H83+J83</f>
        <v>199.29</v>
      </c>
      <c r="N83" s="92">
        <f t="shared" si="93"/>
        <v>11.29</v>
      </c>
      <c r="O83" s="93"/>
    </row>
    <row r="84">
      <c r="A84" s="91">
        <v>756.0</v>
      </c>
      <c r="B84" s="91" t="s">
        <v>157</v>
      </c>
      <c r="C84" s="91" t="s">
        <v>419</v>
      </c>
      <c r="D84" s="92">
        <v>21.69</v>
      </c>
      <c r="E84" s="92">
        <v>1.71</v>
      </c>
      <c r="F84" s="92">
        <v>24.52</v>
      </c>
      <c r="G84" s="92">
        <v>1.3</v>
      </c>
      <c r="H84" s="92">
        <v>5.1</v>
      </c>
      <c r="I84" s="92">
        <v>0.3</v>
      </c>
      <c r="J84" s="94"/>
      <c r="K84" s="94"/>
      <c r="L84" s="94"/>
      <c r="M84" s="92">
        <f t="shared" ref="M84:N84" si="94">D84+F84+H84+J84</f>
        <v>51.31</v>
      </c>
      <c r="N84" s="92">
        <f t="shared" si="94"/>
        <v>3.31</v>
      </c>
      <c r="O84" s="95"/>
    </row>
    <row r="85">
      <c r="A85" s="91">
        <v>758.0</v>
      </c>
      <c r="B85" s="91" t="s">
        <v>157</v>
      </c>
      <c r="C85" s="91" t="s">
        <v>419</v>
      </c>
      <c r="D85" s="92">
        <v>104.08</v>
      </c>
      <c r="E85" s="92">
        <v>7.51</v>
      </c>
      <c r="F85" s="92">
        <v>153.81</v>
      </c>
      <c r="G85" s="92">
        <v>7.15</v>
      </c>
      <c r="H85" s="92">
        <v>25.73</v>
      </c>
      <c r="I85" s="92">
        <v>1.83</v>
      </c>
      <c r="J85" s="94"/>
      <c r="K85" s="94"/>
      <c r="L85" s="94"/>
      <c r="M85" s="92">
        <f t="shared" ref="M85:N85" si="95">D85+F85+H85+J85</f>
        <v>283.62</v>
      </c>
      <c r="N85" s="92">
        <f t="shared" si="95"/>
        <v>16.49</v>
      </c>
      <c r="O85" s="93"/>
    </row>
    <row r="86">
      <c r="A86" s="91">
        <v>759.0</v>
      </c>
      <c r="B86" s="91" t="s">
        <v>157</v>
      </c>
      <c r="C86" s="91" t="s">
        <v>419</v>
      </c>
      <c r="D86" s="92">
        <v>72.04</v>
      </c>
      <c r="E86" s="92">
        <v>5.25</v>
      </c>
      <c r="F86" s="92">
        <v>114.41</v>
      </c>
      <c r="G86" s="92">
        <v>5.17</v>
      </c>
      <c r="H86" s="92">
        <v>20.38</v>
      </c>
      <c r="I86" s="92">
        <v>1.33</v>
      </c>
      <c r="J86" s="94"/>
      <c r="K86" s="94"/>
      <c r="L86" s="94"/>
      <c r="M86" s="92">
        <f t="shared" ref="M86:N86" si="96">D86+F86+H86+J86</f>
        <v>206.83</v>
      </c>
      <c r="N86" s="92">
        <f t="shared" si="96"/>
        <v>11.75</v>
      </c>
      <c r="O86" s="93"/>
    </row>
    <row r="87">
      <c r="A87" s="91">
        <v>749.0</v>
      </c>
      <c r="B87" s="91" t="s">
        <v>157</v>
      </c>
      <c r="C87" s="91" t="s">
        <v>151</v>
      </c>
      <c r="D87" s="92">
        <v>170.59</v>
      </c>
      <c r="E87" s="92">
        <v>15.01</v>
      </c>
      <c r="F87" s="92">
        <v>246.12</v>
      </c>
      <c r="G87" s="92">
        <v>15.32</v>
      </c>
      <c r="H87" s="92">
        <v>30.35</v>
      </c>
      <c r="I87" s="92">
        <v>2.28</v>
      </c>
      <c r="J87" s="92">
        <v>136.78</v>
      </c>
      <c r="K87" s="92">
        <v>22.45</v>
      </c>
      <c r="L87" s="92">
        <v>8.0</v>
      </c>
      <c r="M87" s="92">
        <f t="shared" ref="M87:N87" si="97">D87+F87+H87+J87</f>
        <v>583.84</v>
      </c>
      <c r="N87" s="92">
        <f t="shared" si="97"/>
        <v>55.06</v>
      </c>
      <c r="O87" s="93">
        <f t="shared" ref="O87:O91" si="99">((N87-N82)/N82)*100</f>
        <v>452.811245</v>
      </c>
    </row>
    <row r="88">
      <c r="A88" s="91">
        <v>753.0</v>
      </c>
      <c r="B88" s="91" t="s">
        <v>157</v>
      </c>
      <c r="C88" s="91" t="s">
        <v>151</v>
      </c>
      <c r="D88" s="92">
        <v>210.17</v>
      </c>
      <c r="E88" s="92">
        <v>18.44</v>
      </c>
      <c r="F88" s="92">
        <v>261.9</v>
      </c>
      <c r="G88" s="92">
        <v>18.13</v>
      </c>
      <c r="H88" s="92">
        <v>42.55</v>
      </c>
      <c r="I88" s="92">
        <v>3.01</v>
      </c>
      <c r="J88" s="92">
        <v>211.97</v>
      </c>
      <c r="K88" s="92">
        <v>36.06</v>
      </c>
      <c r="L88" s="92">
        <v>10.0</v>
      </c>
      <c r="M88" s="92">
        <f t="shared" ref="M88:N88" si="98">D88+F88+H88+J88</f>
        <v>726.59</v>
      </c>
      <c r="N88" s="92">
        <f t="shared" si="98"/>
        <v>75.64</v>
      </c>
      <c r="O88" s="93">
        <f t="shared" si="99"/>
        <v>569.9734278</v>
      </c>
    </row>
    <row r="89">
      <c r="A89" s="91">
        <v>754.0</v>
      </c>
      <c r="B89" s="91" t="s">
        <v>157</v>
      </c>
      <c r="C89" s="91" t="s">
        <v>151</v>
      </c>
      <c r="D89" s="92">
        <v>203.09</v>
      </c>
      <c r="E89" s="92">
        <v>18.22</v>
      </c>
      <c r="F89" s="92">
        <v>287.68</v>
      </c>
      <c r="G89" s="92">
        <v>24.19</v>
      </c>
      <c r="H89" s="92">
        <v>45.47</v>
      </c>
      <c r="I89" s="92">
        <v>3.16</v>
      </c>
      <c r="J89" s="92">
        <v>206.04</v>
      </c>
      <c r="K89" s="92">
        <v>38.02</v>
      </c>
      <c r="L89" s="92">
        <v>26.0</v>
      </c>
      <c r="M89" s="92">
        <f t="shared" ref="M89:N89" si="100">D89+F89+H89+J89</f>
        <v>742.28</v>
      </c>
      <c r="N89" s="92">
        <f t="shared" si="100"/>
        <v>83.59</v>
      </c>
      <c r="O89" s="93">
        <f t="shared" si="99"/>
        <v>2425.377644</v>
      </c>
    </row>
    <row r="90">
      <c r="A90" s="91">
        <v>755.0</v>
      </c>
      <c r="B90" s="91" t="s">
        <v>157</v>
      </c>
      <c r="C90" s="91" t="s">
        <v>151</v>
      </c>
      <c r="D90" s="92">
        <v>225.69</v>
      </c>
      <c r="E90" s="92">
        <v>18.66</v>
      </c>
      <c r="F90" s="92">
        <v>246.4</v>
      </c>
      <c r="G90" s="92">
        <v>16.97</v>
      </c>
      <c r="H90" s="92">
        <v>49.24</v>
      </c>
      <c r="I90" s="92">
        <v>3.47</v>
      </c>
      <c r="J90" s="92">
        <v>245.95</v>
      </c>
      <c r="K90" s="92">
        <v>45.29</v>
      </c>
      <c r="L90" s="92">
        <v>7.0</v>
      </c>
      <c r="M90" s="92">
        <f t="shared" ref="M90:N90" si="101">D90+F90+H90+J90</f>
        <v>767.28</v>
      </c>
      <c r="N90" s="92">
        <f t="shared" si="101"/>
        <v>84.39</v>
      </c>
      <c r="O90" s="93">
        <f t="shared" si="99"/>
        <v>411.7647059</v>
      </c>
    </row>
    <row r="91">
      <c r="A91" s="91">
        <v>760.0</v>
      </c>
      <c r="B91" s="91" t="s">
        <v>157</v>
      </c>
      <c r="C91" s="91" t="s">
        <v>151</v>
      </c>
      <c r="D91" s="92">
        <v>174.04</v>
      </c>
      <c r="E91" s="92">
        <v>14.29</v>
      </c>
      <c r="F91" s="92">
        <v>188.71</v>
      </c>
      <c r="G91" s="92">
        <v>13.8</v>
      </c>
      <c r="H91" s="92">
        <v>22.62</v>
      </c>
      <c r="I91" s="92">
        <v>1.7</v>
      </c>
      <c r="J91" s="92">
        <v>182.65</v>
      </c>
      <c r="K91" s="92">
        <v>28.16</v>
      </c>
      <c r="L91" s="92">
        <v>8.0</v>
      </c>
      <c r="M91" s="92">
        <f t="shared" ref="M91:N91" si="102">D91+F91+H91+J91</f>
        <v>568.02</v>
      </c>
      <c r="N91" s="92">
        <f t="shared" si="102"/>
        <v>57.95</v>
      </c>
      <c r="O91" s="93">
        <f t="shared" si="99"/>
        <v>393.1914894</v>
      </c>
    </row>
    <row r="92">
      <c r="A92" s="91">
        <v>824.0</v>
      </c>
      <c r="B92" s="91" t="s">
        <v>46</v>
      </c>
      <c r="C92" s="91" t="s">
        <v>50</v>
      </c>
      <c r="D92" s="92">
        <v>107.02</v>
      </c>
      <c r="E92" s="92">
        <v>13.16</v>
      </c>
      <c r="F92" s="92">
        <v>118.92</v>
      </c>
      <c r="G92" s="92">
        <v>13.91</v>
      </c>
      <c r="H92" s="92">
        <v>64.44</v>
      </c>
      <c r="I92" s="92">
        <v>6.17</v>
      </c>
      <c r="J92" s="92">
        <v>93.24</v>
      </c>
      <c r="K92" s="92">
        <v>22.21</v>
      </c>
      <c r="L92" s="92">
        <v>11.0</v>
      </c>
      <c r="M92" s="92">
        <f t="shared" ref="M92:N92" si="103">D92+F92+H92+J92</f>
        <v>383.62</v>
      </c>
      <c r="N92" s="92">
        <f t="shared" si="103"/>
        <v>55.45</v>
      </c>
      <c r="O92" s="93">
        <f t="shared" ref="O92:O96" si="105">((N92-N97)/N97)*100</f>
        <v>274.9154834</v>
      </c>
    </row>
    <row r="93">
      <c r="A93" s="91">
        <v>826.0</v>
      </c>
      <c r="B93" s="91" t="s">
        <v>46</v>
      </c>
      <c r="C93" s="91" t="s">
        <v>50</v>
      </c>
      <c r="D93" s="92">
        <v>93.88</v>
      </c>
      <c r="E93" s="92">
        <v>14.7</v>
      </c>
      <c r="F93" s="92">
        <v>129.96</v>
      </c>
      <c r="G93" s="92">
        <v>16.82</v>
      </c>
      <c r="H93" s="92">
        <v>55.66</v>
      </c>
      <c r="I93" s="92">
        <v>6.47</v>
      </c>
      <c r="J93" s="92">
        <v>108.75</v>
      </c>
      <c r="K93" s="92">
        <v>23.44</v>
      </c>
      <c r="L93" s="92">
        <v>27.0</v>
      </c>
      <c r="M93" s="92">
        <f t="shared" ref="M93:N93" si="104">D93+F93+H93+J93</f>
        <v>388.25</v>
      </c>
      <c r="N93" s="92">
        <f t="shared" si="104"/>
        <v>61.43</v>
      </c>
      <c r="O93" s="93">
        <f t="shared" si="105"/>
        <v>284.4180225</v>
      </c>
    </row>
    <row r="94">
      <c r="A94" s="91">
        <v>832.0</v>
      </c>
      <c r="B94" s="91" t="s">
        <v>46</v>
      </c>
      <c r="C94" s="91" t="s">
        <v>50</v>
      </c>
      <c r="D94" s="92">
        <v>106.43</v>
      </c>
      <c r="E94" s="92">
        <v>11.78</v>
      </c>
      <c r="F94" s="92">
        <v>92.99</v>
      </c>
      <c r="G94" s="92">
        <v>9.19</v>
      </c>
      <c r="H94" s="92">
        <v>62.35</v>
      </c>
      <c r="I94" s="92">
        <v>5.48</v>
      </c>
      <c r="J94" s="92">
        <v>86.02</v>
      </c>
      <c r="K94" s="92">
        <v>19.21</v>
      </c>
      <c r="L94" s="92">
        <v>16.0</v>
      </c>
      <c r="M94" s="92">
        <f t="shared" ref="M94:N94" si="106">D94+F94+H94+J94</f>
        <v>347.79</v>
      </c>
      <c r="N94" s="92">
        <f t="shared" si="106"/>
        <v>45.66</v>
      </c>
      <c r="O94" s="93">
        <f t="shared" si="105"/>
        <v>133.9139344</v>
      </c>
    </row>
    <row r="95">
      <c r="A95" s="91">
        <v>834.0</v>
      </c>
      <c r="B95" s="91" t="s">
        <v>46</v>
      </c>
      <c r="C95" s="91" t="s">
        <v>50</v>
      </c>
      <c r="D95" s="92">
        <v>91.13</v>
      </c>
      <c r="E95" s="92">
        <v>12.61</v>
      </c>
      <c r="F95" s="92">
        <v>92.53</v>
      </c>
      <c r="G95" s="92">
        <v>12.3</v>
      </c>
      <c r="H95" s="92">
        <v>35.33</v>
      </c>
      <c r="I95" s="92">
        <v>4.06</v>
      </c>
      <c r="J95" s="92">
        <v>86.33</v>
      </c>
      <c r="K95" s="92">
        <v>20.44</v>
      </c>
      <c r="L95" s="92">
        <v>16.0</v>
      </c>
      <c r="M95" s="92">
        <f t="shared" ref="M95:N95" si="107">D95+F95+H95+J95</f>
        <v>305.32</v>
      </c>
      <c r="N95" s="92">
        <f t="shared" si="107"/>
        <v>49.41</v>
      </c>
      <c r="O95" s="93">
        <f t="shared" si="105"/>
        <v>364.8165569</v>
      </c>
    </row>
    <row r="96">
      <c r="A96" s="91">
        <v>835.0</v>
      </c>
      <c r="B96" s="91" t="s">
        <v>46</v>
      </c>
      <c r="C96" s="91" t="s">
        <v>50</v>
      </c>
      <c r="D96" s="92">
        <v>80.81</v>
      </c>
      <c r="E96" s="92">
        <v>11.42</v>
      </c>
      <c r="F96" s="92">
        <v>116.82</v>
      </c>
      <c r="G96" s="92">
        <v>14.22</v>
      </c>
      <c r="H96" s="92">
        <v>42.2</v>
      </c>
      <c r="I96" s="92">
        <v>4.65</v>
      </c>
      <c r="J96" s="94"/>
      <c r="K96" s="94"/>
      <c r="L96" s="94"/>
      <c r="M96" s="92">
        <f t="shared" ref="M96:N96" si="108">D96+F96+H96+J96</f>
        <v>239.83</v>
      </c>
      <c r="N96" s="92">
        <f t="shared" si="108"/>
        <v>30.29</v>
      </c>
      <c r="O96" s="93">
        <f t="shared" si="105"/>
        <v>146.2601626</v>
      </c>
    </row>
    <row r="97">
      <c r="A97" s="91">
        <v>821.0</v>
      </c>
      <c r="B97" s="91" t="s">
        <v>46</v>
      </c>
      <c r="C97" s="91" t="s">
        <v>419</v>
      </c>
      <c r="D97" s="92">
        <v>82.59</v>
      </c>
      <c r="E97" s="92">
        <v>6.81</v>
      </c>
      <c r="F97" s="92">
        <v>101.34</v>
      </c>
      <c r="G97" s="92">
        <v>5.55</v>
      </c>
      <c r="H97" s="92">
        <v>38.0</v>
      </c>
      <c r="I97" s="92">
        <v>2.43</v>
      </c>
      <c r="J97" s="94"/>
      <c r="K97" s="94"/>
      <c r="L97" s="94"/>
      <c r="M97" s="92">
        <f t="shared" ref="M97:N97" si="109">D97+F97+H97+J97</f>
        <v>221.93</v>
      </c>
      <c r="N97" s="92">
        <f t="shared" si="109"/>
        <v>14.79</v>
      </c>
      <c r="O97" s="93"/>
    </row>
    <row r="98">
      <c r="A98" s="91">
        <v>823.0</v>
      </c>
      <c r="B98" s="91" t="s">
        <v>46</v>
      </c>
      <c r="C98" s="91" t="s">
        <v>419</v>
      </c>
      <c r="D98" s="92">
        <v>76.78</v>
      </c>
      <c r="E98" s="92">
        <v>6.7</v>
      </c>
      <c r="F98" s="92">
        <v>112.01</v>
      </c>
      <c r="G98" s="92">
        <v>6.95</v>
      </c>
      <c r="H98" s="92">
        <v>34.07</v>
      </c>
      <c r="I98" s="92">
        <v>2.33</v>
      </c>
      <c r="J98" s="94"/>
      <c r="K98" s="94"/>
      <c r="L98" s="94"/>
      <c r="M98" s="92">
        <f t="shared" ref="M98:N98" si="110">D98+F98+H98+J98</f>
        <v>222.86</v>
      </c>
      <c r="N98" s="92">
        <f t="shared" si="110"/>
        <v>15.98</v>
      </c>
      <c r="O98" s="93"/>
    </row>
    <row r="99">
      <c r="A99" s="91">
        <v>825.0</v>
      </c>
      <c r="B99" s="91" t="s">
        <v>46</v>
      </c>
      <c r="C99" s="91" t="s">
        <v>419</v>
      </c>
      <c r="D99" s="92">
        <v>101.46</v>
      </c>
      <c r="E99" s="92">
        <v>6.99</v>
      </c>
      <c r="F99" s="92">
        <v>164.22</v>
      </c>
      <c r="G99" s="92">
        <v>9.17</v>
      </c>
      <c r="H99" s="92">
        <v>46.74</v>
      </c>
      <c r="I99" s="92">
        <v>3.36</v>
      </c>
      <c r="J99" s="94"/>
      <c r="K99" s="94"/>
      <c r="L99" s="94"/>
      <c r="M99" s="92">
        <f t="shared" ref="M99:N99" si="111">D99+F99+H99+J99</f>
        <v>312.42</v>
      </c>
      <c r="N99" s="92">
        <f t="shared" si="111"/>
        <v>19.52</v>
      </c>
      <c r="O99" s="95"/>
    </row>
    <row r="100">
      <c r="A100" s="91">
        <v>828.0</v>
      </c>
      <c r="B100" s="91" t="s">
        <v>46</v>
      </c>
      <c r="C100" s="91" t="s">
        <v>419</v>
      </c>
      <c r="D100" s="92">
        <v>52.05</v>
      </c>
      <c r="E100" s="92">
        <v>4.51</v>
      </c>
      <c r="F100" s="92">
        <v>75.33</v>
      </c>
      <c r="G100" s="92">
        <v>4.32</v>
      </c>
      <c r="H100" s="92">
        <v>28.38</v>
      </c>
      <c r="I100" s="92">
        <v>1.8</v>
      </c>
      <c r="J100" s="94"/>
      <c r="K100" s="94"/>
      <c r="L100" s="94"/>
      <c r="M100" s="92">
        <f t="shared" ref="M100:N100" si="112">D100+F100+H100+J100</f>
        <v>155.76</v>
      </c>
      <c r="N100" s="92">
        <f t="shared" si="112"/>
        <v>10.63</v>
      </c>
      <c r="O100" s="93"/>
    </row>
    <row r="101">
      <c r="A101" s="91">
        <v>833.0</v>
      </c>
      <c r="B101" s="91" t="s">
        <v>46</v>
      </c>
      <c r="C101" s="91" t="s">
        <v>419</v>
      </c>
      <c r="D101" s="92">
        <v>67.47</v>
      </c>
      <c r="E101" s="92">
        <v>5.75</v>
      </c>
      <c r="F101" s="92">
        <v>77.53</v>
      </c>
      <c r="G101" s="92">
        <v>4.66</v>
      </c>
      <c r="H101" s="92">
        <v>27.07</v>
      </c>
      <c r="I101" s="92">
        <v>1.89</v>
      </c>
      <c r="J101" s="94"/>
      <c r="K101" s="94"/>
      <c r="L101" s="94"/>
      <c r="M101" s="92">
        <f t="shared" ref="M101:N101" si="113">D101+F101+H101+J101</f>
        <v>172.07</v>
      </c>
      <c r="N101" s="92">
        <f t="shared" si="113"/>
        <v>12.3</v>
      </c>
      <c r="O101" s="93"/>
    </row>
    <row r="102">
      <c r="A102" s="91">
        <v>822.0</v>
      </c>
      <c r="B102" s="91" t="s">
        <v>46</v>
      </c>
      <c r="C102" s="91" t="s">
        <v>151</v>
      </c>
      <c r="D102" s="92">
        <v>214.77</v>
      </c>
      <c r="E102" s="92">
        <v>19.18</v>
      </c>
      <c r="F102" s="92">
        <v>262.88</v>
      </c>
      <c r="G102" s="92">
        <v>19.6</v>
      </c>
      <c r="H102" s="92">
        <v>81.74</v>
      </c>
      <c r="I102" s="92">
        <v>4.62</v>
      </c>
      <c r="J102" s="92">
        <v>238.8</v>
      </c>
      <c r="K102" s="92">
        <v>40.62</v>
      </c>
      <c r="L102" s="92">
        <v>7.0</v>
      </c>
      <c r="M102" s="92">
        <f t="shared" ref="M102:N102" si="114">D102+F102+H102+J102</f>
        <v>798.19</v>
      </c>
      <c r="N102" s="92">
        <f t="shared" si="114"/>
        <v>84.02</v>
      </c>
      <c r="O102" s="93">
        <f t="shared" ref="O102:O106" si="116">((N102-N97)/N97)*100</f>
        <v>468.086545</v>
      </c>
    </row>
    <row r="103">
      <c r="A103" s="91">
        <v>827.0</v>
      </c>
      <c r="B103" s="91" t="s">
        <v>46</v>
      </c>
      <c r="C103" s="91" t="s">
        <v>151</v>
      </c>
      <c r="D103" s="92">
        <v>198.77</v>
      </c>
      <c r="E103" s="92">
        <v>14.9</v>
      </c>
      <c r="F103" s="92">
        <v>199.32</v>
      </c>
      <c r="G103" s="92">
        <v>17.81</v>
      </c>
      <c r="H103" s="92">
        <v>80.83</v>
      </c>
      <c r="I103" s="92">
        <v>5.03</v>
      </c>
      <c r="J103" s="92">
        <v>189.11</v>
      </c>
      <c r="K103" s="92">
        <v>31.66</v>
      </c>
      <c r="L103" s="92">
        <v>12.0</v>
      </c>
      <c r="M103" s="92">
        <f t="shared" ref="M103:N103" si="115">D103+F103+H103+J103</f>
        <v>668.03</v>
      </c>
      <c r="N103" s="92">
        <f t="shared" si="115"/>
        <v>69.4</v>
      </c>
      <c r="O103" s="93">
        <f t="shared" si="116"/>
        <v>334.2928661</v>
      </c>
    </row>
    <row r="104">
      <c r="A104" s="91">
        <v>829.0</v>
      </c>
      <c r="B104" s="91" t="s">
        <v>46</v>
      </c>
      <c r="C104" s="91" t="s">
        <v>151</v>
      </c>
      <c r="D104" s="92">
        <v>206.82</v>
      </c>
      <c r="E104" s="92">
        <v>19.55</v>
      </c>
      <c r="F104" s="92">
        <v>208.1</v>
      </c>
      <c r="G104" s="92">
        <v>19.78</v>
      </c>
      <c r="H104" s="92">
        <v>96.37</v>
      </c>
      <c r="I104" s="92">
        <v>6.24</v>
      </c>
      <c r="J104" s="92">
        <v>279.44</v>
      </c>
      <c r="K104" s="92">
        <v>53.58</v>
      </c>
      <c r="L104" s="92">
        <v>19.0</v>
      </c>
      <c r="M104" s="92">
        <f t="shared" ref="M104:N104" si="117">D104+F104+H104+J104</f>
        <v>790.73</v>
      </c>
      <c r="N104" s="92">
        <f t="shared" si="117"/>
        <v>99.15</v>
      </c>
      <c r="O104" s="93">
        <f t="shared" si="116"/>
        <v>407.9405738</v>
      </c>
    </row>
    <row r="105">
      <c r="A105" s="91">
        <v>830.0</v>
      </c>
      <c r="B105" s="91" t="s">
        <v>46</v>
      </c>
      <c r="C105" s="91" t="s">
        <v>151</v>
      </c>
      <c r="D105" s="92">
        <v>223.58</v>
      </c>
      <c r="E105" s="92">
        <v>18.97</v>
      </c>
      <c r="F105" s="92">
        <v>249.46</v>
      </c>
      <c r="G105" s="92">
        <v>19.87</v>
      </c>
      <c r="H105" s="92">
        <v>114.34</v>
      </c>
      <c r="I105" s="92">
        <v>7.36</v>
      </c>
      <c r="J105" s="92">
        <v>176.81</v>
      </c>
      <c r="K105" s="92">
        <v>34.09</v>
      </c>
      <c r="L105" s="92">
        <v>7.0</v>
      </c>
      <c r="M105" s="92">
        <f t="shared" ref="M105:N105" si="118">D105+F105+H105+J105</f>
        <v>764.19</v>
      </c>
      <c r="N105" s="92">
        <f t="shared" si="118"/>
        <v>80.29</v>
      </c>
      <c r="O105" s="93">
        <f t="shared" si="116"/>
        <v>655.3151458</v>
      </c>
    </row>
    <row r="106">
      <c r="A106" s="91">
        <v>831.0</v>
      </c>
      <c r="B106" s="91" t="s">
        <v>46</v>
      </c>
      <c r="C106" s="91" t="s">
        <v>151</v>
      </c>
      <c r="D106" s="92">
        <v>241.18</v>
      </c>
      <c r="E106" s="92">
        <v>20.24</v>
      </c>
      <c r="F106" s="92">
        <v>217.59</v>
      </c>
      <c r="G106" s="92">
        <v>17.61</v>
      </c>
      <c r="H106" s="92">
        <v>82.07</v>
      </c>
      <c r="I106" s="92">
        <v>5.35</v>
      </c>
      <c r="J106" s="92">
        <v>354.13</v>
      </c>
      <c r="K106" s="92">
        <v>61.34</v>
      </c>
      <c r="L106" s="92">
        <v>15.0</v>
      </c>
      <c r="M106" s="92">
        <f t="shared" ref="M106:N106" si="119">D106+F106+H106+J106</f>
        <v>894.97</v>
      </c>
      <c r="N106" s="92">
        <f t="shared" si="119"/>
        <v>104.54</v>
      </c>
      <c r="O106" s="93">
        <f t="shared" si="116"/>
        <v>749.9186992</v>
      </c>
    </row>
    <row r="107">
      <c r="A107" s="91">
        <v>853.0</v>
      </c>
      <c r="B107" s="91" t="s">
        <v>128</v>
      </c>
      <c r="C107" s="91" t="s">
        <v>50</v>
      </c>
      <c r="D107" s="92">
        <v>78.68</v>
      </c>
      <c r="E107" s="92">
        <v>7.69</v>
      </c>
      <c r="F107" s="92">
        <v>66.6</v>
      </c>
      <c r="G107" s="92">
        <v>5.14</v>
      </c>
      <c r="H107" s="92">
        <v>88.59</v>
      </c>
      <c r="I107" s="92">
        <v>5.44</v>
      </c>
      <c r="J107" s="92">
        <v>30.82</v>
      </c>
      <c r="K107" s="92">
        <v>4.05</v>
      </c>
      <c r="L107" s="92">
        <v>7.0</v>
      </c>
      <c r="M107" s="92">
        <f t="shared" ref="M107:N107" si="120">D107+F107+H107+J107</f>
        <v>264.69</v>
      </c>
      <c r="N107" s="92">
        <f t="shared" si="120"/>
        <v>22.32</v>
      </c>
      <c r="O107" s="93">
        <f t="shared" ref="O107:O111" si="122">((N107-N112)/N112)*100</f>
        <v>104.7706422</v>
      </c>
    </row>
    <row r="108">
      <c r="A108" s="91">
        <v>854.0</v>
      </c>
      <c r="B108" s="91" t="s">
        <v>128</v>
      </c>
      <c r="C108" s="91" t="s">
        <v>50</v>
      </c>
      <c r="D108" s="92">
        <v>109.22</v>
      </c>
      <c r="E108" s="92">
        <v>12.76</v>
      </c>
      <c r="F108" s="92">
        <v>117.46</v>
      </c>
      <c r="G108" s="92">
        <v>10.31</v>
      </c>
      <c r="H108" s="92">
        <v>112.4</v>
      </c>
      <c r="I108" s="92">
        <v>6.95</v>
      </c>
      <c r="J108" s="92">
        <v>54.1</v>
      </c>
      <c r="K108" s="92">
        <v>10.52</v>
      </c>
      <c r="L108" s="94"/>
      <c r="M108" s="92">
        <f t="shared" ref="M108:N108" si="121">D108+F108+H108+J108</f>
        <v>393.18</v>
      </c>
      <c r="N108" s="92">
        <f t="shared" si="121"/>
        <v>40.54</v>
      </c>
      <c r="O108" s="93">
        <f t="shared" si="122"/>
        <v>327.1865121</v>
      </c>
    </row>
    <row r="109">
      <c r="A109" s="91">
        <v>855.0</v>
      </c>
      <c r="B109" s="91" t="s">
        <v>128</v>
      </c>
      <c r="C109" s="91" t="s">
        <v>50</v>
      </c>
      <c r="D109" s="92">
        <v>108.54</v>
      </c>
      <c r="E109" s="92">
        <v>14.07</v>
      </c>
      <c r="F109" s="92">
        <v>108.22</v>
      </c>
      <c r="G109" s="92">
        <v>10.1</v>
      </c>
      <c r="H109" s="92">
        <v>96.57</v>
      </c>
      <c r="I109" s="92">
        <v>8.5</v>
      </c>
      <c r="J109" s="92">
        <v>69.82</v>
      </c>
      <c r="K109" s="92">
        <v>14.55</v>
      </c>
      <c r="L109" s="92">
        <v>13.0</v>
      </c>
      <c r="M109" s="92">
        <f t="shared" ref="M109:N109" si="123">D109+F109+H109+J109</f>
        <v>383.15</v>
      </c>
      <c r="N109" s="92">
        <f t="shared" si="123"/>
        <v>47.22</v>
      </c>
      <c r="O109" s="93">
        <f t="shared" si="122"/>
        <v>462.1428571</v>
      </c>
    </row>
    <row r="110">
      <c r="A110" s="91">
        <v>856.0</v>
      </c>
      <c r="B110" s="91" t="s">
        <v>128</v>
      </c>
      <c r="C110" s="91" t="s">
        <v>50</v>
      </c>
      <c r="D110" s="92">
        <v>86.66</v>
      </c>
      <c r="E110" s="92">
        <v>12.12</v>
      </c>
      <c r="F110" s="92">
        <v>83.84</v>
      </c>
      <c r="G110" s="92">
        <v>8.44</v>
      </c>
      <c r="H110" s="92">
        <v>62.2</v>
      </c>
      <c r="I110" s="92">
        <v>6.12</v>
      </c>
      <c r="J110" s="92">
        <v>80.5</v>
      </c>
      <c r="K110" s="92">
        <v>17.49</v>
      </c>
      <c r="L110" s="92">
        <v>11.0</v>
      </c>
      <c r="M110" s="92">
        <f t="shared" ref="M110:N110" si="124">D110+F110+H110+J110</f>
        <v>313.2</v>
      </c>
      <c r="N110" s="92">
        <f t="shared" si="124"/>
        <v>44.17</v>
      </c>
      <c r="O110" s="93">
        <f t="shared" si="122"/>
        <v>410.0461894</v>
      </c>
    </row>
    <row r="111">
      <c r="A111" s="91">
        <v>859.0</v>
      </c>
      <c r="B111" s="91" t="s">
        <v>128</v>
      </c>
      <c r="C111" s="91" t="s">
        <v>50</v>
      </c>
      <c r="D111" s="92">
        <v>95.52</v>
      </c>
      <c r="E111" s="92">
        <v>11.25</v>
      </c>
      <c r="F111" s="92">
        <v>85.57</v>
      </c>
      <c r="G111" s="92">
        <v>8.17</v>
      </c>
      <c r="H111" s="92">
        <v>67.65</v>
      </c>
      <c r="I111" s="92">
        <v>5.47</v>
      </c>
      <c r="J111" s="92">
        <v>88.47</v>
      </c>
      <c r="K111" s="92">
        <v>18.9</v>
      </c>
      <c r="L111" s="92">
        <v>22.0</v>
      </c>
      <c r="M111" s="92">
        <f t="shared" ref="M111:N111" si="125">D111+F111+H111+J111</f>
        <v>337.21</v>
      </c>
      <c r="N111" s="92">
        <f t="shared" si="125"/>
        <v>43.79</v>
      </c>
      <c r="O111" s="93">
        <f t="shared" si="122"/>
        <v>945.1073986</v>
      </c>
    </row>
    <row r="112">
      <c r="A112" s="91">
        <v>852.0</v>
      </c>
      <c r="B112" s="91" t="s">
        <v>128</v>
      </c>
      <c r="C112" s="91" t="s">
        <v>419</v>
      </c>
      <c r="D112" s="92">
        <v>59.89</v>
      </c>
      <c r="E112" s="92">
        <v>5.07</v>
      </c>
      <c r="F112" s="92">
        <v>65.47</v>
      </c>
      <c r="G112" s="92">
        <v>3.69</v>
      </c>
      <c r="H112" s="92">
        <v>36.66</v>
      </c>
      <c r="I112" s="92">
        <v>2.14</v>
      </c>
      <c r="J112" s="94"/>
      <c r="K112" s="94"/>
      <c r="L112" s="94"/>
      <c r="M112" s="92">
        <f t="shared" ref="M112:N112" si="126">D112+F112+H112+J112</f>
        <v>162.02</v>
      </c>
      <c r="N112" s="92">
        <f t="shared" si="126"/>
        <v>10.9</v>
      </c>
      <c r="O112" s="93"/>
    </row>
    <row r="113">
      <c r="A113" s="91">
        <v>857.0</v>
      </c>
      <c r="B113" s="91" t="s">
        <v>128</v>
      </c>
      <c r="C113" s="91" t="s">
        <v>419</v>
      </c>
      <c r="D113" s="92">
        <v>58.16</v>
      </c>
      <c r="E113" s="92">
        <v>4.92</v>
      </c>
      <c r="F113" s="92">
        <v>53.07</v>
      </c>
      <c r="G113" s="92">
        <v>2.73</v>
      </c>
      <c r="H113" s="92">
        <v>28.38</v>
      </c>
      <c r="I113" s="92">
        <v>1.84</v>
      </c>
      <c r="J113" s="94"/>
      <c r="K113" s="94"/>
      <c r="L113" s="94"/>
      <c r="M113" s="92">
        <f t="shared" ref="M113:N113" si="127">D113+F113+H113+J113</f>
        <v>139.61</v>
      </c>
      <c r="N113" s="92">
        <f t="shared" si="127"/>
        <v>9.49</v>
      </c>
      <c r="O113" s="93"/>
    </row>
    <row r="114">
      <c r="A114" s="91">
        <v>858.0</v>
      </c>
      <c r="B114" s="91" t="s">
        <v>128</v>
      </c>
      <c r="C114" s="91" t="s">
        <v>419</v>
      </c>
      <c r="D114" s="92">
        <v>48.49</v>
      </c>
      <c r="E114" s="92">
        <v>4.1</v>
      </c>
      <c r="F114" s="92">
        <v>47.87</v>
      </c>
      <c r="G114" s="92">
        <v>2.66</v>
      </c>
      <c r="H114" s="92">
        <v>25.86</v>
      </c>
      <c r="I114" s="92">
        <v>1.64</v>
      </c>
      <c r="J114" s="94"/>
      <c r="K114" s="94"/>
      <c r="L114" s="94"/>
      <c r="M114" s="92">
        <f t="shared" ref="M114:N114" si="128">D114+F114+H114+J114</f>
        <v>122.22</v>
      </c>
      <c r="N114" s="92">
        <f t="shared" si="128"/>
        <v>8.4</v>
      </c>
      <c r="O114" s="95"/>
    </row>
    <row r="115">
      <c r="A115" s="91">
        <v>860.0</v>
      </c>
      <c r="B115" s="91" t="s">
        <v>128</v>
      </c>
      <c r="C115" s="91" t="s">
        <v>419</v>
      </c>
      <c r="D115" s="92">
        <v>48.34</v>
      </c>
      <c r="E115" s="92">
        <v>4.4</v>
      </c>
      <c r="F115" s="92">
        <v>48.75</v>
      </c>
      <c r="G115" s="92">
        <v>2.63</v>
      </c>
      <c r="H115" s="92">
        <v>26.2</v>
      </c>
      <c r="I115" s="92">
        <v>1.63</v>
      </c>
      <c r="J115" s="94"/>
      <c r="K115" s="94"/>
      <c r="L115" s="94"/>
      <c r="M115" s="92">
        <f t="shared" ref="M115:N115" si="129">D115+F115+H115+J115</f>
        <v>123.29</v>
      </c>
      <c r="N115" s="92">
        <f t="shared" si="129"/>
        <v>8.66</v>
      </c>
      <c r="O115" s="93"/>
    </row>
    <row r="116">
      <c r="A116" s="91">
        <v>863.0</v>
      </c>
      <c r="B116" s="91" t="s">
        <v>128</v>
      </c>
      <c r="C116" s="91" t="s">
        <v>419</v>
      </c>
      <c r="D116" s="92">
        <v>26.35</v>
      </c>
      <c r="E116" s="92">
        <v>2.13</v>
      </c>
      <c r="F116" s="92">
        <v>23.53</v>
      </c>
      <c r="G116" s="92">
        <v>1.23</v>
      </c>
      <c r="H116" s="92">
        <v>11.29</v>
      </c>
      <c r="I116" s="92">
        <v>0.83</v>
      </c>
      <c r="J116" s="94"/>
      <c r="K116" s="94"/>
      <c r="L116" s="94"/>
      <c r="M116" s="92">
        <f t="shared" ref="M116:N116" si="130">D116+F116+H116+J116</f>
        <v>61.17</v>
      </c>
      <c r="N116" s="92">
        <f t="shared" si="130"/>
        <v>4.19</v>
      </c>
      <c r="O116" s="93"/>
    </row>
    <row r="117">
      <c r="A117" s="91">
        <v>851.0</v>
      </c>
      <c r="B117" s="91" t="s">
        <v>128</v>
      </c>
      <c r="C117" s="91" t="s">
        <v>151</v>
      </c>
      <c r="D117" s="92">
        <v>222.6</v>
      </c>
      <c r="E117" s="92">
        <v>18.58</v>
      </c>
      <c r="F117" s="92">
        <v>201.86</v>
      </c>
      <c r="G117" s="92">
        <v>12.52</v>
      </c>
      <c r="H117" s="92">
        <v>112.96</v>
      </c>
      <c r="I117" s="92">
        <v>6.4</v>
      </c>
      <c r="J117" s="92">
        <v>181.18</v>
      </c>
      <c r="K117" s="92">
        <v>25.48</v>
      </c>
      <c r="L117" s="92">
        <v>23.0</v>
      </c>
      <c r="M117" s="92">
        <f t="shared" ref="M117:N117" si="131">D117+F117+H117+J117</f>
        <v>718.6</v>
      </c>
      <c r="N117" s="92">
        <f t="shared" si="131"/>
        <v>62.98</v>
      </c>
      <c r="O117" s="93">
        <f t="shared" ref="O117:O121" si="133">((N117-N112)/N112)*100</f>
        <v>477.7981651</v>
      </c>
    </row>
    <row r="118">
      <c r="A118" s="91">
        <v>861.0</v>
      </c>
      <c r="B118" s="91" t="s">
        <v>128</v>
      </c>
      <c r="C118" s="91" t="s">
        <v>151</v>
      </c>
      <c r="D118" s="92">
        <v>219.56</v>
      </c>
      <c r="E118" s="92">
        <v>18.63</v>
      </c>
      <c r="F118" s="92">
        <v>196.25</v>
      </c>
      <c r="G118" s="92">
        <v>12.48</v>
      </c>
      <c r="H118" s="92">
        <v>116.86</v>
      </c>
      <c r="I118" s="92">
        <v>6.45</v>
      </c>
      <c r="J118" s="92">
        <v>157.85</v>
      </c>
      <c r="K118" s="92">
        <v>21.96</v>
      </c>
      <c r="L118" s="92">
        <v>12.0</v>
      </c>
      <c r="M118" s="92">
        <f t="shared" ref="M118:N118" si="132">D118+F118+H118+J118</f>
        <v>690.52</v>
      </c>
      <c r="N118" s="92">
        <f t="shared" si="132"/>
        <v>59.52</v>
      </c>
      <c r="O118" s="93">
        <f t="shared" si="133"/>
        <v>527.1865121</v>
      </c>
    </row>
    <row r="119">
      <c r="A119" s="91">
        <v>862.0</v>
      </c>
      <c r="B119" s="91" t="s">
        <v>128</v>
      </c>
      <c r="C119" s="91" t="s">
        <v>151</v>
      </c>
      <c r="D119" s="92">
        <v>205.16</v>
      </c>
      <c r="E119" s="92">
        <v>16.92</v>
      </c>
      <c r="F119" s="92">
        <v>161.43</v>
      </c>
      <c r="G119" s="92">
        <v>11.61</v>
      </c>
      <c r="H119" s="92">
        <v>95.3</v>
      </c>
      <c r="I119" s="92">
        <v>5.56</v>
      </c>
      <c r="J119" s="92">
        <v>240.69</v>
      </c>
      <c r="K119" s="92">
        <v>39.26</v>
      </c>
      <c r="L119" s="92">
        <v>15.0</v>
      </c>
      <c r="M119" s="92">
        <f t="shared" ref="M119:N119" si="134">D119+F119+H119+J119</f>
        <v>702.58</v>
      </c>
      <c r="N119" s="92">
        <f t="shared" si="134"/>
        <v>73.35</v>
      </c>
      <c r="O119" s="93">
        <f t="shared" si="133"/>
        <v>773.2142857</v>
      </c>
    </row>
    <row r="120">
      <c r="A120" s="91">
        <v>864.0</v>
      </c>
      <c r="B120" s="91" t="s">
        <v>128</v>
      </c>
      <c r="C120" s="91" t="s">
        <v>151</v>
      </c>
      <c r="D120" s="92">
        <v>230.82</v>
      </c>
      <c r="E120" s="92">
        <v>20.29</v>
      </c>
      <c r="F120" s="92">
        <v>187.13</v>
      </c>
      <c r="G120" s="92">
        <v>14.28</v>
      </c>
      <c r="H120" s="92">
        <v>130.53</v>
      </c>
      <c r="I120" s="92">
        <v>7.33</v>
      </c>
      <c r="J120" s="92">
        <v>188.55</v>
      </c>
      <c r="K120" s="92">
        <v>26.72</v>
      </c>
      <c r="L120" s="92">
        <v>6.0</v>
      </c>
      <c r="M120" s="92">
        <f t="shared" ref="M120:N120" si="135">D120+F120+H120+J120</f>
        <v>737.03</v>
      </c>
      <c r="N120" s="92">
        <f t="shared" si="135"/>
        <v>68.62</v>
      </c>
      <c r="O120" s="93">
        <f t="shared" si="133"/>
        <v>692.3787529</v>
      </c>
    </row>
    <row r="121">
      <c r="A121" s="91">
        <v>865.0</v>
      </c>
      <c r="B121" s="91" t="s">
        <v>128</v>
      </c>
      <c r="C121" s="91" t="s">
        <v>151</v>
      </c>
      <c r="D121" s="92">
        <v>224.8</v>
      </c>
      <c r="E121" s="92">
        <v>17.83</v>
      </c>
      <c r="F121" s="92">
        <v>159.54</v>
      </c>
      <c r="G121" s="92">
        <v>11.18</v>
      </c>
      <c r="H121" s="92">
        <v>109.73</v>
      </c>
      <c r="I121" s="92">
        <v>6.27</v>
      </c>
      <c r="J121" s="92">
        <v>215.75</v>
      </c>
      <c r="K121" s="92">
        <v>28.52</v>
      </c>
      <c r="L121" s="92">
        <v>13.0</v>
      </c>
      <c r="M121" s="92">
        <f t="shared" ref="M121:N121" si="136">D121+F121+H121+J121</f>
        <v>709.82</v>
      </c>
      <c r="N121" s="92">
        <f t="shared" si="136"/>
        <v>63.8</v>
      </c>
      <c r="O121" s="93">
        <f t="shared" si="133"/>
        <v>1422.673031</v>
      </c>
    </row>
    <row r="122">
      <c r="A122" s="91">
        <v>869.0</v>
      </c>
      <c r="B122" s="91" t="s">
        <v>91</v>
      </c>
      <c r="C122" s="91" t="s">
        <v>50</v>
      </c>
      <c r="D122" s="92">
        <v>141.26</v>
      </c>
      <c r="E122" s="92">
        <v>17.62</v>
      </c>
      <c r="F122" s="92">
        <v>176.49</v>
      </c>
      <c r="G122" s="92">
        <v>16.22</v>
      </c>
      <c r="H122" s="92">
        <v>54.24</v>
      </c>
      <c r="I122" s="92">
        <v>5.57</v>
      </c>
      <c r="J122" s="92">
        <v>23.91</v>
      </c>
      <c r="K122" s="92">
        <v>5.17</v>
      </c>
      <c r="L122" s="92">
        <v>3.0</v>
      </c>
      <c r="M122" s="92">
        <f t="shared" ref="M122:N122" si="137">D122+F122+H122+J122</f>
        <v>395.9</v>
      </c>
      <c r="N122" s="92">
        <f t="shared" si="137"/>
        <v>44.58</v>
      </c>
      <c r="O122" s="93">
        <f t="shared" ref="O122:O126" si="139">((N122-N127)/N127)*100</f>
        <v>247.4668745</v>
      </c>
    </row>
    <row r="123">
      <c r="A123" s="91">
        <v>870.0</v>
      </c>
      <c r="B123" s="91" t="s">
        <v>91</v>
      </c>
      <c r="C123" s="91" t="s">
        <v>50</v>
      </c>
      <c r="D123" s="92">
        <v>149.09</v>
      </c>
      <c r="E123" s="92">
        <v>19.89</v>
      </c>
      <c r="F123" s="92">
        <v>220.09</v>
      </c>
      <c r="G123" s="92">
        <v>21.19</v>
      </c>
      <c r="H123" s="92">
        <v>57.05</v>
      </c>
      <c r="I123" s="92">
        <v>4.04</v>
      </c>
      <c r="J123" s="92">
        <v>10.55</v>
      </c>
      <c r="K123" s="92">
        <v>2.37</v>
      </c>
      <c r="L123" s="92">
        <v>2.0</v>
      </c>
      <c r="M123" s="92">
        <f t="shared" ref="M123:N123" si="138">D123+F123+H123+J123</f>
        <v>436.78</v>
      </c>
      <c r="N123" s="92">
        <f t="shared" si="138"/>
        <v>47.49</v>
      </c>
      <c r="O123" s="93">
        <f t="shared" si="139"/>
        <v>278.708134</v>
      </c>
    </row>
    <row r="124">
      <c r="A124" s="91">
        <v>873.0</v>
      </c>
      <c r="B124" s="91" t="s">
        <v>91</v>
      </c>
      <c r="C124" s="91" t="s">
        <v>50</v>
      </c>
      <c r="D124" s="92">
        <v>123.82</v>
      </c>
      <c r="E124" s="92">
        <v>14.82</v>
      </c>
      <c r="F124" s="92">
        <v>178.63</v>
      </c>
      <c r="G124" s="92">
        <v>17.45</v>
      </c>
      <c r="H124" s="92">
        <v>49.87</v>
      </c>
      <c r="I124" s="92">
        <v>5.18</v>
      </c>
      <c r="J124" s="92">
        <v>20.61</v>
      </c>
      <c r="K124" s="92">
        <v>4.32</v>
      </c>
      <c r="L124" s="92">
        <v>3.0</v>
      </c>
      <c r="M124" s="92">
        <f t="shared" ref="M124:N124" si="140">D124+F124+H124+J124</f>
        <v>372.93</v>
      </c>
      <c r="N124" s="92">
        <f t="shared" si="140"/>
        <v>41.77</v>
      </c>
      <c r="O124" s="93">
        <f t="shared" si="139"/>
        <v>170.1811125</v>
      </c>
    </row>
    <row r="125">
      <c r="A125" s="91">
        <v>874.0</v>
      </c>
      <c r="B125" s="91" t="s">
        <v>91</v>
      </c>
      <c r="C125" s="91" t="s">
        <v>50</v>
      </c>
      <c r="D125" s="92">
        <v>127.64</v>
      </c>
      <c r="E125" s="92">
        <v>16.19</v>
      </c>
      <c r="F125" s="92">
        <v>177.85</v>
      </c>
      <c r="G125" s="92">
        <v>17.45</v>
      </c>
      <c r="H125" s="92">
        <v>42.35</v>
      </c>
      <c r="I125" s="92">
        <v>4.64</v>
      </c>
      <c r="J125" s="92">
        <v>24.48</v>
      </c>
      <c r="K125" s="92">
        <v>5.68</v>
      </c>
      <c r="L125" s="92">
        <v>5.0</v>
      </c>
      <c r="M125" s="92">
        <f t="shared" ref="M125:N125" si="141">D125+F125+H125+J125</f>
        <v>372.32</v>
      </c>
      <c r="N125" s="92">
        <f t="shared" si="141"/>
        <v>43.96</v>
      </c>
      <c r="O125" s="93">
        <f t="shared" si="139"/>
        <v>404.7072331</v>
      </c>
    </row>
    <row r="126">
      <c r="A126" s="91">
        <v>876.0</v>
      </c>
      <c r="B126" s="91" t="s">
        <v>91</v>
      </c>
      <c r="C126" s="91" t="s">
        <v>50</v>
      </c>
      <c r="D126" s="92">
        <v>117.03</v>
      </c>
      <c r="E126" s="92">
        <v>14.81</v>
      </c>
      <c r="F126" s="92">
        <v>115.62</v>
      </c>
      <c r="G126" s="92">
        <v>13.12</v>
      </c>
      <c r="H126" s="92">
        <v>42.04</v>
      </c>
      <c r="I126" s="92">
        <v>4.46</v>
      </c>
      <c r="J126" s="92">
        <v>57.0</v>
      </c>
      <c r="K126" s="92">
        <v>12.78</v>
      </c>
      <c r="L126" s="92">
        <v>5.0</v>
      </c>
      <c r="M126" s="92">
        <f t="shared" ref="M126:N126" si="142">D126+F126+H126+J126</f>
        <v>331.69</v>
      </c>
      <c r="N126" s="92">
        <f t="shared" si="142"/>
        <v>45.17</v>
      </c>
      <c r="O126" s="93">
        <f t="shared" si="139"/>
        <v>228.5090909</v>
      </c>
    </row>
    <row r="127">
      <c r="A127" s="91">
        <v>871.0</v>
      </c>
      <c r="B127" s="91" t="s">
        <v>91</v>
      </c>
      <c r="C127" s="91" t="s">
        <v>419</v>
      </c>
      <c r="D127" s="92">
        <v>96.73</v>
      </c>
      <c r="E127" s="92">
        <v>6.77</v>
      </c>
      <c r="F127" s="92">
        <v>87.96</v>
      </c>
      <c r="G127" s="92">
        <v>4.38</v>
      </c>
      <c r="H127" s="92">
        <v>23.01</v>
      </c>
      <c r="I127" s="92">
        <v>1.68</v>
      </c>
      <c r="J127" s="94"/>
      <c r="K127" s="94"/>
      <c r="L127" s="94"/>
      <c r="M127" s="92">
        <f t="shared" ref="M127:N127" si="143">D127+F127+H127+J127</f>
        <v>207.7</v>
      </c>
      <c r="N127" s="92">
        <f t="shared" si="143"/>
        <v>12.83</v>
      </c>
      <c r="O127" s="93"/>
    </row>
    <row r="128">
      <c r="A128" s="91">
        <v>872.0</v>
      </c>
      <c r="B128" s="91" t="s">
        <v>91</v>
      </c>
      <c r="C128" s="91" t="s">
        <v>419</v>
      </c>
      <c r="D128" s="92">
        <v>80.77</v>
      </c>
      <c r="E128" s="92">
        <v>6.55</v>
      </c>
      <c r="F128" s="92">
        <v>83.67</v>
      </c>
      <c r="G128" s="92">
        <v>3.98</v>
      </c>
      <c r="H128" s="92">
        <v>29.44</v>
      </c>
      <c r="I128" s="92">
        <v>2.01</v>
      </c>
      <c r="J128" s="94"/>
      <c r="K128" s="94"/>
      <c r="L128" s="94"/>
      <c r="M128" s="92">
        <f t="shared" ref="M128:N128" si="144">D128+F128+H128+J128</f>
        <v>193.88</v>
      </c>
      <c r="N128" s="92">
        <f t="shared" si="144"/>
        <v>12.54</v>
      </c>
      <c r="O128" s="93"/>
    </row>
    <row r="129">
      <c r="A129" s="91">
        <v>877.0</v>
      </c>
      <c r="B129" s="91" t="s">
        <v>91</v>
      </c>
      <c r="C129" s="91" t="s">
        <v>419</v>
      </c>
      <c r="D129" s="92">
        <v>98.48</v>
      </c>
      <c r="E129" s="92">
        <v>7.97</v>
      </c>
      <c r="F129" s="92">
        <v>98.02</v>
      </c>
      <c r="G129" s="92">
        <v>5.65</v>
      </c>
      <c r="H129" s="92">
        <v>25.98</v>
      </c>
      <c r="I129" s="92">
        <v>1.84</v>
      </c>
      <c r="J129" s="94"/>
      <c r="K129" s="94"/>
      <c r="L129" s="94"/>
      <c r="M129" s="92">
        <f t="shared" ref="M129:N129" si="145">D129+F129+H129+J129</f>
        <v>222.48</v>
      </c>
      <c r="N129" s="92">
        <f t="shared" si="145"/>
        <v>15.46</v>
      </c>
      <c r="O129" s="95"/>
    </row>
    <row r="130">
      <c r="A130" s="91">
        <v>878.0</v>
      </c>
      <c r="B130" s="91" t="s">
        <v>91</v>
      </c>
      <c r="C130" s="91" t="s">
        <v>419</v>
      </c>
      <c r="D130" s="92">
        <v>55.11</v>
      </c>
      <c r="E130" s="92">
        <v>4.39</v>
      </c>
      <c r="F130" s="92">
        <v>54.54</v>
      </c>
      <c r="G130" s="92">
        <v>3.06</v>
      </c>
      <c r="H130" s="92">
        <v>16.47</v>
      </c>
      <c r="I130" s="92">
        <v>1.26</v>
      </c>
      <c r="J130" s="94"/>
      <c r="K130" s="94"/>
      <c r="L130" s="94"/>
      <c r="M130" s="92">
        <f t="shared" ref="M130:N130" si="146">D130+F130+H130+J130</f>
        <v>126.12</v>
      </c>
      <c r="N130" s="92">
        <f t="shared" si="146"/>
        <v>8.71</v>
      </c>
      <c r="O130" s="93"/>
    </row>
    <row r="131">
      <c r="A131" s="91">
        <v>880.0</v>
      </c>
      <c r="B131" s="91" t="s">
        <v>91</v>
      </c>
      <c r="C131" s="91" t="s">
        <v>419</v>
      </c>
      <c r="D131" s="92">
        <v>88.68</v>
      </c>
      <c r="E131" s="92">
        <v>7.27</v>
      </c>
      <c r="F131" s="92">
        <v>90.07</v>
      </c>
      <c r="G131" s="92">
        <v>4.58</v>
      </c>
      <c r="H131" s="92">
        <v>25.75</v>
      </c>
      <c r="I131" s="92">
        <v>1.9</v>
      </c>
      <c r="J131" s="94"/>
      <c r="K131" s="94"/>
      <c r="L131" s="94"/>
      <c r="M131" s="92">
        <f t="shared" ref="M131:N131" si="147">D131+F131+H131+J131</f>
        <v>204.5</v>
      </c>
      <c r="N131" s="92">
        <f t="shared" si="147"/>
        <v>13.75</v>
      </c>
      <c r="O131" s="93"/>
    </row>
    <row r="132">
      <c r="A132" s="91">
        <v>866.0</v>
      </c>
      <c r="B132" s="91" t="s">
        <v>91</v>
      </c>
      <c r="C132" s="91" t="s">
        <v>151</v>
      </c>
      <c r="D132" s="92">
        <v>246.33</v>
      </c>
      <c r="E132" s="92">
        <v>21.92</v>
      </c>
      <c r="F132" s="92">
        <v>328.4</v>
      </c>
      <c r="G132" s="92">
        <v>26.46</v>
      </c>
      <c r="H132" s="92">
        <v>65.11</v>
      </c>
      <c r="I132" s="92">
        <v>4.82</v>
      </c>
      <c r="J132" s="92">
        <v>75.14</v>
      </c>
      <c r="K132" s="92">
        <v>12.21</v>
      </c>
      <c r="L132" s="92">
        <v>9.0</v>
      </c>
      <c r="M132" s="92">
        <f t="shared" ref="M132:N132" si="148">D132+F132+H132+J132</f>
        <v>714.98</v>
      </c>
      <c r="N132" s="92">
        <f t="shared" si="148"/>
        <v>65.41</v>
      </c>
      <c r="O132" s="93">
        <f t="shared" ref="O132:O136" si="150">((N132-N127)/N127)*100</f>
        <v>409.8207327</v>
      </c>
    </row>
    <row r="133">
      <c r="A133" s="91">
        <v>867.0</v>
      </c>
      <c r="B133" s="91" t="s">
        <v>91</v>
      </c>
      <c r="C133" s="91" t="s">
        <v>151</v>
      </c>
      <c r="D133" s="92">
        <v>239.46</v>
      </c>
      <c r="E133" s="92">
        <v>21.9</v>
      </c>
      <c r="F133" s="92">
        <v>315.56</v>
      </c>
      <c r="G133" s="92">
        <v>24.35</v>
      </c>
      <c r="H133" s="92">
        <v>51.51</v>
      </c>
      <c r="I133" s="92">
        <v>4.02</v>
      </c>
      <c r="J133" s="92">
        <v>64.05</v>
      </c>
      <c r="K133" s="92">
        <v>9.58</v>
      </c>
      <c r="L133" s="92">
        <v>3.0</v>
      </c>
      <c r="M133" s="92">
        <f t="shared" ref="M133:N133" si="149">D133+F133+H133+J133</f>
        <v>670.58</v>
      </c>
      <c r="N133" s="92">
        <f t="shared" si="149"/>
        <v>59.85</v>
      </c>
      <c r="O133" s="93">
        <f t="shared" si="150"/>
        <v>377.2727273</v>
      </c>
    </row>
    <row r="134">
      <c r="A134" s="91">
        <v>868.0</v>
      </c>
      <c r="B134" s="91" t="s">
        <v>91</v>
      </c>
      <c r="C134" s="91" t="s">
        <v>151</v>
      </c>
      <c r="D134" s="92">
        <v>246.19</v>
      </c>
      <c r="E134" s="92">
        <v>23.37</v>
      </c>
      <c r="F134" s="92">
        <v>317.25</v>
      </c>
      <c r="G134" s="92">
        <v>29.49</v>
      </c>
      <c r="H134" s="92">
        <v>88.6</v>
      </c>
      <c r="I134" s="92">
        <v>6.63</v>
      </c>
      <c r="J134" s="92">
        <v>97.32</v>
      </c>
      <c r="K134" s="92">
        <v>15.66</v>
      </c>
      <c r="L134" s="92">
        <v>14.0</v>
      </c>
      <c r="M134" s="92">
        <f t="shared" ref="M134:N134" si="151">D134+F134+H134+J134</f>
        <v>749.36</v>
      </c>
      <c r="N134" s="92">
        <f t="shared" si="151"/>
        <v>75.15</v>
      </c>
      <c r="O134" s="93">
        <f t="shared" si="150"/>
        <v>386.0931436</v>
      </c>
    </row>
    <row r="135">
      <c r="A135" s="91">
        <v>875.0</v>
      </c>
      <c r="B135" s="91" t="s">
        <v>91</v>
      </c>
      <c r="C135" s="91" t="s">
        <v>151</v>
      </c>
      <c r="D135" s="92">
        <v>286.17</v>
      </c>
      <c r="E135" s="92">
        <v>26.84</v>
      </c>
      <c r="F135" s="92">
        <v>352.99</v>
      </c>
      <c r="G135" s="92">
        <v>33.52</v>
      </c>
      <c r="H135" s="92">
        <v>100.07</v>
      </c>
      <c r="I135" s="92">
        <v>8.33</v>
      </c>
      <c r="J135" s="92">
        <v>179.67</v>
      </c>
      <c r="K135" s="92">
        <v>34.79</v>
      </c>
      <c r="L135" s="92">
        <v>6.0</v>
      </c>
      <c r="M135" s="92">
        <f t="shared" ref="M135:N135" si="152">D135+F135+H135+J135</f>
        <v>918.9</v>
      </c>
      <c r="N135" s="92">
        <f t="shared" si="152"/>
        <v>103.48</v>
      </c>
      <c r="O135" s="93">
        <f t="shared" si="150"/>
        <v>1088.059701</v>
      </c>
    </row>
    <row r="136">
      <c r="A136" s="91">
        <v>879.0</v>
      </c>
      <c r="B136" s="91" t="s">
        <v>91</v>
      </c>
      <c r="C136" s="91" t="s">
        <v>151</v>
      </c>
      <c r="D136" s="92">
        <v>285.32</v>
      </c>
      <c r="E136" s="92">
        <v>22.91</v>
      </c>
      <c r="F136" s="92">
        <v>314.97</v>
      </c>
      <c r="G136" s="92">
        <v>23.77</v>
      </c>
      <c r="H136" s="92">
        <v>54.01</v>
      </c>
      <c r="I136" s="92">
        <v>3.97</v>
      </c>
      <c r="J136" s="92">
        <v>89.91</v>
      </c>
      <c r="K136" s="92">
        <v>13.72</v>
      </c>
      <c r="L136" s="92">
        <v>10.0</v>
      </c>
      <c r="M136" s="92">
        <f t="shared" ref="M136:N136" si="153">D136+F136+H136+J136</f>
        <v>744.21</v>
      </c>
      <c r="N136" s="92">
        <f t="shared" si="153"/>
        <v>64.37</v>
      </c>
      <c r="O136" s="93">
        <f t="shared" si="150"/>
        <v>368.1454545</v>
      </c>
    </row>
    <row r="137">
      <c r="A137" s="91">
        <v>884.0</v>
      </c>
      <c r="B137" s="91" t="s">
        <v>154</v>
      </c>
      <c r="C137" s="91" t="s">
        <v>50</v>
      </c>
      <c r="D137" s="92">
        <v>92.95</v>
      </c>
      <c r="E137" s="92">
        <v>8.84</v>
      </c>
      <c r="F137" s="92">
        <v>87.93</v>
      </c>
      <c r="G137" s="92">
        <v>6.58</v>
      </c>
      <c r="H137" s="92">
        <v>24.82</v>
      </c>
      <c r="I137" s="92">
        <v>2.0</v>
      </c>
      <c r="J137" s="92">
        <v>70.77</v>
      </c>
      <c r="K137" s="92">
        <v>13.51</v>
      </c>
      <c r="L137" s="92">
        <v>7.0</v>
      </c>
      <c r="M137" s="92">
        <f t="shared" ref="M137:N137" si="154">D137+F137+H137+J137</f>
        <v>276.47</v>
      </c>
      <c r="N137" s="92">
        <f t="shared" si="154"/>
        <v>30.93</v>
      </c>
      <c r="O137" s="93">
        <f t="shared" ref="O137:O141" si="156">((N137-N142)/N142)*100</f>
        <v>395.6730769</v>
      </c>
    </row>
    <row r="138">
      <c r="A138" s="91">
        <v>888.0</v>
      </c>
      <c r="B138" s="91" t="s">
        <v>154</v>
      </c>
      <c r="C138" s="91" t="s">
        <v>50</v>
      </c>
      <c r="D138" s="92">
        <v>87.53</v>
      </c>
      <c r="E138" s="92">
        <v>9.51</v>
      </c>
      <c r="F138" s="92">
        <v>106.35</v>
      </c>
      <c r="G138" s="92">
        <v>8.46</v>
      </c>
      <c r="H138" s="92">
        <v>30.99</v>
      </c>
      <c r="I138" s="92">
        <v>2.13</v>
      </c>
      <c r="J138" s="92">
        <v>59.12</v>
      </c>
      <c r="K138" s="92">
        <v>10.2</v>
      </c>
      <c r="L138" s="92">
        <v>9.0</v>
      </c>
      <c r="M138" s="92">
        <f t="shared" ref="M138:N138" si="155">D138+F138+H138+J138</f>
        <v>283.99</v>
      </c>
      <c r="N138" s="92">
        <f t="shared" si="155"/>
        <v>30.3</v>
      </c>
      <c r="O138" s="93">
        <f t="shared" si="156"/>
        <v>219.9577614</v>
      </c>
    </row>
    <row r="139">
      <c r="A139" s="91">
        <v>889.0</v>
      </c>
      <c r="B139" s="91" t="s">
        <v>154</v>
      </c>
      <c r="C139" s="91" t="s">
        <v>50</v>
      </c>
      <c r="D139" s="92">
        <v>95.24</v>
      </c>
      <c r="E139" s="92">
        <v>10.35</v>
      </c>
      <c r="F139" s="92">
        <v>120.58</v>
      </c>
      <c r="G139" s="92">
        <v>9.76</v>
      </c>
      <c r="H139" s="92">
        <v>30.5</v>
      </c>
      <c r="I139" s="92">
        <v>4.15</v>
      </c>
      <c r="J139" s="92">
        <v>78.46</v>
      </c>
      <c r="K139" s="92">
        <v>16.8</v>
      </c>
      <c r="L139" s="92">
        <v>11.0</v>
      </c>
      <c r="M139" s="92">
        <f t="shared" ref="M139:N139" si="157">D139+F139+H139+J139</f>
        <v>324.78</v>
      </c>
      <c r="N139" s="92">
        <f t="shared" si="157"/>
        <v>41.06</v>
      </c>
      <c r="O139" s="93">
        <f t="shared" si="156"/>
        <v>438.1389253</v>
      </c>
    </row>
    <row r="140">
      <c r="A140" s="91">
        <v>892.0</v>
      </c>
      <c r="B140" s="91" t="s">
        <v>154</v>
      </c>
      <c r="C140" s="91" t="s">
        <v>50</v>
      </c>
      <c r="D140" s="92">
        <v>83.59</v>
      </c>
      <c r="E140" s="92">
        <v>9.42</v>
      </c>
      <c r="F140" s="92">
        <v>102.71</v>
      </c>
      <c r="G140" s="92">
        <v>8.63</v>
      </c>
      <c r="H140" s="92">
        <v>24.16</v>
      </c>
      <c r="I140" s="92">
        <v>2.1</v>
      </c>
      <c r="J140" s="92">
        <v>80.07</v>
      </c>
      <c r="K140" s="92">
        <v>17.67</v>
      </c>
      <c r="L140" s="92">
        <v>13.0</v>
      </c>
      <c r="M140" s="92">
        <f t="shared" ref="M140:N140" si="158">D140+F140+H140+J140</f>
        <v>290.53</v>
      </c>
      <c r="N140" s="92">
        <f t="shared" si="158"/>
        <v>37.82</v>
      </c>
      <c r="O140" s="93">
        <f t="shared" si="156"/>
        <v>301.9128587</v>
      </c>
    </row>
    <row r="141">
      <c r="A141" s="91">
        <v>895.0</v>
      </c>
      <c r="B141" s="91" t="s">
        <v>154</v>
      </c>
      <c r="C141" s="91" t="s">
        <v>50</v>
      </c>
      <c r="D141" s="92">
        <v>100.03</v>
      </c>
      <c r="E141" s="92">
        <v>9.81</v>
      </c>
      <c r="F141" s="92">
        <v>91.5</v>
      </c>
      <c r="G141" s="92">
        <v>8.39</v>
      </c>
      <c r="H141" s="92">
        <v>24.48</v>
      </c>
      <c r="I141" s="92">
        <v>2.04</v>
      </c>
      <c r="J141" s="92">
        <v>62.9</v>
      </c>
      <c r="K141" s="92">
        <v>13.42</v>
      </c>
      <c r="L141" s="94"/>
      <c r="M141" s="92">
        <f t="shared" ref="M141:N141" si="159">D141+F141+H141+J141</f>
        <v>278.91</v>
      </c>
      <c r="N141" s="92">
        <f t="shared" si="159"/>
        <v>33.66</v>
      </c>
      <c r="O141" s="93">
        <f t="shared" si="156"/>
        <v>403.8922156</v>
      </c>
    </row>
    <row r="142">
      <c r="A142" s="91">
        <v>882.0</v>
      </c>
      <c r="B142" s="91" t="s">
        <v>154</v>
      </c>
      <c r="C142" s="91" t="s">
        <v>419</v>
      </c>
      <c r="D142" s="92">
        <v>30.57</v>
      </c>
      <c r="E142" s="92">
        <v>2.9</v>
      </c>
      <c r="F142" s="92">
        <v>45.21</v>
      </c>
      <c r="G142" s="92">
        <v>2.44</v>
      </c>
      <c r="H142" s="92">
        <v>11.62</v>
      </c>
      <c r="I142" s="92">
        <v>0.9</v>
      </c>
      <c r="J142" s="94"/>
      <c r="K142" s="94"/>
      <c r="L142" s="94"/>
      <c r="M142" s="92">
        <f t="shared" ref="M142:N142" si="160">D142+F142+H142+J142</f>
        <v>87.4</v>
      </c>
      <c r="N142" s="92">
        <f t="shared" si="160"/>
        <v>6.24</v>
      </c>
      <c r="O142" s="93"/>
    </row>
    <row r="143">
      <c r="A143" s="91">
        <v>886.0</v>
      </c>
      <c r="B143" s="91" t="s">
        <v>154</v>
      </c>
      <c r="C143" s="91" t="s">
        <v>419</v>
      </c>
      <c r="D143" s="92">
        <v>49.5</v>
      </c>
      <c r="E143" s="92">
        <v>4.55</v>
      </c>
      <c r="F143" s="92">
        <v>69.06</v>
      </c>
      <c r="G143" s="92">
        <v>3.65</v>
      </c>
      <c r="H143" s="92">
        <v>15.46</v>
      </c>
      <c r="I143" s="92">
        <v>1.27</v>
      </c>
      <c r="J143" s="94"/>
      <c r="K143" s="94"/>
      <c r="L143" s="94"/>
      <c r="M143" s="92">
        <f t="shared" ref="M143:N143" si="161">D143+F143+H143+J143</f>
        <v>134.02</v>
      </c>
      <c r="N143" s="92">
        <f t="shared" si="161"/>
        <v>9.47</v>
      </c>
      <c r="O143" s="93"/>
    </row>
    <row r="144">
      <c r="A144" s="91">
        <v>891.0</v>
      </c>
      <c r="B144" s="91" t="s">
        <v>154</v>
      </c>
      <c r="C144" s="91" t="s">
        <v>419</v>
      </c>
      <c r="D144" s="92">
        <v>42.31</v>
      </c>
      <c r="E144" s="92">
        <v>4.04</v>
      </c>
      <c r="F144" s="92">
        <v>57.25</v>
      </c>
      <c r="G144" s="92">
        <v>2.89</v>
      </c>
      <c r="H144" s="92">
        <v>8.59</v>
      </c>
      <c r="I144" s="92">
        <v>0.7</v>
      </c>
      <c r="J144" s="94"/>
      <c r="K144" s="94"/>
      <c r="L144" s="94"/>
      <c r="M144" s="92">
        <f t="shared" ref="M144:N144" si="162">D144+F144+H144+J144</f>
        <v>108.15</v>
      </c>
      <c r="N144" s="92">
        <f t="shared" si="162"/>
        <v>7.63</v>
      </c>
      <c r="O144" s="95"/>
    </row>
    <row r="145">
      <c r="A145" s="91">
        <v>893.0</v>
      </c>
      <c r="B145" s="91" t="s">
        <v>154</v>
      </c>
      <c r="C145" s="91" t="s">
        <v>419</v>
      </c>
      <c r="D145" s="92">
        <v>53.96</v>
      </c>
      <c r="E145" s="92">
        <v>4.54</v>
      </c>
      <c r="F145" s="92">
        <v>78.76</v>
      </c>
      <c r="G145" s="92">
        <v>3.88</v>
      </c>
      <c r="H145" s="92">
        <v>14.42</v>
      </c>
      <c r="I145" s="92">
        <v>0.99</v>
      </c>
      <c r="J145" s="94"/>
      <c r="K145" s="94"/>
      <c r="L145" s="94"/>
      <c r="M145" s="92">
        <f t="shared" ref="M145:N145" si="163">D145+F145+H145+J145</f>
        <v>147.14</v>
      </c>
      <c r="N145" s="92">
        <f t="shared" si="163"/>
        <v>9.41</v>
      </c>
      <c r="O145" s="93"/>
    </row>
    <row r="146">
      <c r="A146" s="91">
        <v>894.0</v>
      </c>
      <c r="B146" s="91" t="s">
        <v>154</v>
      </c>
      <c r="C146" s="91" t="s">
        <v>419</v>
      </c>
      <c r="D146" s="92">
        <v>36.13</v>
      </c>
      <c r="E146" s="92">
        <v>3.19</v>
      </c>
      <c r="F146" s="92">
        <v>47.56</v>
      </c>
      <c r="G146" s="92">
        <v>2.72</v>
      </c>
      <c r="H146" s="92">
        <v>10.56</v>
      </c>
      <c r="I146" s="92">
        <v>0.77</v>
      </c>
      <c r="J146" s="94"/>
      <c r="K146" s="94"/>
      <c r="L146" s="94"/>
      <c r="M146" s="92">
        <f t="shared" ref="M146:N146" si="164">D146+F146+H146+J146</f>
        <v>94.25</v>
      </c>
      <c r="N146" s="92">
        <f t="shared" si="164"/>
        <v>6.68</v>
      </c>
      <c r="O146" s="93"/>
    </row>
    <row r="147">
      <c r="A147" s="91">
        <v>881.0</v>
      </c>
      <c r="B147" s="91" t="s">
        <v>154</v>
      </c>
      <c r="C147" s="91" t="s">
        <v>151</v>
      </c>
      <c r="D147" s="92">
        <v>130.31</v>
      </c>
      <c r="E147" s="92">
        <v>11.16</v>
      </c>
      <c r="F147" s="92">
        <v>135.66</v>
      </c>
      <c r="G147" s="92">
        <v>8.54</v>
      </c>
      <c r="H147" s="92">
        <v>25.71</v>
      </c>
      <c r="I147" s="92">
        <v>1.75</v>
      </c>
      <c r="J147" s="92">
        <v>86.04</v>
      </c>
      <c r="K147" s="92">
        <v>13.17</v>
      </c>
      <c r="L147" s="92">
        <v>8.0</v>
      </c>
      <c r="M147" s="92">
        <f t="shared" ref="M147:N147" si="165">D147+F147+H147+J147</f>
        <v>377.72</v>
      </c>
      <c r="N147" s="92">
        <f t="shared" si="165"/>
        <v>34.62</v>
      </c>
      <c r="O147" s="93">
        <f t="shared" ref="O147:O151" si="167">((N147-N142)/N142)*100</f>
        <v>454.8076923</v>
      </c>
    </row>
    <row r="148">
      <c r="A148" s="91">
        <v>883.0</v>
      </c>
      <c r="B148" s="91" t="s">
        <v>154</v>
      </c>
      <c r="C148" s="91" t="s">
        <v>151</v>
      </c>
      <c r="D148" s="92">
        <v>193.24</v>
      </c>
      <c r="E148" s="92">
        <v>15.66</v>
      </c>
      <c r="F148" s="92">
        <v>179.72</v>
      </c>
      <c r="G148" s="92">
        <v>12.58</v>
      </c>
      <c r="H148" s="92">
        <v>31.16</v>
      </c>
      <c r="I148" s="92">
        <v>2.5</v>
      </c>
      <c r="J148" s="92">
        <v>187.78</v>
      </c>
      <c r="K148" s="92">
        <v>29.09</v>
      </c>
      <c r="L148" s="92">
        <v>13.0</v>
      </c>
      <c r="M148" s="92">
        <f t="shared" ref="M148:N148" si="166">D148+F148+H148+J148</f>
        <v>591.9</v>
      </c>
      <c r="N148" s="92">
        <f t="shared" si="166"/>
        <v>59.83</v>
      </c>
      <c r="O148" s="93">
        <f t="shared" si="167"/>
        <v>531.7845829</v>
      </c>
    </row>
    <row r="149">
      <c r="A149" s="91">
        <v>885.0</v>
      </c>
      <c r="B149" s="91" t="s">
        <v>154</v>
      </c>
      <c r="C149" s="91" t="s">
        <v>151</v>
      </c>
      <c r="D149" s="92">
        <v>172.6</v>
      </c>
      <c r="E149" s="92">
        <v>15.03</v>
      </c>
      <c r="F149" s="92">
        <v>170.35</v>
      </c>
      <c r="G149" s="92">
        <v>12.12</v>
      </c>
      <c r="H149" s="92">
        <v>24.49</v>
      </c>
      <c r="I149" s="92">
        <v>1.81</v>
      </c>
      <c r="J149" s="92">
        <v>170.08</v>
      </c>
      <c r="K149" s="92">
        <v>27.18</v>
      </c>
      <c r="L149" s="92">
        <v>11.0</v>
      </c>
      <c r="M149" s="92">
        <f t="shared" ref="M149:N149" si="168">D149+F149+H149+J149</f>
        <v>537.52</v>
      </c>
      <c r="N149" s="92">
        <f t="shared" si="168"/>
        <v>56.14</v>
      </c>
      <c r="O149" s="93">
        <f t="shared" si="167"/>
        <v>635.7798165</v>
      </c>
    </row>
    <row r="150">
      <c r="A150" s="91">
        <v>887.0</v>
      </c>
      <c r="B150" s="91" t="s">
        <v>154</v>
      </c>
      <c r="C150" s="91" t="s">
        <v>151</v>
      </c>
      <c r="D150" s="92">
        <v>212.67</v>
      </c>
      <c r="E150" s="92">
        <v>17.71</v>
      </c>
      <c r="F150" s="92">
        <v>216.8</v>
      </c>
      <c r="G150" s="92">
        <v>14.01</v>
      </c>
      <c r="H150" s="92">
        <v>33.76</v>
      </c>
      <c r="I150" s="92">
        <v>2.48</v>
      </c>
      <c r="J150" s="92">
        <v>156.96</v>
      </c>
      <c r="K150" s="92">
        <v>25.48</v>
      </c>
      <c r="L150" s="92">
        <v>14.0</v>
      </c>
      <c r="M150" s="92">
        <f t="shared" ref="M150:N150" si="169">D150+F150+H150+J150</f>
        <v>620.19</v>
      </c>
      <c r="N150" s="92">
        <f t="shared" si="169"/>
        <v>59.68</v>
      </c>
      <c r="O150" s="93">
        <f t="shared" si="167"/>
        <v>534.218916</v>
      </c>
    </row>
    <row r="151">
      <c r="A151" s="91">
        <v>890.0</v>
      </c>
      <c r="B151" s="91" t="s">
        <v>154</v>
      </c>
      <c r="C151" s="91" t="s">
        <v>151</v>
      </c>
      <c r="D151" s="92">
        <v>178.81</v>
      </c>
      <c r="E151" s="92">
        <v>16.0</v>
      </c>
      <c r="F151" s="92">
        <v>171.23</v>
      </c>
      <c r="G151" s="92">
        <v>12.14</v>
      </c>
      <c r="H151" s="92">
        <v>28.49</v>
      </c>
      <c r="I151" s="92">
        <v>2.37</v>
      </c>
      <c r="J151" s="92">
        <v>183.78</v>
      </c>
      <c r="K151" s="92">
        <v>30.23</v>
      </c>
      <c r="L151" s="92">
        <v>10.0</v>
      </c>
      <c r="M151" s="92">
        <f t="shared" ref="M151:N151" si="170">D151+F151+H151+J151</f>
        <v>562.31</v>
      </c>
      <c r="N151" s="92">
        <f t="shared" si="170"/>
        <v>60.74</v>
      </c>
      <c r="O151" s="93">
        <f t="shared" si="167"/>
        <v>809.2814371</v>
      </c>
    </row>
    <row r="152">
      <c r="A152" s="91">
        <v>902.0</v>
      </c>
      <c r="B152" s="91" t="s">
        <v>104</v>
      </c>
      <c r="C152" s="91" t="s">
        <v>50</v>
      </c>
      <c r="D152" s="92">
        <v>105.37</v>
      </c>
      <c r="E152" s="92">
        <v>13.55</v>
      </c>
      <c r="F152" s="92">
        <v>140.4</v>
      </c>
      <c r="G152" s="92">
        <v>13.73</v>
      </c>
      <c r="H152" s="92">
        <v>27.68</v>
      </c>
      <c r="I152" s="92">
        <v>2.85</v>
      </c>
      <c r="J152" s="92">
        <v>112.56</v>
      </c>
      <c r="K152" s="92">
        <v>25.92</v>
      </c>
      <c r="L152" s="92">
        <v>7.0</v>
      </c>
      <c r="M152" s="92">
        <f t="shared" ref="M152:N152" si="171">D152+F152+H152+J152</f>
        <v>386.01</v>
      </c>
      <c r="N152" s="92">
        <f t="shared" si="171"/>
        <v>56.05</v>
      </c>
      <c r="O152" s="93">
        <f t="shared" ref="O152:O156" si="173">((N152-N157)/N157)*100</f>
        <v>324.9431387</v>
      </c>
    </row>
    <row r="153">
      <c r="A153" s="91">
        <v>903.0</v>
      </c>
      <c r="B153" s="91" t="s">
        <v>104</v>
      </c>
      <c r="C153" s="91" t="s">
        <v>50</v>
      </c>
      <c r="D153" s="92">
        <v>95.11</v>
      </c>
      <c r="E153" s="92">
        <v>14.1</v>
      </c>
      <c r="F153" s="92">
        <v>126.0</v>
      </c>
      <c r="G153" s="92">
        <v>15.02</v>
      </c>
      <c r="H153" s="92">
        <v>20.63</v>
      </c>
      <c r="I153" s="92">
        <v>0.52</v>
      </c>
      <c r="J153" s="92">
        <v>123.54</v>
      </c>
      <c r="K153" s="92">
        <v>27.52</v>
      </c>
      <c r="L153" s="92">
        <v>8.0</v>
      </c>
      <c r="M153" s="92">
        <f t="shared" ref="M153:N153" si="172">D153+F153+H153+J153</f>
        <v>365.28</v>
      </c>
      <c r="N153" s="92">
        <f t="shared" si="172"/>
        <v>57.16</v>
      </c>
      <c r="O153" s="93">
        <f t="shared" si="173"/>
        <v>361.7124394</v>
      </c>
    </row>
    <row r="154">
      <c r="A154" s="91">
        <v>905.0</v>
      </c>
      <c r="B154" s="91" t="s">
        <v>104</v>
      </c>
      <c r="C154" s="91" t="s">
        <v>50</v>
      </c>
      <c r="D154" s="92">
        <v>98.29</v>
      </c>
      <c r="E154" s="92">
        <v>13.52</v>
      </c>
      <c r="F154" s="92">
        <v>108.94</v>
      </c>
      <c r="G154" s="92">
        <v>12.53</v>
      </c>
      <c r="H154" s="92">
        <v>36.85</v>
      </c>
      <c r="I154" s="92">
        <v>3.68</v>
      </c>
      <c r="J154" s="92">
        <v>110.1</v>
      </c>
      <c r="K154" s="92">
        <v>26.94</v>
      </c>
      <c r="L154" s="92">
        <v>8.0</v>
      </c>
      <c r="M154" s="92">
        <f t="shared" ref="M154:N154" si="174">D154+F154+H154+J154</f>
        <v>354.18</v>
      </c>
      <c r="N154" s="92">
        <f t="shared" si="174"/>
        <v>56.67</v>
      </c>
      <c r="O154" s="93">
        <f t="shared" si="173"/>
        <v>939.8165138</v>
      </c>
    </row>
    <row r="155">
      <c r="A155" s="91">
        <v>906.0</v>
      </c>
      <c r="B155" s="91" t="s">
        <v>104</v>
      </c>
      <c r="C155" s="91" t="s">
        <v>50</v>
      </c>
      <c r="D155" s="92">
        <v>75.55</v>
      </c>
      <c r="E155" s="92">
        <v>11.68</v>
      </c>
      <c r="F155" s="92">
        <v>113.81</v>
      </c>
      <c r="G155" s="92">
        <v>12.56</v>
      </c>
      <c r="H155" s="92">
        <v>16.62</v>
      </c>
      <c r="I155" s="92">
        <v>1.96</v>
      </c>
      <c r="J155" s="92">
        <v>106.45</v>
      </c>
      <c r="K155" s="92">
        <v>26.66</v>
      </c>
      <c r="L155" s="92">
        <v>6.0</v>
      </c>
      <c r="M155" s="92">
        <f t="shared" ref="M155:N155" si="175">D155+F155+H155+J155</f>
        <v>312.43</v>
      </c>
      <c r="N155" s="92">
        <f t="shared" si="175"/>
        <v>52.86</v>
      </c>
      <c r="O155" s="93">
        <f t="shared" si="173"/>
        <v>229.7567062</v>
      </c>
    </row>
    <row r="156">
      <c r="A156" s="91">
        <v>910.0</v>
      </c>
      <c r="B156" s="91" t="s">
        <v>104</v>
      </c>
      <c r="C156" s="91" t="s">
        <v>50</v>
      </c>
      <c r="D156" s="92">
        <v>97.38</v>
      </c>
      <c r="E156" s="92">
        <v>11.25</v>
      </c>
      <c r="F156" s="92">
        <v>81.71</v>
      </c>
      <c r="G156" s="92">
        <v>8.79</v>
      </c>
      <c r="H156" s="92">
        <v>22.5</v>
      </c>
      <c r="I156" s="92">
        <v>1.85</v>
      </c>
      <c r="J156" s="92">
        <v>87.68</v>
      </c>
      <c r="K156" s="92">
        <v>22.34</v>
      </c>
      <c r="L156" s="92">
        <v>7.0</v>
      </c>
      <c r="M156" s="92">
        <f t="shared" ref="M156:N156" si="176">D156+F156+H156+J156</f>
        <v>289.27</v>
      </c>
      <c r="N156" s="92">
        <f t="shared" si="176"/>
        <v>44.23</v>
      </c>
      <c r="O156" s="93">
        <f t="shared" si="173"/>
        <v>165.3269346</v>
      </c>
    </row>
    <row r="157">
      <c r="A157" s="91">
        <v>896.0</v>
      </c>
      <c r="B157" s="91" t="s">
        <v>104</v>
      </c>
      <c r="C157" s="91" t="s">
        <v>419</v>
      </c>
      <c r="D157" s="92">
        <v>78.79</v>
      </c>
      <c r="E157" s="92">
        <v>6.41</v>
      </c>
      <c r="F157" s="92">
        <v>120.89</v>
      </c>
      <c r="G157" s="92">
        <v>5.84</v>
      </c>
      <c r="H157" s="92">
        <v>14.47</v>
      </c>
      <c r="I157" s="92">
        <v>0.94</v>
      </c>
      <c r="J157" s="94"/>
      <c r="K157" s="94"/>
      <c r="L157" s="94"/>
      <c r="M157" s="92">
        <f t="shared" ref="M157:N157" si="177">D157+F157+H157+J157</f>
        <v>214.15</v>
      </c>
      <c r="N157" s="92">
        <f t="shared" si="177"/>
        <v>13.19</v>
      </c>
      <c r="O157" s="93"/>
    </row>
    <row r="158">
      <c r="A158" s="91">
        <v>897.0</v>
      </c>
      <c r="B158" s="91" t="s">
        <v>104</v>
      </c>
      <c r="C158" s="91" t="s">
        <v>419</v>
      </c>
      <c r="D158" s="92">
        <v>86.4</v>
      </c>
      <c r="E158" s="92">
        <v>6.53</v>
      </c>
      <c r="F158" s="92">
        <v>104.58</v>
      </c>
      <c r="G158" s="92">
        <v>5.03</v>
      </c>
      <c r="H158" s="92">
        <v>11.43</v>
      </c>
      <c r="I158" s="92">
        <v>0.82</v>
      </c>
      <c r="J158" s="94"/>
      <c r="K158" s="94"/>
      <c r="L158" s="94"/>
      <c r="M158" s="92">
        <f t="shared" ref="M158:N158" si="178">D158+F158+H158+J158</f>
        <v>202.41</v>
      </c>
      <c r="N158" s="92">
        <f t="shared" si="178"/>
        <v>12.38</v>
      </c>
      <c r="O158" s="93"/>
    </row>
    <row r="159">
      <c r="A159" s="91">
        <v>900.0</v>
      </c>
      <c r="B159" s="91" t="s">
        <v>104</v>
      </c>
      <c r="C159" s="91" t="s">
        <v>419</v>
      </c>
      <c r="D159" s="92">
        <v>34.04</v>
      </c>
      <c r="E159" s="92">
        <v>2.75</v>
      </c>
      <c r="F159" s="92">
        <v>44.53</v>
      </c>
      <c r="G159" s="92">
        <v>2.23</v>
      </c>
      <c r="H159" s="92">
        <v>7.65</v>
      </c>
      <c r="I159" s="92">
        <v>0.47</v>
      </c>
      <c r="J159" s="94"/>
      <c r="K159" s="94"/>
      <c r="L159" s="94"/>
      <c r="M159" s="92">
        <f t="shared" ref="M159:N159" si="179">D159+F159+H159+J159</f>
        <v>86.22</v>
      </c>
      <c r="N159" s="92">
        <f t="shared" si="179"/>
        <v>5.45</v>
      </c>
      <c r="O159" s="95"/>
    </row>
    <row r="160">
      <c r="A160" s="91">
        <v>904.0</v>
      </c>
      <c r="B160" s="91" t="s">
        <v>104</v>
      </c>
      <c r="C160" s="91" t="s">
        <v>419</v>
      </c>
      <c r="D160" s="92">
        <v>87.39</v>
      </c>
      <c r="E160" s="92">
        <v>7.79</v>
      </c>
      <c r="F160" s="92">
        <v>134.43</v>
      </c>
      <c r="G160" s="92">
        <v>6.75</v>
      </c>
      <c r="H160" s="92">
        <v>24.05</v>
      </c>
      <c r="I160" s="92">
        <v>1.49</v>
      </c>
      <c r="J160" s="94"/>
      <c r="K160" s="94"/>
      <c r="L160" s="94"/>
      <c r="M160" s="92">
        <f t="shared" ref="M160:N160" si="180">D160+F160+H160+J160</f>
        <v>245.87</v>
      </c>
      <c r="N160" s="92">
        <f t="shared" si="180"/>
        <v>16.03</v>
      </c>
      <c r="O160" s="93"/>
    </row>
    <row r="161">
      <c r="A161" s="91">
        <v>909.0</v>
      </c>
      <c r="B161" s="91" t="s">
        <v>104</v>
      </c>
      <c r="C161" s="91" t="s">
        <v>419</v>
      </c>
      <c r="D161" s="92">
        <v>104.8</v>
      </c>
      <c r="E161" s="92">
        <v>8.32</v>
      </c>
      <c r="F161" s="92">
        <v>142.95</v>
      </c>
      <c r="G161" s="92">
        <v>6.82</v>
      </c>
      <c r="H161" s="92">
        <v>24.4</v>
      </c>
      <c r="I161" s="92">
        <v>1.53</v>
      </c>
      <c r="J161" s="94"/>
      <c r="K161" s="94"/>
      <c r="L161" s="94"/>
      <c r="M161" s="92">
        <f t="shared" ref="M161:N161" si="181">D161+F161+H161+J161</f>
        <v>272.15</v>
      </c>
      <c r="N161" s="92">
        <f t="shared" si="181"/>
        <v>16.67</v>
      </c>
      <c r="O161" s="93"/>
    </row>
    <row r="162">
      <c r="A162" s="91">
        <v>898.0</v>
      </c>
      <c r="B162" s="91" t="s">
        <v>104</v>
      </c>
      <c r="C162" s="91" t="s">
        <v>151</v>
      </c>
      <c r="D162" s="92">
        <v>183.88</v>
      </c>
      <c r="E162" s="92">
        <v>14.7</v>
      </c>
      <c r="F162" s="92">
        <v>186.28</v>
      </c>
      <c r="G162" s="92">
        <v>12.8</v>
      </c>
      <c r="H162" s="92">
        <v>23.19</v>
      </c>
      <c r="I162" s="92">
        <v>1.59</v>
      </c>
      <c r="J162" s="92">
        <v>124.68</v>
      </c>
      <c r="K162" s="92">
        <v>18.95</v>
      </c>
      <c r="L162" s="92">
        <v>10.0</v>
      </c>
      <c r="M162" s="92">
        <f t="shared" ref="M162:N162" si="182">D162+F162+H162+J162</f>
        <v>518.03</v>
      </c>
      <c r="N162" s="92">
        <f t="shared" si="182"/>
        <v>48.04</v>
      </c>
      <c r="O162" s="93">
        <f t="shared" ref="O162:O166" si="184">((N162-N157)/N157)*100</f>
        <v>264.2153146</v>
      </c>
    </row>
    <row r="163">
      <c r="A163" s="91">
        <v>899.0</v>
      </c>
      <c r="B163" s="91" t="s">
        <v>104</v>
      </c>
      <c r="C163" s="91" t="s">
        <v>151</v>
      </c>
      <c r="D163" s="92">
        <v>266.27</v>
      </c>
      <c r="E163" s="92">
        <v>20.38</v>
      </c>
      <c r="F163" s="92">
        <v>283.32</v>
      </c>
      <c r="G163" s="92">
        <v>20.75</v>
      </c>
      <c r="H163" s="92">
        <v>57.83</v>
      </c>
      <c r="I163" s="92">
        <v>3.44</v>
      </c>
      <c r="J163" s="92">
        <v>245.01</v>
      </c>
      <c r="K163" s="92">
        <v>46.89</v>
      </c>
      <c r="L163" s="92">
        <v>15.0</v>
      </c>
      <c r="M163" s="92">
        <f t="shared" ref="M163:N163" si="183">D163+F163+H163+J163</f>
        <v>852.43</v>
      </c>
      <c r="N163" s="92">
        <f t="shared" si="183"/>
        <v>91.46</v>
      </c>
      <c r="O163" s="93">
        <f t="shared" si="184"/>
        <v>638.7722132</v>
      </c>
    </row>
    <row r="164">
      <c r="A164" s="91">
        <v>901.0</v>
      </c>
      <c r="B164" s="91" t="s">
        <v>104</v>
      </c>
      <c r="C164" s="91" t="s">
        <v>151</v>
      </c>
      <c r="D164" s="92">
        <v>214.35</v>
      </c>
      <c r="E164" s="92">
        <v>19.78</v>
      </c>
      <c r="F164" s="92">
        <v>245.79</v>
      </c>
      <c r="G164" s="92">
        <v>19.29</v>
      </c>
      <c r="H164" s="92">
        <v>30.38</v>
      </c>
      <c r="I164" s="92">
        <v>2.58</v>
      </c>
      <c r="J164" s="92">
        <v>353.95</v>
      </c>
      <c r="K164" s="92">
        <v>76.86</v>
      </c>
      <c r="L164" s="92">
        <v>12.0</v>
      </c>
      <c r="M164" s="92">
        <f t="shared" ref="M164:N164" si="185">D164+F164+H164+J164</f>
        <v>844.47</v>
      </c>
      <c r="N164" s="92">
        <f t="shared" si="185"/>
        <v>118.51</v>
      </c>
      <c r="O164" s="93">
        <f t="shared" si="184"/>
        <v>2074.495413</v>
      </c>
    </row>
    <row r="165">
      <c r="A165" s="91">
        <v>907.0</v>
      </c>
      <c r="B165" s="91" t="s">
        <v>104</v>
      </c>
      <c r="C165" s="91" t="s">
        <v>151</v>
      </c>
      <c r="D165" s="92">
        <v>266.99</v>
      </c>
      <c r="E165" s="92">
        <v>22.19</v>
      </c>
      <c r="F165" s="92">
        <v>246.93</v>
      </c>
      <c r="G165" s="92">
        <v>18.84</v>
      </c>
      <c r="H165" s="92">
        <v>49.82</v>
      </c>
      <c r="I165" s="92">
        <v>3.24</v>
      </c>
      <c r="J165" s="92">
        <v>294.58</v>
      </c>
      <c r="K165" s="92">
        <v>57.32</v>
      </c>
      <c r="L165" s="92">
        <v>16.0</v>
      </c>
      <c r="M165" s="92">
        <f t="shared" ref="M165:N165" si="186">D165+F165+H165+J165</f>
        <v>858.32</v>
      </c>
      <c r="N165" s="92">
        <f t="shared" si="186"/>
        <v>101.59</v>
      </c>
      <c r="O165" s="93">
        <f t="shared" si="184"/>
        <v>533.7492202</v>
      </c>
    </row>
    <row r="166">
      <c r="A166" s="91">
        <v>908.0</v>
      </c>
      <c r="B166" s="91" t="s">
        <v>104</v>
      </c>
      <c r="C166" s="91" t="s">
        <v>151</v>
      </c>
      <c r="D166" s="92">
        <v>248.14</v>
      </c>
      <c r="E166" s="92">
        <v>19.77</v>
      </c>
      <c r="F166" s="92">
        <v>220.51</v>
      </c>
      <c r="G166" s="92">
        <v>17.46</v>
      </c>
      <c r="H166" s="92">
        <v>38.29</v>
      </c>
      <c r="I166" s="92">
        <v>2.83</v>
      </c>
      <c r="J166" s="92">
        <v>298.57</v>
      </c>
      <c r="K166" s="92">
        <v>62.54</v>
      </c>
      <c r="L166" s="92">
        <v>8.0</v>
      </c>
      <c r="M166" s="92">
        <f t="shared" ref="M166:N166" si="187">D166+F166+H166+J166</f>
        <v>805.51</v>
      </c>
      <c r="N166" s="92">
        <f t="shared" si="187"/>
        <v>102.6</v>
      </c>
      <c r="O166" s="93">
        <f t="shared" si="184"/>
        <v>515.4769046</v>
      </c>
    </row>
    <row r="167">
      <c r="A167" s="91">
        <v>913.0</v>
      </c>
      <c r="B167" s="91" t="s">
        <v>153</v>
      </c>
      <c r="C167" s="91" t="s">
        <v>50</v>
      </c>
      <c r="D167" s="92">
        <v>136.87</v>
      </c>
      <c r="E167" s="92">
        <v>14.33</v>
      </c>
      <c r="F167" s="92">
        <v>116.55</v>
      </c>
      <c r="G167" s="92">
        <v>10.62</v>
      </c>
      <c r="H167" s="92">
        <v>71.66</v>
      </c>
      <c r="I167" s="92">
        <v>7.67</v>
      </c>
      <c r="J167" s="92">
        <v>92.7</v>
      </c>
      <c r="K167" s="92">
        <v>19.63</v>
      </c>
      <c r="L167" s="92">
        <v>12.0</v>
      </c>
      <c r="M167" s="92">
        <f t="shared" ref="M167:N167" si="188">D167+F167+H167+J167</f>
        <v>417.78</v>
      </c>
      <c r="N167" s="92">
        <f t="shared" si="188"/>
        <v>52.25</v>
      </c>
      <c r="O167" s="93">
        <f t="shared" ref="O167:O171" si="190">((N167-N172)/N172)*100</f>
        <v>172.1354167</v>
      </c>
    </row>
    <row r="168">
      <c r="A168" s="91">
        <v>914.0</v>
      </c>
      <c r="B168" s="91" t="s">
        <v>153</v>
      </c>
      <c r="C168" s="91" t="s">
        <v>50</v>
      </c>
      <c r="D168" s="92">
        <v>156.21</v>
      </c>
      <c r="E168" s="92">
        <v>20.96</v>
      </c>
      <c r="F168" s="92">
        <v>164.45</v>
      </c>
      <c r="G168" s="92">
        <v>17.86</v>
      </c>
      <c r="H168" s="92">
        <v>68.01</v>
      </c>
      <c r="I168" s="92">
        <v>5.33</v>
      </c>
      <c r="J168" s="92">
        <v>107.32</v>
      </c>
      <c r="K168" s="92">
        <v>27.86</v>
      </c>
      <c r="L168" s="92">
        <v>3.0</v>
      </c>
      <c r="M168" s="92">
        <f t="shared" ref="M168:N168" si="189">D168+F168+H168+J168</f>
        <v>495.99</v>
      </c>
      <c r="N168" s="92">
        <f t="shared" si="189"/>
        <v>72.01</v>
      </c>
      <c r="O168" s="93">
        <f t="shared" si="190"/>
        <v>375.9418374</v>
      </c>
    </row>
    <row r="169">
      <c r="A169" s="91">
        <v>922.0</v>
      </c>
      <c r="B169" s="91" t="s">
        <v>153</v>
      </c>
      <c r="C169" s="91" t="s">
        <v>50</v>
      </c>
      <c r="D169" s="92">
        <v>137.84</v>
      </c>
      <c r="E169" s="92">
        <v>15.91</v>
      </c>
      <c r="F169" s="92">
        <v>141.9</v>
      </c>
      <c r="G169" s="92">
        <v>13.37</v>
      </c>
      <c r="H169" s="92">
        <v>81.88</v>
      </c>
      <c r="I169" s="92">
        <v>7.24</v>
      </c>
      <c r="J169" s="92">
        <v>81.45</v>
      </c>
      <c r="K169" s="92">
        <v>19.05</v>
      </c>
      <c r="L169" s="92">
        <v>15.0</v>
      </c>
      <c r="M169" s="92">
        <f t="shared" ref="M169:N169" si="191">D169+F169+H169+J169</f>
        <v>443.07</v>
      </c>
      <c r="N169" s="92">
        <f t="shared" si="191"/>
        <v>55.57</v>
      </c>
      <c r="O169" s="93">
        <f t="shared" si="190"/>
        <v>172.0019579</v>
      </c>
    </row>
    <row r="170">
      <c r="A170" s="91">
        <v>923.0</v>
      </c>
      <c r="B170" s="91" t="s">
        <v>153</v>
      </c>
      <c r="C170" s="91" t="s">
        <v>50</v>
      </c>
      <c r="D170" s="92">
        <v>127.18</v>
      </c>
      <c r="E170" s="92">
        <v>18.43</v>
      </c>
      <c r="F170" s="92">
        <v>114.63</v>
      </c>
      <c r="G170" s="92">
        <v>13.97</v>
      </c>
      <c r="H170" s="92">
        <v>53.58</v>
      </c>
      <c r="I170" s="92">
        <v>5.92</v>
      </c>
      <c r="J170" s="92">
        <v>98.49</v>
      </c>
      <c r="K170" s="92">
        <v>22.97</v>
      </c>
      <c r="L170" s="92">
        <v>15.0</v>
      </c>
      <c r="M170" s="92">
        <f t="shared" ref="M170:N170" si="192">D170+F170+H170+J170</f>
        <v>393.88</v>
      </c>
      <c r="N170" s="92">
        <f t="shared" si="192"/>
        <v>61.29</v>
      </c>
      <c r="O170" s="93">
        <f t="shared" si="190"/>
        <v>311.0663984</v>
      </c>
    </row>
    <row r="171">
      <c r="A171" s="91">
        <v>924.0</v>
      </c>
      <c r="B171" s="91" t="s">
        <v>153</v>
      </c>
      <c r="C171" s="91" t="s">
        <v>50</v>
      </c>
      <c r="D171" s="92">
        <v>132.27</v>
      </c>
      <c r="E171" s="92">
        <v>16.13</v>
      </c>
      <c r="F171" s="92">
        <v>116.84</v>
      </c>
      <c r="G171" s="92">
        <v>12.94</v>
      </c>
      <c r="H171" s="92">
        <v>57.24</v>
      </c>
      <c r="I171" s="92">
        <v>5.77</v>
      </c>
      <c r="J171" s="92">
        <v>125.9</v>
      </c>
      <c r="K171" s="92">
        <v>30.27</v>
      </c>
      <c r="L171" s="92">
        <v>25.0</v>
      </c>
      <c r="M171" s="92">
        <f t="shared" ref="M171:N171" si="193">D171+F171+H171+J171</f>
        <v>432.25</v>
      </c>
      <c r="N171" s="92">
        <f t="shared" si="193"/>
        <v>65.11</v>
      </c>
      <c r="O171" s="93">
        <f t="shared" si="190"/>
        <v>287.3289709</v>
      </c>
    </row>
    <row r="172">
      <c r="A172" s="91">
        <v>912.0</v>
      </c>
      <c r="B172" s="91" t="s">
        <v>153</v>
      </c>
      <c r="C172" s="91" t="s">
        <v>419</v>
      </c>
      <c r="D172" s="92">
        <v>113.16</v>
      </c>
      <c r="E172" s="92">
        <v>9.33</v>
      </c>
      <c r="F172" s="92">
        <v>131.13</v>
      </c>
      <c r="G172" s="92">
        <v>7.04</v>
      </c>
      <c r="H172" s="92">
        <v>43.63</v>
      </c>
      <c r="I172" s="92">
        <v>2.83</v>
      </c>
      <c r="J172" s="94"/>
      <c r="K172" s="94"/>
      <c r="L172" s="94"/>
      <c r="M172" s="92">
        <f t="shared" ref="M172:N172" si="194">D172+F172+H172+J172</f>
        <v>287.92</v>
      </c>
      <c r="N172" s="92">
        <f t="shared" si="194"/>
        <v>19.2</v>
      </c>
      <c r="O172" s="93"/>
    </row>
    <row r="173">
      <c r="A173" s="91">
        <v>915.0</v>
      </c>
      <c r="B173" s="91" t="s">
        <v>153</v>
      </c>
      <c r="C173" s="91" t="s">
        <v>419</v>
      </c>
      <c r="D173" s="92">
        <v>89.65</v>
      </c>
      <c r="E173" s="92">
        <v>7.49</v>
      </c>
      <c r="F173" s="92">
        <v>108.69</v>
      </c>
      <c r="G173" s="92">
        <v>5.6</v>
      </c>
      <c r="H173" s="92">
        <v>30.51</v>
      </c>
      <c r="I173" s="92">
        <v>2.04</v>
      </c>
      <c r="J173" s="94"/>
      <c r="K173" s="94"/>
      <c r="L173" s="94"/>
      <c r="M173" s="92">
        <f t="shared" ref="M173:N173" si="195">D173+F173+H173+J173</f>
        <v>228.85</v>
      </c>
      <c r="N173" s="92">
        <f t="shared" si="195"/>
        <v>15.13</v>
      </c>
      <c r="O173" s="93"/>
    </row>
    <row r="174">
      <c r="A174" s="91">
        <v>916.0</v>
      </c>
      <c r="B174" s="91" t="s">
        <v>153</v>
      </c>
      <c r="C174" s="91" t="s">
        <v>419</v>
      </c>
      <c r="D174" s="92">
        <v>138.95</v>
      </c>
      <c r="E174" s="92">
        <v>10.06</v>
      </c>
      <c r="F174" s="92">
        <v>142.15</v>
      </c>
      <c r="G174" s="92">
        <v>7.14</v>
      </c>
      <c r="H174" s="92">
        <v>57.16</v>
      </c>
      <c r="I174" s="92">
        <v>3.23</v>
      </c>
      <c r="J174" s="94"/>
      <c r="K174" s="94"/>
      <c r="L174" s="94"/>
      <c r="M174" s="92">
        <f t="shared" ref="M174:N174" si="196">D174+F174+H174+J174</f>
        <v>338.26</v>
      </c>
      <c r="N174" s="92">
        <f t="shared" si="196"/>
        <v>20.43</v>
      </c>
      <c r="O174" s="95"/>
    </row>
    <row r="175">
      <c r="A175" s="91">
        <v>918.0</v>
      </c>
      <c r="B175" s="91" t="s">
        <v>153</v>
      </c>
      <c r="C175" s="91" t="s">
        <v>419</v>
      </c>
      <c r="D175" s="92">
        <v>93.63</v>
      </c>
      <c r="E175" s="92">
        <v>7.45</v>
      </c>
      <c r="F175" s="92">
        <v>91.88</v>
      </c>
      <c r="G175" s="92">
        <v>5.01</v>
      </c>
      <c r="H175" s="92">
        <v>37.51</v>
      </c>
      <c r="I175" s="92">
        <v>2.45</v>
      </c>
      <c r="J175" s="94"/>
      <c r="K175" s="94"/>
      <c r="L175" s="94"/>
      <c r="M175" s="92">
        <f t="shared" ref="M175:N175" si="197">D175+F175+H175+J175</f>
        <v>223.02</v>
      </c>
      <c r="N175" s="92">
        <f t="shared" si="197"/>
        <v>14.91</v>
      </c>
      <c r="O175" s="93"/>
    </row>
    <row r="176">
      <c r="A176" s="91">
        <v>920.0</v>
      </c>
      <c r="B176" s="91" t="s">
        <v>153</v>
      </c>
      <c r="C176" s="91" t="s">
        <v>419</v>
      </c>
      <c r="D176" s="92">
        <v>104.92</v>
      </c>
      <c r="E176" s="92">
        <v>8.27</v>
      </c>
      <c r="F176" s="92">
        <v>122.97</v>
      </c>
      <c r="G176" s="92">
        <v>6.31</v>
      </c>
      <c r="H176" s="92">
        <v>36.26</v>
      </c>
      <c r="I176" s="92">
        <v>2.23</v>
      </c>
      <c r="J176" s="94"/>
      <c r="K176" s="94"/>
      <c r="L176" s="94"/>
      <c r="M176" s="92">
        <f t="shared" ref="M176:N176" si="198">D176+F176+H176+J176</f>
        <v>264.15</v>
      </c>
      <c r="N176" s="92">
        <f t="shared" si="198"/>
        <v>16.81</v>
      </c>
      <c r="O176" s="93"/>
    </row>
    <row r="177">
      <c r="A177" s="91">
        <v>911.0</v>
      </c>
      <c r="B177" s="91" t="s">
        <v>153</v>
      </c>
      <c r="C177" s="91" t="s">
        <v>151</v>
      </c>
      <c r="D177" s="92">
        <v>172.67</v>
      </c>
      <c r="E177" s="92">
        <v>23.46</v>
      </c>
      <c r="F177" s="92">
        <v>284.5</v>
      </c>
      <c r="G177" s="92">
        <v>19.93</v>
      </c>
      <c r="H177" s="92">
        <v>86.43</v>
      </c>
      <c r="I177" s="92">
        <v>5.68</v>
      </c>
      <c r="J177" s="92">
        <v>184.81</v>
      </c>
      <c r="K177" s="92">
        <v>29.72</v>
      </c>
      <c r="L177" s="92">
        <v>16.0</v>
      </c>
      <c r="M177" s="92">
        <f t="shared" ref="M177:N177" si="199">D177+F177+H177+J177</f>
        <v>728.41</v>
      </c>
      <c r="N177" s="92">
        <f t="shared" si="199"/>
        <v>78.79</v>
      </c>
      <c r="O177" s="93">
        <f t="shared" ref="O177:O181" si="201">((N177-N172)/N172)*100</f>
        <v>310.3645833</v>
      </c>
    </row>
    <row r="178">
      <c r="A178" s="91">
        <v>917.0</v>
      </c>
      <c r="B178" s="91" t="s">
        <v>153</v>
      </c>
      <c r="C178" s="91" t="s">
        <v>151</v>
      </c>
      <c r="D178" s="92">
        <v>270.23</v>
      </c>
      <c r="E178" s="92">
        <v>22.04</v>
      </c>
      <c r="F178" s="92">
        <v>244.97</v>
      </c>
      <c r="G178" s="92">
        <v>17.86</v>
      </c>
      <c r="H178" s="92">
        <v>112.96</v>
      </c>
      <c r="I178" s="92">
        <v>6.61</v>
      </c>
      <c r="J178" s="92">
        <v>209.87</v>
      </c>
      <c r="K178" s="92">
        <v>37.46</v>
      </c>
      <c r="L178" s="92">
        <v>14.0</v>
      </c>
      <c r="M178" s="92">
        <f t="shared" ref="M178:N178" si="200">D178+F178+H178+J178</f>
        <v>838.03</v>
      </c>
      <c r="N178" s="92">
        <f t="shared" si="200"/>
        <v>83.97</v>
      </c>
      <c r="O178" s="93">
        <f t="shared" si="201"/>
        <v>454.9900859</v>
      </c>
    </row>
    <row r="179">
      <c r="A179" s="91">
        <v>919.0</v>
      </c>
      <c r="B179" s="91" t="s">
        <v>153</v>
      </c>
      <c r="C179" s="91" t="s">
        <v>151</v>
      </c>
      <c r="D179" s="92">
        <v>14.62</v>
      </c>
      <c r="E179" s="92">
        <v>10.07</v>
      </c>
      <c r="F179" s="92">
        <v>136.42</v>
      </c>
      <c r="G179" s="92">
        <v>14.57</v>
      </c>
      <c r="H179" s="92">
        <v>75.2</v>
      </c>
      <c r="I179" s="92">
        <v>4.56</v>
      </c>
      <c r="J179" s="92">
        <v>129.35</v>
      </c>
      <c r="K179" s="92">
        <v>18.21</v>
      </c>
      <c r="L179" s="92">
        <v>20.0</v>
      </c>
      <c r="M179" s="92">
        <f t="shared" ref="M179:N179" si="202">D179+F179+H179+J179</f>
        <v>355.59</v>
      </c>
      <c r="N179" s="92">
        <f t="shared" si="202"/>
        <v>47.41</v>
      </c>
      <c r="O179" s="93">
        <f t="shared" si="201"/>
        <v>132.0606951</v>
      </c>
    </row>
    <row r="180">
      <c r="A180" s="91">
        <v>921.0</v>
      </c>
      <c r="B180" s="91" t="s">
        <v>153</v>
      </c>
      <c r="C180" s="91" t="s">
        <v>151</v>
      </c>
      <c r="D180" s="92">
        <v>284.03</v>
      </c>
      <c r="E180" s="92">
        <v>24.48</v>
      </c>
      <c r="F180" s="92">
        <v>236.38</v>
      </c>
      <c r="G180" s="92">
        <v>17.89</v>
      </c>
      <c r="H180" s="92">
        <v>107.61</v>
      </c>
      <c r="I180" s="92">
        <v>6.87</v>
      </c>
      <c r="J180" s="92">
        <v>301.7</v>
      </c>
      <c r="K180" s="92">
        <v>53.68</v>
      </c>
      <c r="L180" s="92">
        <v>11.0</v>
      </c>
      <c r="M180" s="92">
        <f t="shared" ref="M180:N180" si="203">D180+F180+H180+J180</f>
        <v>929.72</v>
      </c>
      <c r="N180" s="92">
        <f t="shared" si="203"/>
        <v>102.92</v>
      </c>
      <c r="O180" s="93">
        <f t="shared" si="201"/>
        <v>590.2749832</v>
      </c>
    </row>
    <row r="181">
      <c r="A181" s="91">
        <v>925.0</v>
      </c>
      <c r="B181" s="91" t="s">
        <v>153</v>
      </c>
      <c r="C181" s="91" t="s">
        <v>151</v>
      </c>
      <c r="D181" s="92">
        <v>307.4</v>
      </c>
      <c r="E181" s="92">
        <v>27.58</v>
      </c>
      <c r="F181" s="92">
        <v>283.51</v>
      </c>
      <c r="G181" s="92">
        <v>23.96</v>
      </c>
      <c r="H181" s="92">
        <v>104.9</v>
      </c>
      <c r="I181" s="92">
        <v>7.23</v>
      </c>
      <c r="J181" s="94"/>
      <c r="K181" s="94"/>
      <c r="L181" s="94"/>
      <c r="M181" s="92">
        <f t="shared" ref="M181:N181" si="204">D181+F181+H181+J181</f>
        <v>695.81</v>
      </c>
      <c r="N181" s="92">
        <f t="shared" si="204"/>
        <v>58.77</v>
      </c>
      <c r="O181" s="93">
        <f t="shared" si="201"/>
        <v>249.6133254</v>
      </c>
    </row>
    <row r="182">
      <c r="A182" s="91">
        <v>930.0</v>
      </c>
      <c r="B182" s="91" t="s">
        <v>152</v>
      </c>
      <c r="C182" s="91" t="s">
        <v>50</v>
      </c>
      <c r="D182" s="92">
        <v>72.9</v>
      </c>
      <c r="E182" s="92">
        <v>11.22</v>
      </c>
      <c r="F182" s="92">
        <v>103.48</v>
      </c>
      <c r="G182" s="92">
        <v>11.43</v>
      </c>
      <c r="H182" s="92">
        <v>19.8</v>
      </c>
      <c r="I182" s="92">
        <v>2.4</v>
      </c>
      <c r="J182" s="92">
        <v>215.65</v>
      </c>
      <c r="K182" s="92">
        <v>50.53</v>
      </c>
      <c r="L182" s="92">
        <v>5.0</v>
      </c>
      <c r="M182" s="92">
        <f t="shared" ref="M182:N182" si="205">D182+F182+H182+J182</f>
        <v>411.83</v>
      </c>
      <c r="N182" s="92">
        <f t="shared" si="205"/>
        <v>75.58</v>
      </c>
      <c r="O182" s="93">
        <f t="shared" ref="O182:O186" si="207">((N182-N187)/N187)*100</f>
        <v>585.8439201</v>
      </c>
    </row>
    <row r="183">
      <c r="A183" s="91">
        <v>932.0</v>
      </c>
      <c r="B183" s="91" t="s">
        <v>152</v>
      </c>
      <c r="C183" s="91" t="s">
        <v>50</v>
      </c>
      <c r="D183" s="92">
        <v>106.33</v>
      </c>
      <c r="E183" s="92">
        <v>13.31</v>
      </c>
      <c r="F183" s="92">
        <v>134.37</v>
      </c>
      <c r="G183" s="92">
        <v>11.82</v>
      </c>
      <c r="H183" s="92">
        <v>45.8</v>
      </c>
      <c r="I183" s="92">
        <v>4.29</v>
      </c>
      <c r="J183" s="92">
        <v>101.34</v>
      </c>
      <c r="K183" s="92">
        <v>23.78</v>
      </c>
      <c r="L183" s="92">
        <v>19.0</v>
      </c>
      <c r="M183" s="92">
        <f t="shared" ref="M183:N183" si="206">D183+F183+H183+J183</f>
        <v>387.84</v>
      </c>
      <c r="N183" s="92">
        <f t="shared" si="206"/>
        <v>53.2</v>
      </c>
      <c r="O183" s="93">
        <f t="shared" si="207"/>
        <v>171.0137545</v>
      </c>
    </row>
    <row r="184">
      <c r="A184" s="91">
        <v>933.0</v>
      </c>
      <c r="B184" s="91" t="s">
        <v>152</v>
      </c>
      <c r="C184" s="91" t="s">
        <v>50</v>
      </c>
      <c r="D184" s="92">
        <v>79.51</v>
      </c>
      <c r="E184" s="92">
        <v>10.73</v>
      </c>
      <c r="F184" s="92">
        <v>127.54</v>
      </c>
      <c r="G184" s="92">
        <v>10.95</v>
      </c>
      <c r="H184" s="92">
        <v>40.94</v>
      </c>
      <c r="I184" s="92">
        <v>3.93</v>
      </c>
      <c r="J184" s="92">
        <v>159.2</v>
      </c>
      <c r="K184" s="92">
        <v>33.75</v>
      </c>
      <c r="L184" s="92">
        <v>8.0</v>
      </c>
      <c r="M184" s="92">
        <f t="shared" ref="M184:N184" si="208">D184+F184+H184+J184</f>
        <v>407.19</v>
      </c>
      <c r="N184" s="92">
        <f t="shared" si="208"/>
        <v>59.36</v>
      </c>
      <c r="O184" s="93">
        <f t="shared" si="207"/>
        <v>267.7819083</v>
      </c>
    </row>
    <row r="185">
      <c r="A185" s="91">
        <v>936.0</v>
      </c>
      <c r="B185" s="91" t="s">
        <v>152</v>
      </c>
      <c r="C185" s="91" t="s">
        <v>50</v>
      </c>
      <c r="D185" s="92">
        <v>53.48</v>
      </c>
      <c r="E185" s="92">
        <v>12.08</v>
      </c>
      <c r="F185" s="92">
        <v>105.03</v>
      </c>
      <c r="G185" s="92">
        <v>11.19</v>
      </c>
      <c r="H185" s="92">
        <v>23.49</v>
      </c>
      <c r="I185" s="92">
        <v>2.78</v>
      </c>
      <c r="J185" s="92">
        <v>165.49</v>
      </c>
      <c r="K185" s="92">
        <v>39.54</v>
      </c>
      <c r="L185" s="92">
        <v>15.0</v>
      </c>
      <c r="M185" s="92">
        <f t="shared" ref="M185:N185" si="209">D185+F185+H185+J185</f>
        <v>347.49</v>
      </c>
      <c r="N185" s="92">
        <f t="shared" si="209"/>
        <v>65.59</v>
      </c>
      <c r="O185" s="93">
        <f t="shared" si="207"/>
        <v>977.0114943</v>
      </c>
    </row>
    <row r="186">
      <c r="A186" s="91">
        <v>939.0</v>
      </c>
      <c r="B186" s="91" t="s">
        <v>152</v>
      </c>
      <c r="C186" s="91" t="s">
        <v>50</v>
      </c>
      <c r="D186" s="92">
        <v>59.63</v>
      </c>
      <c r="E186" s="92">
        <v>12.56</v>
      </c>
      <c r="F186" s="92">
        <v>92.62</v>
      </c>
      <c r="G186" s="92">
        <v>10.32</v>
      </c>
      <c r="H186" s="92">
        <v>22.82</v>
      </c>
      <c r="I186" s="92">
        <v>2.76</v>
      </c>
      <c r="J186" s="92">
        <v>217.86</v>
      </c>
      <c r="K186" s="92">
        <v>49.95</v>
      </c>
      <c r="L186" s="92">
        <v>15.0</v>
      </c>
      <c r="M186" s="92">
        <f t="shared" ref="M186:N186" si="210">D186+F186+H186+J186</f>
        <v>392.93</v>
      </c>
      <c r="N186" s="92">
        <f t="shared" si="210"/>
        <v>75.59</v>
      </c>
      <c r="O186" s="93">
        <f t="shared" si="207"/>
        <v>624.0421456</v>
      </c>
    </row>
    <row r="187">
      <c r="A187" s="91">
        <v>928.0</v>
      </c>
      <c r="B187" s="91" t="s">
        <v>152</v>
      </c>
      <c r="C187" s="91" t="s">
        <v>419</v>
      </c>
      <c r="D187" s="92">
        <v>76.86</v>
      </c>
      <c r="E187" s="92">
        <v>5.98</v>
      </c>
      <c r="F187" s="92">
        <v>83.01</v>
      </c>
      <c r="G187" s="92">
        <v>3.68</v>
      </c>
      <c r="H187" s="92">
        <v>19.4</v>
      </c>
      <c r="I187" s="92">
        <v>1.36</v>
      </c>
      <c r="J187" s="94"/>
      <c r="K187" s="94"/>
      <c r="L187" s="94"/>
      <c r="M187" s="92">
        <f t="shared" ref="M187:N187" si="211">D187+F187+H187+J187</f>
        <v>179.27</v>
      </c>
      <c r="N187" s="92">
        <f t="shared" si="211"/>
        <v>11.02</v>
      </c>
      <c r="O187" s="93"/>
    </row>
    <row r="188">
      <c r="A188" s="91">
        <v>931.0</v>
      </c>
      <c r="B188" s="91" t="s">
        <v>152</v>
      </c>
      <c r="C188" s="91" t="s">
        <v>419</v>
      </c>
      <c r="D188" s="92">
        <v>119.64</v>
      </c>
      <c r="E188" s="92">
        <v>9.76</v>
      </c>
      <c r="F188" s="92">
        <v>130.51</v>
      </c>
      <c r="G188" s="92">
        <v>6.87</v>
      </c>
      <c r="H188" s="92">
        <v>38.06</v>
      </c>
      <c r="I188" s="92">
        <v>2.67</v>
      </c>
      <c r="J188" s="92">
        <v>2.55</v>
      </c>
      <c r="K188" s="92">
        <v>0.33</v>
      </c>
      <c r="L188" s="92">
        <v>6.0</v>
      </c>
      <c r="M188" s="92">
        <f t="shared" ref="M188:N188" si="212">D188+F188+H188+J188</f>
        <v>290.76</v>
      </c>
      <c r="N188" s="92">
        <f t="shared" si="212"/>
        <v>19.63</v>
      </c>
      <c r="O188" s="93"/>
    </row>
    <row r="189">
      <c r="A189" s="91">
        <v>934.0</v>
      </c>
      <c r="B189" s="91" t="s">
        <v>152</v>
      </c>
      <c r="C189" s="91" t="s">
        <v>419</v>
      </c>
      <c r="D189" s="92">
        <v>110.99</v>
      </c>
      <c r="E189" s="92">
        <v>8.42</v>
      </c>
      <c r="F189" s="92">
        <v>132.64</v>
      </c>
      <c r="G189" s="92">
        <v>5.98</v>
      </c>
      <c r="H189" s="92">
        <v>29.68</v>
      </c>
      <c r="I189" s="92">
        <v>1.74</v>
      </c>
      <c r="J189" s="94"/>
      <c r="K189" s="94"/>
      <c r="L189" s="94"/>
      <c r="M189" s="92">
        <f t="shared" ref="M189:N189" si="213">D189+F189+H189+J189</f>
        <v>273.31</v>
      </c>
      <c r="N189" s="92">
        <f t="shared" si="213"/>
        <v>16.14</v>
      </c>
      <c r="O189" s="95"/>
    </row>
    <row r="190">
      <c r="A190" s="91">
        <v>937.0</v>
      </c>
      <c r="B190" s="91" t="s">
        <v>152</v>
      </c>
      <c r="C190" s="91" t="s">
        <v>419</v>
      </c>
      <c r="D190" s="92">
        <v>41.37</v>
      </c>
      <c r="E190" s="92">
        <v>3.27</v>
      </c>
      <c r="F190" s="92">
        <v>44.93</v>
      </c>
      <c r="G190" s="92">
        <v>2.19</v>
      </c>
      <c r="H190" s="92">
        <v>9.02</v>
      </c>
      <c r="I190" s="92">
        <v>0.63</v>
      </c>
      <c r="J190" s="94"/>
      <c r="K190" s="94"/>
      <c r="L190" s="94"/>
      <c r="M190" s="92">
        <f t="shared" ref="M190:N190" si="214">D190+F190+H190+J190</f>
        <v>95.32</v>
      </c>
      <c r="N190" s="92">
        <f t="shared" si="214"/>
        <v>6.09</v>
      </c>
      <c r="O190" s="93"/>
    </row>
    <row r="191">
      <c r="A191" s="91">
        <v>938.0</v>
      </c>
      <c r="B191" s="91" t="s">
        <v>152</v>
      </c>
      <c r="C191" s="91" t="s">
        <v>419</v>
      </c>
      <c r="D191" s="92">
        <v>76.1</v>
      </c>
      <c r="E191" s="92">
        <v>5.53</v>
      </c>
      <c r="F191" s="92">
        <v>68.89</v>
      </c>
      <c r="G191" s="92">
        <v>3.51</v>
      </c>
      <c r="H191" s="92">
        <v>20.24</v>
      </c>
      <c r="I191" s="92">
        <v>1.4</v>
      </c>
      <c r="J191" s="94"/>
      <c r="K191" s="94"/>
      <c r="L191" s="94"/>
      <c r="M191" s="92">
        <f t="shared" ref="M191:N191" si="215">D191+F191+H191+J191</f>
        <v>165.23</v>
      </c>
      <c r="N191" s="92">
        <f t="shared" si="215"/>
        <v>10.44</v>
      </c>
      <c r="O191" s="93"/>
    </row>
    <row r="192">
      <c r="A192" s="91">
        <v>926.0</v>
      </c>
      <c r="B192" s="91" t="s">
        <v>152</v>
      </c>
      <c r="C192" s="91" t="s">
        <v>151</v>
      </c>
      <c r="D192" s="92">
        <v>223.18</v>
      </c>
      <c r="E192" s="92">
        <v>18.08</v>
      </c>
      <c r="F192" s="92">
        <v>170.96</v>
      </c>
      <c r="G192" s="92">
        <v>12.14</v>
      </c>
      <c r="H192" s="92">
        <v>42.63</v>
      </c>
      <c r="I192" s="92">
        <v>2.82</v>
      </c>
      <c r="J192" s="92">
        <v>368.63</v>
      </c>
      <c r="K192" s="92">
        <v>68.86</v>
      </c>
      <c r="L192" s="92">
        <v>10.0</v>
      </c>
      <c r="M192" s="92">
        <f t="shared" ref="M192:N192" si="216">D192+F192+H192+J192</f>
        <v>805.4</v>
      </c>
      <c r="N192" s="92">
        <f t="shared" si="216"/>
        <v>101.9</v>
      </c>
      <c r="O192" s="93">
        <f t="shared" ref="O192:O196" si="218">((N192-N187)/N187)*100</f>
        <v>824.6823956</v>
      </c>
    </row>
    <row r="193">
      <c r="A193" s="91">
        <v>927.0</v>
      </c>
      <c r="B193" s="91" t="s">
        <v>152</v>
      </c>
      <c r="C193" s="91" t="s">
        <v>151</v>
      </c>
      <c r="D193" s="92">
        <v>207.98</v>
      </c>
      <c r="E193" s="92">
        <v>16.68</v>
      </c>
      <c r="F193" s="92">
        <v>153.79</v>
      </c>
      <c r="G193" s="92">
        <v>11.78</v>
      </c>
      <c r="H193" s="92">
        <v>31.02</v>
      </c>
      <c r="I193" s="92">
        <v>2.48</v>
      </c>
      <c r="J193" s="92">
        <v>396.85</v>
      </c>
      <c r="K193" s="92">
        <v>78.64</v>
      </c>
      <c r="L193" s="92">
        <v>8.0</v>
      </c>
      <c r="M193" s="92">
        <f t="shared" ref="M193:N193" si="217">D193+F193+H193+J193</f>
        <v>789.64</v>
      </c>
      <c r="N193" s="92">
        <f t="shared" si="217"/>
        <v>109.58</v>
      </c>
      <c r="O193" s="93">
        <f t="shared" si="218"/>
        <v>458.2272033</v>
      </c>
    </row>
    <row r="194">
      <c r="A194" s="91">
        <v>929.0</v>
      </c>
      <c r="B194" s="91" t="s">
        <v>152</v>
      </c>
      <c r="C194" s="91" t="s">
        <v>151</v>
      </c>
      <c r="D194" s="92">
        <v>199.68</v>
      </c>
      <c r="E194" s="92">
        <v>15.48</v>
      </c>
      <c r="F194" s="92">
        <v>154.45</v>
      </c>
      <c r="G194" s="92">
        <v>11.17</v>
      </c>
      <c r="H194" s="92">
        <v>42.82</v>
      </c>
      <c r="I194" s="92">
        <v>2.88</v>
      </c>
      <c r="J194" s="92">
        <v>404.41</v>
      </c>
      <c r="K194" s="92">
        <v>78.62</v>
      </c>
      <c r="L194" s="92">
        <v>16.0</v>
      </c>
      <c r="M194" s="92">
        <f t="shared" ref="M194:N194" si="219">D194+F194+H194+J194</f>
        <v>801.36</v>
      </c>
      <c r="N194" s="92">
        <f t="shared" si="219"/>
        <v>108.15</v>
      </c>
      <c r="O194" s="93">
        <f t="shared" si="218"/>
        <v>570.0743494</v>
      </c>
    </row>
    <row r="195">
      <c r="A195" s="91">
        <v>935.0</v>
      </c>
      <c r="B195" s="91" t="s">
        <v>152</v>
      </c>
      <c r="C195" s="91" t="s">
        <v>151</v>
      </c>
      <c r="D195" s="92">
        <v>156.01</v>
      </c>
      <c r="E195" s="92">
        <v>12.69</v>
      </c>
      <c r="F195" s="92">
        <v>171.57</v>
      </c>
      <c r="G195" s="92">
        <v>11.76</v>
      </c>
      <c r="H195" s="92">
        <v>219.5</v>
      </c>
      <c r="I195" s="92">
        <v>1.83</v>
      </c>
      <c r="J195" s="92">
        <v>237.13</v>
      </c>
      <c r="K195" s="92">
        <v>45.41</v>
      </c>
      <c r="L195" s="92">
        <v>7.0</v>
      </c>
      <c r="M195" s="92">
        <f t="shared" ref="M195:N195" si="220">D195+F195+H195+J195</f>
        <v>784.21</v>
      </c>
      <c r="N195" s="92">
        <f t="shared" si="220"/>
        <v>71.69</v>
      </c>
      <c r="O195" s="93">
        <f t="shared" si="218"/>
        <v>1077.175698</v>
      </c>
    </row>
    <row r="196">
      <c r="A196" s="91">
        <v>940.0</v>
      </c>
      <c r="B196" s="91" t="s">
        <v>152</v>
      </c>
      <c r="C196" s="91" t="s">
        <v>151</v>
      </c>
      <c r="D196" s="92">
        <v>194.68</v>
      </c>
      <c r="E196" s="92">
        <v>18.73</v>
      </c>
      <c r="F196" s="92">
        <v>151.68</v>
      </c>
      <c r="G196" s="92">
        <v>12.13</v>
      </c>
      <c r="H196" s="92">
        <v>43.27</v>
      </c>
      <c r="I196" s="92">
        <v>3.03</v>
      </c>
      <c r="J196" s="92">
        <v>326.89</v>
      </c>
      <c r="K196" s="92">
        <v>62.46</v>
      </c>
      <c r="L196" s="92">
        <v>6.0</v>
      </c>
      <c r="M196" s="92">
        <f t="shared" ref="M196:N196" si="221">D196+F196+H196+J196</f>
        <v>716.52</v>
      </c>
      <c r="N196" s="92">
        <f t="shared" si="221"/>
        <v>96.35</v>
      </c>
      <c r="O196" s="93">
        <f t="shared" si="218"/>
        <v>822.8927203</v>
      </c>
    </row>
    <row r="197">
      <c r="A197" s="91">
        <v>776.0</v>
      </c>
      <c r="B197" s="91" t="s">
        <v>127</v>
      </c>
      <c r="C197" s="91" t="s">
        <v>50</v>
      </c>
      <c r="D197" s="92">
        <v>71.8</v>
      </c>
      <c r="E197" s="92">
        <v>12.28</v>
      </c>
      <c r="F197" s="92">
        <v>102.84</v>
      </c>
      <c r="G197" s="92">
        <v>11.14</v>
      </c>
      <c r="H197" s="92">
        <v>40.9</v>
      </c>
      <c r="I197" s="92">
        <v>4.17</v>
      </c>
      <c r="J197" s="92">
        <v>117.97</v>
      </c>
      <c r="K197" s="92">
        <v>28.74</v>
      </c>
      <c r="L197" s="92">
        <v>16.0</v>
      </c>
      <c r="M197" s="92">
        <f t="shared" ref="M197:N197" si="222">D197+F197+H197+J197</f>
        <v>333.51</v>
      </c>
      <c r="N197" s="92">
        <f t="shared" si="222"/>
        <v>56.33</v>
      </c>
      <c r="O197" s="93">
        <f t="shared" ref="O197:O201" si="224">((N197-N202)/N202)*100</f>
        <v>414.8994516</v>
      </c>
    </row>
    <row r="198">
      <c r="A198" s="91">
        <v>777.0</v>
      </c>
      <c r="B198" s="91" t="s">
        <v>127</v>
      </c>
      <c r="C198" s="91" t="s">
        <v>50</v>
      </c>
      <c r="D198" s="92">
        <v>83.35</v>
      </c>
      <c r="E198" s="92">
        <v>11.26</v>
      </c>
      <c r="F198" s="92">
        <v>104.85</v>
      </c>
      <c r="G198" s="92">
        <v>11.65</v>
      </c>
      <c r="H198" s="92">
        <v>33.52</v>
      </c>
      <c r="I198" s="92">
        <v>2.19</v>
      </c>
      <c r="J198" s="92">
        <v>87.32</v>
      </c>
      <c r="K198" s="92">
        <v>21.59</v>
      </c>
      <c r="L198" s="92">
        <v>23.0</v>
      </c>
      <c r="M198" s="92">
        <f t="shared" ref="M198:N198" si="223">D198+F198+H198+J198</f>
        <v>309.04</v>
      </c>
      <c r="N198" s="92">
        <f t="shared" si="223"/>
        <v>46.69</v>
      </c>
      <c r="O198" s="93">
        <f t="shared" si="224"/>
        <v>231.840796</v>
      </c>
    </row>
    <row r="199">
      <c r="A199" s="91">
        <v>787.0</v>
      </c>
      <c r="B199" s="91" t="s">
        <v>127</v>
      </c>
      <c r="C199" s="91" t="s">
        <v>50</v>
      </c>
      <c r="D199" s="92">
        <v>84.62</v>
      </c>
      <c r="E199" s="92">
        <v>11.51</v>
      </c>
      <c r="F199" s="92">
        <v>94.56</v>
      </c>
      <c r="G199" s="92">
        <v>10.02</v>
      </c>
      <c r="H199" s="92">
        <v>44.28</v>
      </c>
      <c r="I199" s="92">
        <v>4.42</v>
      </c>
      <c r="J199" s="92">
        <v>115.78</v>
      </c>
      <c r="K199" s="92">
        <v>26.82</v>
      </c>
      <c r="L199" s="92">
        <v>16.0</v>
      </c>
      <c r="M199" s="92">
        <f t="shared" ref="M199:N199" si="225">D199+F199+H199+J199</f>
        <v>339.24</v>
      </c>
      <c r="N199" s="92">
        <f t="shared" si="225"/>
        <v>52.77</v>
      </c>
      <c r="O199" s="93">
        <f t="shared" si="224"/>
        <v>640.112202</v>
      </c>
    </row>
    <row r="200">
      <c r="A200" s="91">
        <v>789.0</v>
      </c>
      <c r="B200" s="91" t="s">
        <v>127</v>
      </c>
      <c r="C200" s="91" t="s">
        <v>50</v>
      </c>
      <c r="D200" s="92">
        <v>69.68</v>
      </c>
      <c r="E200" s="92">
        <v>9.75</v>
      </c>
      <c r="F200" s="92">
        <v>83.28</v>
      </c>
      <c r="G200" s="92">
        <v>80.65</v>
      </c>
      <c r="H200" s="92">
        <v>22.05</v>
      </c>
      <c r="I200" s="92">
        <v>2.6</v>
      </c>
      <c r="J200" s="92">
        <v>89.24</v>
      </c>
      <c r="K200" s="92">
        <v>21.54</v>
      </c>
      <c r="L200" s="92">
        <v>14.0</v>
      </c>
      <c r="M200" s="92">
        <f t="shared" ref="M200:N200" si="226">D200+F200+H200+J200</f>
        <v>264.25</v>
      </c>
      <c r="N200" s="92">
        <f t="shared" si="226"/>
        <v>114.54</v>
      </c>
      <c r="O200" s="93">
        <f t="shared" si="224"/>
        <v>835.0204082</v>
      </c>
    </row>
    <row r="201">
      <c r="A201" s="91">
        <v>790.0</v>
      </c>
      <c r="B201" s="91" t="s">
        <v>127</v>
      </c>
      <c r="C201" s="91" t="s">
        <v>50</v>
      </c>
      <c r="D201" s="92">
        <v>75.53</v>
      </c>
      <c r="E201" s="92">
        <v>13.25</v>
      </c>
      <c r="F201" s="92">
        <v>90.94</v>
      </c>
      <c r="G201" s="92">
        <v>11.52</v>
      </c>
      <c r="H201" s="92">
        <v>31.76</v>
      </c>
      <c r="I201" s="92">
        <v>3.88</v>
      </c>
      <c r="J201" s="92">
        <v>150.24</v>
      </c>
      <c r="K201" s="92">
        <v>36.86</v>
      </c>
      <c r="L201" s="92">
        <v>25.0</v>
      </c>
      <c r="M201" s="92">
        <f t="shared" ref="M201:N201" si="227">D201+F201+H201+J201</f>
        <v>348.47</v>
      </c>
      <c r="N201" s="92">
        <f t="shared" si="227"/>
        <v>65.51</v>
      </c>
      <c r="O201" s="93">
        <f t="shared" si="224"/>
        <v>646.9783352</v>
      </c>
    </row>
    <row r="202">
      <c r="A202" s="91">
        <v>779.0</v>
      </c>
      <c r="B202" s="91" t="s">
        <v>127</v>
      </c>
      <c r="C202" s="91" t="s">
        <v>419</v>
      </c>
      <c r="D202" s="92">
        <v>67.62</v>
      </c>
      <c r="E202" s="92">
        <v>5.21</v>
      </c>
      <c r="F202" s="92">
        <v>96.49</v>
      </c>
      <c r="G202" s="92">
        <v>4.38</v>
      </c>
      <c r="H202" s="92">
        <v>22.56</v>
      </c>
      <c r="I202" s="92">
        <v>1.35</v>
      </c>
      <c r="J202" s="94"/>
      <c r="K202" s="94"/>
      <c r="L202" s="94"/>
      <c r="M202" s="92">
        <f t="shared" ref="M202:N202" si="228">D202+F202+H202+J202</f>
        <v>186.67</v>
      </c>
      <c r="N202" s="92">
        <f t="shared" si="228"/>
        <v>10.94</v>
      </c>
      <c r="O202" s="93"/>
    </row>
    <row r="203">
      <c r="A203" s="91">
        <v>782.0</v>
      </c>
      <c r="B203" s="91" t="s">
        <v>127</v>
      </c>
      <c r="C203" s="91" t="s">
        <v>419</v>
      </c>
      <c r="D203" s="92">
        <v>78.76</v>
      </c>
      <c r="E203" s="92">
        <v>6.78</v>
      </c>
      <c r="F203" s="92">
        <v>96.4</v>
      </c>
      <c r="G203" s="92">
        <v>5.17</v>
      </c>
      <c r="H203" s="92">
        <v>30.47</v>
      </c>
      <c r="I203" s="92">
        <v>2.12</v>
      </c>
      <c r="J203" s="94"/>
      <c r="K203" s="94"/>
      <c r="L203" s="94"/>
      <c r="M203" s="92">
        <f t="shared" ref="M203:N203" si="229">D203+F203+H203+J203</f>
        <v>205.63</v>
      </c>
      <c r="N203" s="92">
        <f t="shared" si="229"/>
        <v>14.07</v>
      </c>
      <c r="O203" s="93"/>
    </row>
    <row r="204">
      <c r="A204" s="91">
        <v>783.0</v>
      </c>
      <c r="B204" s="91" t="s">
        <v>127</v>
      </c>
      <c r="C204" s="91" t="s">
        <v>419</v>
      </c>
      <c r="D204" s="92">
        <v>41.15</v>
      </c>
      <c r="E204" s="92">
        <v>3.55</v>
      </c>
      <c r="F204" s="92">
        <v>48.08</v>
      </c>
      <c r="G204" s="92">
        <v>2.57</v>
      </c>
      <c r="H204" s="92">
        <v>16.16</v>
      </c>
      <c r="I204" s="92">
        <v>1.01</v>
      </c>
      <c r="J204" s="94"/>
      <c r="K204" s="94"/>
      <c r="L204" s="94"/>
      <c r="M204" s="92">
        <f t="shared" ref="M204:N204" si="230">D204+F204+H204+J204</f>
        <v>105.39</v>
      </c>
      <c r="N204" s="92">
        <f t="shared" si="230"/>
        <v>7.13</v>
      </c>
      <c r="O204" s="95"/>
    </row>
    <row r="205">
      <c r="A205" s="91">
        <v>785.0</v>
      </c>
      <c r="B205" s="91" t="s">
        <v>127</v>
      </c>
      <c r="C205" s="91" t="s">
        <v>419</v>
      </c>
      <c r="D205" s="92">
        <v>79.8</v>
      </c>
      <c r="E205" s="92">
        <v>6.03</v>
      </c>
      <c r="F205" s="92">
        <v>97.65</v>
      </c>
      <c r="G205" s="92">
        <v>4.79</v>
      </c>
      <c r="H205" s="92">
        <v>25.65</v>
      </c>
      <c r="I205" s="92">
        <v>1.43</v>
      </c>
      <c r="J205" s="94"/>
      <c r="K205" s="94"/>
      <c r="L205" s="94"/>
      <c r="M205" s="92">
        <f t="shared" ref="M205:N205" si="231">D205+F205+H205+J205</f>
        <v>203.1</v>
      </c>
      <c r="N205" s="92">
        <f t="shared" si="231"/>
        <v>12.25</v>
      </c>
      <c r="O205" s="93"/>
    </row>
    <row r="206">
      <c r="A206" s="91">
        <v>788.0</v>
      </c>
      <c r="B206" s="91" t="s">
        <v>127</v>
      </c>
      <c r="C206" s="91" t="s">
        <v>419</v>
      </c>
      <c r="D206" s="92">
        <v>50.54</v>
      </c>
      <c r="E206" s="92">
        <v>4.49</v>
      </c>
      <c r="F206" s="92">
        <v>56.12</v>
      </c>
      <c r="G206" s="92">
        <v>3.18</v>
      </c>
      <c r="H206" s="92">
        <v>15.87</v>
      </c>
      <c r="I206" s="92">
        <v>1.1</v>
      </c>
      <c r="J206" s="94"/>
      <c r="K206" s="94"/>
      <c r="L206" s="94"/>
      <c r="M206" s="92">
        <f t="shared" ref="M206:N206" si="232">D206+F206+H206+J206</f>
        <v>122.53</v>
      </c>
      <c r="N206" s="92">
        <f t="shared" si="232"/>
        <v>8.77</v>
      </c>
      <c r="O206" s="93"/>
    </row>
    <row r="207">
      <c r="A207" s="91">
        <v>778.0</v>
      </c>
      <c r="B207" s="91" t="s">
        <v>127</v>
      </c>
      <c r="C207" s="91" t="s">
        <v>151</v>
      </c>
      <c r="D207" s="92">
        <v>202.98</v>
      </c>
      <c r="E207" s="92">
        <v>16.82</v>
      </c>
      <c r="F207" s="92">
        <v>191.36</v>
      </c>
      <c r="G207" s="92">
        <v>13.07</v>
      </c>
      <c r="H207" s="92">
        <v>31.59</v>
      </c>
      <c r="I207" s="92">
        <v>2.07</v>
      </c>
      <c r="J207" s="92">
        <v>189.3</v>
      </c>
      <c r="K207" s="92">
        <v>36.44</v>
      </c>
      <c r="L207" s="92">
        <v>8.0</v>
      </c>
      <c r="M207" s="92">
        <f t="shared" ref="M207:N207" si="233">D207+F207+H207+J207</f>
        <v>615.23</v>
      </c>
      <c r="N207" s="92">
        <f t="shared" si="233"/>
        <v>68.4</v>
      </c>
      <c r="O207" s="93">
        <f t="shared" ref="O207:O211" si="235">((N207-N202)/N202)*100</f>
        <v>525.2285192</v>
      </c>
    </row>
    <row r="208">
      <c r="A208" s="91">
        <v>780.0</v>
      </c>
      <c r="B208" s="91" t="s">
        <v>127</v>
      </c>
      <c r="C208" s="91" t="s">
        <v>151</v>
      </c>
      <c r="D208" s="92">
        <v>259.47</v>
      </c>
      <c r="E208" s="92">
        <v>19.67</v>
      </c>
      <c r="F208" s="92">
        <v>195.45</v>
      </c>
      <c r="G208" s="92">
        <v>16.57</v>
      </c>
      <c r="H208" s="92">
        <v>66.97</v>
      </c>
      <c r="I208" s="92">
        <v>4.18</v>
      </c>
      <c r="J208" s="92">
        <v>224.71</v>
      </c>
      <c r="K208" s="92">
        <v>70.07</v>
      </c>
      <c r="L208" s="92">
        <v>25.0</v>
      </c>
      <c r="M208" s="92">
        <f t="shared" ref="M208:N208" si="234">D208+F208+H208+J208</f>
        <v>746.6</v>
      </c>
      <c r="N208" s="92">
        <f t="shared" si="234"/>
        <v>110.49</v>
      </c>
      <c r="O208" s="93">
        <f t="shared" si="235"/>
        <v>685.2878465</v>
      </c>
    </row>
    <row r="209">
      <c r="A209" s="91">
        <v>781.0</v>
      </c>
      <c r="B209" s="91" t="s">
        <v>127</v>
      </c>
      <c r="C209" s="91" t="s">
        <v>151</v>
      </c>
      <c r="D209" s="92">
        <v>234.07</v>
      </c>
      <c r="E209" s="92">
        <v>19.75</v>
      </c>
      <c r="F209" s="92">
        <v>195.85</v>
      </c>
      <c r="G209" s="92">
        <v>15.19</v>
      </c>
      <c r="H209" s="92">
        <v>51.25</v>
      </c>
      <c r="I209" s="92">
        <v>3.26</v>
      </c>
      <c r="J209" s="92">
        <v>284.16</v>
      </c>
      <c r="K209" s="92">
        <v>61.6</v>
      </c>
      <c r="L209" s="92">
        <v>16.0</v>
      </c>
      <c r="M209" s="92">
        <f t="shared" ref="M209:N209" si="236">D209+F209+H209+J209</f>
        <v>765.33</v>
      </c>
      <c r="N209" s="92">
        <f t="shared" si="236"/>
        <v>99.8</v>
      </c>
      <c r="O209" s="93">
        <f t="shared" si="235"/>
        <v>1299.719495</v>
      </c>
    </row>
    <row r="210">
      <c r="A210" s="91">
        <v>784.0</v>
      </c>
      <c r="B210" s="91" t="s">
        <v>127</v>
      </c>
      <c r="C210" s="91" t="s">
        <v>151</v>
      </c>
      <c r="D210" s="92">
        <v>245.76</v>
      </c>
      <c r="E210" s="92">
        <v>19.88</v>
      </c>
      <c r="F210" s="92">
        <v>203.44</v>
      </c>
      <c r="G210" s="92">
        <v>14.55</v>
      </c>
      <c r="H210" s="92">
        <v>59.8</v>
      </c>
      <c r="I210" s="92">
        <v>3.65</v>
      </c>
      <c r="J210" s="92">
        <v>243.32</v>
      </c>
      <c r="K210" s="92">
        <v>51.44</v>
      </c>
      <c r="L210" s="92">
        <v>21.0</v>
      </c>
      <c r="M210" s="92">
        <f t="shared" ref="M210:N210" si="237">D210+F210+H210+J210</f>
        <v>752.32</v>
      </c>
      <c r="N210" s="92">
        <f t="shared" si="237"/>
        <v>89.52</v>
      </c>
      <c r="O210" s="93">
        <f t="shared" si="235"/>
        <v>630.7755102</v>
      </c>
    </row>
    <row r="211">
      <c r="A211" s="91">
        <v>786.0</v>
      </c>
      <c r="B211" s="91" t="s">
        <v>127</v>
      </c>
      <c r="C211" s="91" t="s">
        <v>151</v>
      </c>
      <c r="D211" s="92">
        <v>220.48</v>
      </c>
      <c r="E211" s="92">
        <v>16.34</v>
      </c>
      <c r="F211" s="92">
        <v>167.07</v>
      </c>
      <c r="G211" s="92">
        <v>12.03</v>
      </c>
      <c r="H211" s="92">
        <v>32.17</v>
      </c>
      <c r="I211" s="92">
        <v>2.24</v>
      </c>
      <c r="J211" s="92">
        <v>215.81</v>
      </c>
      <c r="K211" s="92">
        <v>36.46</v>
      </c>
      <c r="L211" s="92">
        <v>10.0</v>
      </c>
      <c r="M211" s="92">
        <f t="shared" ref="M211:N211" si="238">D211+F211+H211+J211</f>
        <v>635.53</v>
      </c>
      <c r="N211" s="92">
        <f t="shared" si="238"/>
        <v>67.07</v>
      </c>
      <c r="O211" s="93">
        <f t="shared" si="235"/>
        <v>664.7662486</v>
      </c>
    </row>
    <row r="212">
      <c r="A212" s="91">
        <v>702.0</v>
      </c>
      <c r="B212" s="91" t="s">
        <v>102</v>
      </c>
      <c r="C212" s="91" t="s">
        <v>50</v>
      </c>
      <c r="D212" s="92">
        <v>9.1</v>
      </c>
      <c r="E212" s="92">
        <v>3.37</v>
      </c>
      <c r="F212" s="92">
        <v>29.2</v>
      </c>
      <c r="G212" s="92">
        <v>2.97</v>
      </c>
      <c r="H212" s="92">
        <v>8.74</v>
      </c>
      <c r="I212" s="92">
        <v>0.65</v>
      </c>
      <c r="J212" s="92">
        <v>80.93</v>
      </c>
      <c r="K212" s="92">
        <v>11.63</v>
      </c>
      <c r="L212" s="92">
        <v>10.0</v>
      </c>
      <c r="M212" s="92">
        <f t="shared" ref="M212:N212" si="239">D212+F212+H212+J212</f>
        <v>127.97</v>
      </c>
      <c r="N212" s="92">
        <f t="shared" si="239"/>
        <v>18.62</v>
      </c>
      <c r="O212" s="93">
        <f t="shared" ref="O212:O216" si="241">((N212-N217)/N217)*100</f>
        <v>1343.410853</v>
      </c>
    </row>
    <row r="213">
      <c r="A213" s="91">
        <v>703.0</v>
      </c>
      <c r="B213" s="91" t="s">
        <v>102</v>
      </c>
      <c r="C213" s="91" t="s">
        <v>50</v>
      </c>
      <c r="D213" s="92">
        <v>42.59</v>
      </c>
      <c r="E213" s="92">
        <v>4.24</v>
      </c>
      <c r="F213" s="92">
        <v>57.39</v>
      </c>
      <c r="G213" s="92">
        <v>3.7</v>
      </c>
      <c r="H213" s="92">
        <v>24.17</v>
      </c>
      <c r="I213" s="92">
        <v>1.52</v>
      </c>
      <c r="J213" s="92">
        <v>101.6</v>
      </c>
      <c r="K213" s="92">
        <v>19.79</v>
      </c>
      <c r="L213" s="92">
        <v>8.0</v>
      </c>
      <c r="M213" s="92">
        <f t="shared" ref="M213:N213" si="240">D213+F213+H213+J213</f>
        <v>225.75</v>
      </c>
      <c r="N213" s="92">
        <f t="shared" si="240"/>
        <v>29.25</v>
      </c>
      <c r="O213" s="93">
        <f t="shared" si="241"/>
        <v>421.3903743</v>
      </c>
    </row>
    <row r="214">
      <c r="A214" s="91">
        <v>709.0</v>
      </c>
      <c r="B214" s="91" t="s">
        <v>102</v>
      </c>
      <c r="C214" s="91" t="s">
        <v>50</v>
      </c>
      <c r="D214" s="92">
        <v>32.1</v>
      </c>
      <c r="E214" s="92">
        <v>3.35</v>
      </c>
      <c r="F214" s="92">
        <v>49.45</v>
      </c>
      <c r="G214" s="92">
        <v>3.09</v>
      </c>
      <c r="H214" s="92">
        <v>21.89</v>
      </c>
      <c r="I214" s="92">
        <v>1.39</v>
      </c>
      <c r="J214" s="92">
        <v>113.92</v>
      </c>
      <c r="K214" s="92">
        <v>20.52</v>
      </c>
      <c r="L214" s="92">
        <v>9.0</v>
      </c>
      <c r="M214" s="92">
        <f t="shared" ref="M214:N214" si="242">D214+F214+H214+J214</f>
        <v>217.36</v>
      </c>
      <c r="N214" s="92">
        <f t="shared" si="242"/>
        <v>28.35</v>
      </c>
      <c r="O214" s="93">
        <f t="shared" si="241"/>
        <v>348.5759494</v>
      </c>
    </row>
    <row r="215">
      <c r="A215" s="91">
        <v>711.0</v>
      </c>
      <c r="B215" s="91" t="s">
        <v>102</v>
      </c>
      <c r="C215" s="91" t="s">
        <v>50</v>
      </c>
      <c r="D215" s="92">
        <v>25.77</v>
      </c>
      <c r="E215" s="92">
        <v>2.26</v>
      </c>
      <c r="F215" s="92">
        <v>15.02</v>
      </c>
      <c r="G215" s="92">
        <v>0.97</v>
      </c>
      <c r="H215" s="92">
        <v>7.29</v>
      </c>
      <c r="I215" s="92">
        <v>0.42</v>
      </c>
      <c r="J215" s="92">
        <v>58.3</v>
      </c>
      <c r="K215" s="92">
        <v>10.75</v>
      </c>
      <c r="L215" s="94"/>
      <c r="M215" s="92">
        <f t="shared" ref="M215:N215" si="243">D215+F215+H215+J215</f>
        <v>106.38</v>
      </c>
      <c r="N215" s="92">
        <f t="shared" si="243"/>
        <v>14.4</v>
      </c>
      <c r="O215" s="93">
        <f t="shared" si="241"/>
        <v>170.1688555</v>
      </c>
    </row>
    <row r="216">
      <c r="A216" s="91">
        <v>714.0</v>
      </c>
      <c r="B216" s="91" t="s">
        <v>102</v>
      </c>
      <c r="C216" s="91" t="s">
        <v>50</v>
      </c>
      <c r="D216" s="92">
        <v>17.08</v>
      </c>
      <c r="E216" s="92">
        <v>4.02</v>
      </c>
      <c r="F216" s="92">
        <v>23.05</v>
      </c>
      <c r="G216" s="92">
        <v>2.71</v>
      </c>
      <c r="H216" s="92">
        <v>6.58</v>
      </c>
      <c r="I216" s="92">
        <v>0.43</v>
      </c>
      <c r="J216" s="92">
        <v>108.61</v>
      </c>
      <c r="K216" s="92">
        <v>14.79</v>
      </c>
      <c r="L216" s="92">
        <v>8.0</v>
      </c>
      <c r="M216" s="92">
        <f t="shared" ref="M216:N216" si="244">D216+F216+H216+J216</f>
        <v>155.32</v>
      </c>
      <c r="N216" s="92">
        <f t="shared" si="244"/>
        <v>21.95</v>
      </c>
      <c r="O216" s="93">
        <f t="shared" si="241"/>
        <v>325.3875969</v>
      </c>
    </row>
    <row r="217">
      <c r="A217" s="91">
        <v>706.0</v>
      </c>
      <c r="B217" s="91" t="s">
        <v>102</v>
      </c>
      <c r="C217" s="91" t="s">
        <v>419</v>
      </c>
      <c r="D217" s="92">
        <v>7.22</v>
      </c>
      <c r="E217" s="92">
        <v>0.59</v>
      </c>
      <c r="F217" s="92">
        <v>10.84</v>
      </c>
      <c r="G217" s="92">
        <v>0.52</v>
      </c>
      <c r="H217" s="92">
        <v>1.15</v>
      </c>
      <c r="I217" s="92">
        <v>0.11</v>
      </c>
      <c r="J217" s="92">
        <v>0.49</v>
      </c>
      <c r="K217" s="92">
        <v>0.07</v>
      </c>
      <c r="L217" s="92">
        <v>1.0</v>
      </c>
      <c r="M217" s="92">
        <f t="shared" ref="M217:N217" si="245">D217+F217+H217+J217</f>
        <v>19.7</v>
      </c>
      <c r="N217" s="92">
        <f t="shared" si="245"/>
        <v>1.29</v>
      </c>
      <c r="O217" s="93"/>
    </row>
    <row r="218">
      <c r="A218" s="91">
        <v>708.0</v>
      </c>
      <c r="B218" s="91" t="s">
        <v>102</v>
      </c>
      <c r="C218" s="91" t="s">
        <v>419</v>
      </c>
      <c r="D218" s="92">
        <v>23.53</v>
      </c>
      <c r="E218" s="92">
        <v>1.94</v>
      </c>
      <c r="F218" s="92">
        <v>45.7</v>
      </c>
      <c r="G218" s="92">
        <v>2.12</v>
      </c>
      <c r="H218" s="92">
        <v>18.15</v>
      </c>
      <c r="I218" s="92">
        <v>1.21</v>
      </c>
      <c r="J218" s="92">
        <v>2.87</v>
      </c>
      <c r="K218" s="92">
        <v>0.34</v>
      </c>
      <c r="L218" s="92">
        <v>11.0</v>
      </c>
      <c r="M218" s="92">
        <f t="shared" ref="M218:N218" si="246">D218+F218+H218+J218</f>
        <v>90.25</v>
      </c>
      <c r="N218" s="92">
        <f t="shared" si="246"/>
        <v>5.61</v>
      </c>
      <c r="O218" s="93"/>
    </row>
    <row r="219">
      <c r="A219" s="91">
        <v>710.0</v>
      </c>
      <c r="B219" s="91" t="s">
        <v>102</v>
      </c>
      <c r="C219" s="91" t="s">
        <v>419</v>
      </c>
      <c r="D219" s="92">
        <v>32.04</v>
      </c>
      <c r="E219" s="92">
        <v>2.73</v>
      </c>
      <c r="F219" s="92">
        <v>44.05</v>
      </c>
      <c r="G219" s="92">
        <v>2.22</v>
      </c>
      <c r="H219" s="92">
        <v>12.77</v>
      </c>
      <c r="I219" s="92">
        <v>0.94</v>
      </c>
      <c r="J219" s="92">
        <v>3.45</v>
      </c>
      <c r="K219" s="92">
        <v>0.43</v>
      </c>
      <c r="L219" s="92">
        <v>4.0</v>
      </c>
      <c r="M219" s="92">
        <f t="shared" ref="M219:N219" si="247">D219+F219+H219+J219</f>
        <v>92.31</v>
      </c>
      <c r="N219" s="92">
        <f t="shared" si="247"/>
        <v>6.32</v>
      </c>
      <c r="O219" s="95"/>
    </row>
    <row r="220">
      <c r="A220" s="91">
        <v>712.0</v>
      </c>
      <c r="B220" s="91" t="s">
        <v>102</v>
      </c>
      <c r="C220" s="91" t="s">
        <v>419</v>
      </c>
      <c r="D220" s="92">
        <v>26.08</v>
      </c>
      <c r="E220" s="92">
        <v>2.08</v>
      </c>
      <c r="F220" s="92">
        <v>45.97</v>
      </c>
      <c r="G220" s="92">
        <v>2.09</v>
      </c>
      <c r="H220" s="92">
        <v>13.81</v>
      </c>
      <c r="I220" s="92">
        <v>0.93</v>
      </c>
      <c r="J220" s="92">
        <v>1.92</v>
      </c>
      <c r="K220" s="92">
        <v>0.23</v>
      </c>
      <c r="L220" s="92">
        <v>9.0</v>
      </c>
      <c r="M220" s="92">
        <f t="shared" ref="M220:N220" si="248">D220+F220+H220+J220</f>
        <v>87.78</v>
      </c>
      <c r="N220" s="92">
        <f t="shared" si="248"/>
        <v>5.33</v>
      </c>
      <c r="O220" s="93"/>
    </row>
    <row r="221">
      <c r="A221" s="91">
        <v>715.0</v>
      </c>
      <c r="B221" s="91" t="s">
        <v>102</v>
      </c>
      <c r="C221" s="91" t="s">
        <v>419</v>
      </c>
      <c r="D221" s="92">
        <v>23.41</v>
      </c>
      <c r="E221" s="92">
        <v>2.04</v>
      </c>
      <c r="F221" s="92">
        <v>40.6</v>
      </c>
      <c r="G221" s="92">
        <v>1.87</v>
      </c>
      <c r="H221" s="92">
        <v>13.89</v>
      </c>
      <c r="I221" s="92">
        <v>0.92</v>
      </c>
      <c r="J221" s="92">
        <v>2.79</v>
      </c>
      <c r="K221" s="92">
        <v>0.33</v>
      </c>
      <c r="L221" s="92">
        <v>4.0</v>
      </c>
      <c r="M221" s="92">
        <f t="shared" ref="M221:N221" si="249">D221+F221+H221+J221</f>
        <v>80.69</v>
      </c>
      <c r="N221" s="92">
        <f t="shared" si="249"/>
        <v>5.16</v>
      </c>
      <c r="O221" s="93"/>
    </row>
    <row r="222">
      <c r="A222" s="91">
        <v>701.0</v>
      </c>
      <c r="B222" s="91" t="s">
        <v>102</v>
      </c>
      <c r="C222" s="91" t="s">
        <v>151</v>
      </c>
      <c r="D222" s="92">
        <v>6.2</v>
      </c>
      <c r="E222" s="92">
        <v>2.03</v>
      </c>
      <c r="F222" s="92">
        <v>39.48</v>
      </c>
      <c r="G222" s="92">
        <v>2.48</v>
      </c>
      <c r="H222" s="92">
        <v>9.0</v>
      </c>
      <c r="I222" s="92">
        <v>0.49</v>
      </c>
      <c r="J222" s="92">
        <v>84.9</v>
      </c>
      <c r="K222" s="92">
        <v>12.79</v>
      </c>
      <c r="L222" s="92">
        <v>5.0</v>
      </c>
      <c r="M222" s="92">
        <f t="shared" ref="M222:N222" si="250">D222+F222+H222+J222</f>
        <v>139.58</v>
      </c>
      <c r="N222" s="92">
        <f t="shared" si="250"/>
        <v>17.79</v>
      </c>
      <c r="O222" s="93">
        <f t="shared" ref="O222:O226" si="252">((N222-N217)/N217)*100</f>
        <v>1279.069767</v>
      </c>
    </row>
    <row r="223">
      <c r="A223" s="91">
        <v>704.0</v>
      </c>
      <c r="B223" s="91" t="s">
        <v>102</v>
      </c>
      <c r="C223" s="91" t="s">
        <v>151</v>
      </c>
      <c r="D223" s="92">
        <v>33.92</v>
      </c>
      <c r="E223" s="92">
        <v>2.57</v>
      </c>
      <c r="F223" s="92">
        <v>28.61</v>
      </c>
      <c r="G223" s="92">
        <v>1.71</v>
      </c>
      <c r="H223" s="92">
        <v>6.16</v>
      </c>
      <c r="I223" s="92">
        <v>0.38</v>
      </c>
      <c r="J223" s="92">
        <v>73.93</v>
      </c>
      <c r="K223" s="92">
        <v>11.81</v>
      </c>
      <c r="L223" s="92">
        <v>6.0</v>
      </c>
      <c r="M223" s="92">
        <f t="shared" ref="M223:N223" si="251">D223+F223+H223+J223</f>
        <v>142.62</v>
      </c>
      <c r="N223" s="92">
        <f t="shared" si="251"/>
        <v>16.47</v>
      </c>
      <c r="O223" s="93">
        <f t="shared" si="252"/>
        <v>193.5828877</v>
      </c>
    </row>
    <row r="224">
      <c r="A224" s="91">
        <v>705.0</v>
      </c>
      <c r="B224" s="91" t="s">
        <v>102</v>
      </c>
      <c r="C224" s="91" t="s">
        <v>151</v>
      </c>
      <c r="D224" s="92">
        <v>50.75</v>
      </c>
      <c r="E224" s="92">
        <v>4.0</v>
      </c>
      <c r="F224" s="92">
        <v>67.33</v>
      </c>
      <c r="G224" s="92">
        <v>4.78</v>
      </c>
      <c r="H224" s="92">
        <v>16.18</v>
      </c>
      <c r="I224" s="92">
        <v>1.09</v>
      </c>
      <c r="J224" s="92">
        <v>249.91</v>
      </c>
      <c r="K224" s="92">
        <v>42.67</v>
      </c>
      <c r="L224" s="92">
        <v>6.0</v>
      </c>
      <c r="M224" s="92">
        <f t="shared" ref="M224:N224" si="253">D224+F224+H224+J224</f>
        <v>384.17</v>
      </c>
      <c r="N224" s="92">
        <f t="shared" si="253"/>
        <v>52.54</v>
      </c>
      <c r="O224" s="93">
        <f t="shared" si="252"/>
        <v>731.3291139</v>
      </c>
    </row>
    <row r="225">
      <c r="A225" s="91">
        <v>707.0</v>
      </c>
      <c r="B225" s="91" t="s">
        <v>102</v>
      </c>
      <c r="C225" s="91" t="s">
        <v>151</v>
      </c>
      <c r="D225" s="92">
        <v>67.85</v>
      </c>
      <c r="E225" s="92">
        <v>5.99</v>
      </c>
      <c r="F225" s="92">
        <v>60.8</v>
      </c>
      <c r="G225" s="92">
        <v>4.06</v>
      </c>
      <c r="H225" s="92">
        <v>19.38</v>
      </c>
      <c r="I225" s="92">
        <v>1.21</v>
      </c>
      <c r="J225" s="92">
        <v>222.45</v>
      </c>
      <c r="K225" s="92">
        <v>35.35</v>
      </c>
      <c r="L225" s="92">
        <v>7.0</v>
      </c>
      <c r="M225" s="92">
        <f t="shared" ref="M225:N225" si="254">D225+F225+H225+J225</f>
        <v>370.48</v>
      </c>
      <c r="N225" s="92">
        <f t="shared" si="254"/>
        <v>46.61</v>
      </c>
      <c r="O225" s="93">
        <f t="shared" si="252"/>
        <v>774.4840525</v>
      </c>
    </row>
    <row r="226">
      <c r="A226" s="91">
        <v>713.0</v>
      </c>
      <c r="B226" s="91" t="s">
        <v>102</v>
      </c>
      <c r="C226" s="91" t="s">
        <v>151</v>
      </c>
      <c r="D226" s="92">
        <v>35.95</v>
      </c>
      <c r="E226" s="92">
        <v>2.36</v>
      </c>
      <c r="F226" s="92">
        <v>18.7</v>
      </c>
      <c r="G226" s="92">
        <v>1.71</v>
      </c>
      <c r="H226" s="92">
        <v>11.82</v>
      </c>
      <c r="I226" s="92">
        <v>0.66</v>
      </c>
      <c r="J226" s="92">
        <v>92.15</v>
      </c>
      <c r="K226" s="92">
        <v>13.48</v>
      </c>
      <c r="L226" s="92">
        <v>7.0</v>
      </c>
      <c r="M226" s="92">
        <f t="shared" ref="M226:N226" si="255">D226+F226+H226+J226</f>
        <v>158.62</v>
      </c>
      <c r="N226" s="92">
        <f t="shared" si="255"/>
        <v>18.21</v>
      </c>
      <c r="O226" s="93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6" t="s">
        <v>2</v>
      </c>
      <c r="B1" s="96" t="s">
        <v>8</v>
      </c>
      <c r="C1" s="96" t="s">
        <v>26</v>
      </c>
      <c r="D1" s="96" t="s">
        <v>420</v>
      </c>
      <c r="E1" s="96">
        <v>34.0</v>
      </c>
      <c r="F1" s="96">
        <v>35.0</v>
      </c>
      <c r="G1" s="96">
        <v>37.0</v>
      </c>
      <c r="H1" s="96">
        <v>39.0</v>
      </c>
      <c r="I1" s="96">
        <v>41.0</v>
      </c>
      <c r="J1" s="96">
        <v>43.0</v>
      </c>
      <c r="K1" s="96">
        <v>45.0</v>
      </c>
      <c r="L1" s="96">
        <v>46.0</v>
      </c>
      <c r="M1" s="96">
        <v>47.0</v>
      </c>
      <c r="N1" s="96">
        <v>49.0</v>
      </c>
      <c r="O1" s="96">
        <v>51.0</v>
      </c>
      <c r="P1" s="96">
        <v>53.0</v>
      </c>
      <c r="Q1" s="96">
        <v>55.0</v>
      </c>
      <c r="R1" s="96">
        <v>57.0</v>
      </c>
      <c r="S1" s="96">
        <v>59.0</v>
      </c>
      <c r="T1" s="96">
        <v>61.0</v>
      </c>
      <c r="U1" s="96">
        <v>63.0</v>
      </c>
      <c r="V1" s="96">
        <v>65.0</v>
      </c>
      <c r="W1" s="96">
        <v>67.0</v>
      </c>
      <c r="X1" s="96">
        <v>69.0</v>
      </c>
      <c r="Y1" s="96">
        <v>71.0</v>
      </c>
      <c r="Z1" s="96">
        <v>73.0</v>
      </c>
      <c r="AA1" s="96">
        <v>75.0</v>
      </c>
      <c r="AB1" s="96">
        <v>77.0</v>
      </c>
      <c r="AC1" s="96">
        <v>79.0</v>
      </c>
      <c r="AD1" s="96">
        <v>81.0</v>
      </c>
      <c r="AE1" s="96">
        <v>83.0</v>
      </c>
      <c r="AF1" s="96">
        <v>85.0</v>
      </c>
      <c r="AG1" s="96">
        <v>87.0</v>
      </c>
      <c r="AH1" s="96">
        <v>89.0</v>
      </c>
    </row>
    <row r="2" ht="12.75" customHeight="1">
      <c r="A2" s="97">
        <v>701.0</v>
      </c>
      <c r="B2" s="98" t="s">
        <v>102</v>
      </c>
      <c r="C2" s="99" t="s">
        <v>151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0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102</v>
      </c>
      <c r="C3" s="101" t="s">
        <v>50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0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102</v>
      </c>
      <c r="C4" s="101" t="s">
        <v>50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0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102</v>
      </c>
      <c r="C5" s="99" t="s">
        <v>151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0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102</v>
      </c>
      <c r="C6" s="99" t="s">
        <v>151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0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102</v>
      </c>
      <c r="C7" s="97" t="s">
        <v>419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0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102</v>
      </c>
      <c r="C8" s="99" t="s">
        <v>151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0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102</v>
      </c>
      <c r="C9" s="97" t="s">
        <v>419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0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102</v>
      </c>
      <c r="C10" s="101" t="s">
        <v>50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0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102</v>
      </c>
      <c r="C11" s="97" t="s">
        <v>419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0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102</v>
      </c>
      <c r="C12" s="101" t="s">
        <v>50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0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102</v>
      </c>
      <c r="C13" s="97" t="s">
        <v>419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0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102</v>
      </c>
      <c r="C14" s="99" t="s">
        <v>151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0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102</v>
      </c>
      <c r="C15" s="101" t="s">
        <v>50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0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102</v>
      </c>
      <c r="C16" s="97" t="s">
        <v>419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0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120</v>
      </c>
      <c r="C17" s="99" t="s">
        <v>151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0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120</v>
      </c>
      <c r="C18" s="101" t="s">
        <v>50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0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120</v>
      </c>
      <c r="C19" s="101" t="s">
        <v>50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0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120</v>
      </c>
      <c r="C20" s="99" t="s">
        <v>151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0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120</v>
      </c>
      <c r="C21" s="101" t="s">
        <v>50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0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120</v>
      </c>
      <c r="C22" s="97" t="s">
        <v>419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0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120</v>
      </c>
      <c r="C23" s="97" t="s">
        <v>419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0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120</v>
      </c>
      <c r="C24" s="99" t="s">
        <v>151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0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120</v>
      </c>
      <c r="C25" s="99" t="s">
        <v>151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0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120</v>
      </c>
      <c r="C26" s="97" t="s">
        <v>419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0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120</v>
      </c>
      <c r="C27" s="97" t="s">
        <v>419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0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120</v>
      </c>
      <c r="C28" s="99" t="s">
        <v>151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0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120</v>
      </c>
      <c r="C29" s="101" t="s">
        <v>50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0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120</v>
      </c>
      <c r="C30" s="101" t="s">
        <v>50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0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120</v>
      </c>
      <c r="C31" s="97" t="s">
        <v>419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0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163</v>
      </c>
      <c r="C32" s="97" t="s">
        <v>419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0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163</v>
      </c>
      <c r="C33" s="99" t="s">
        <v>151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0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163</v>
      </c>
      <c r="C34" s="97" t="s">
        <v>419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0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163</v>
      </c>
      <c r="C35" s="101" t="s">
        <v>50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0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163</v>
      </c>
      <c r="C36" s="101" t="s">
        <v>50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0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163</v>
      </c>
      <c r="C37" s="101" t="s">
        <v>50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0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163</v>
      </c>
      <c r="C38" s="101" t="s">
        <v>50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0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163</v>
      </c>
      <c r="C39" s="99" t="s">
        <v>151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0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163</v>
      </c>
      <c r="C40" s="99" t="s">
        <v>151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0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163</v>
      </c>
      <c r="C41" s="97" t="s">
        <v>419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0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163</v>
      </c>
      <c r="C42" s="99" t="s">
        <v>151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0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163</v>
      </c>
      <c r="C43" s="101" t="s">
        <v>50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0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163</v>
      </c>
      <c r="C44" s="97" t="s">
        <v>419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0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163</v>
      </c>
      <c r="C45" s="99" t="s">
        <v>151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0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163</v>
      </c>
      <c r="C46" s="97" t="s">
        <v>419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0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157</v>
      </c>
      <c r="C47" s="101" t="s">
        <v>50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0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157</v>
      </c>
      <c r="C48" s="101" t="s">
        <v>50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0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157</v>
      </c>
      <c r="C49" s="101" t="s">
        <v>50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0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157</v>
      </c>
      <c r="C50" s="99" t="s">
        <v>151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0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157</v>
      </c>
      <c r="C51" s="97" t="s">
        <v>419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0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157</v>
      </c>
      <c r="C52" s="97" t="s">
        <v>419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0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157</v>
      </c>
      <c r="C53" s="101" t="s">
        <v>50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0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157</v>
      </c>
      <c r="C54" s="99" t="s">
        <v>151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0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157</v>
      </c>
      <c r="C55" s="99" t="s">
        <v>151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0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157</v>
      </c>
      <c r="C56" s="99" t="s">
        <v>151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0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157</v>
      </c>
      <c r="C57" s="97" t="s">
        <v>419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0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157</v>
      </c>
      <c r="C58" s="101" t="s">
        <v>50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0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157</v>
      </c>
      <c r="C59" s="97" t="s">
        <v>419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0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157</v>
      </c>
      <c r="C60" s="97" t="s">
        <v>419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0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157</v>
      </c>
      <c r="C61" s="99" t="s">
        <v>151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0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158</v>
      </c>
      <c r="C62" s="97" t="s">
        <v>419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0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158</v>
      </c>
      <c r="C63" s="97" t="s">
        <v>419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0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158</v>
      </c>
      <c r="C64" s="101" t="s">
        <v>50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0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158</v>
      </c>
      <c r="C65" s="97" t="s">
        <v>419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0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158</v>
      </c>
      <c r="C66" s="99" t="s">
        <v>151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0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158</v>
      </c>
      <c r="C67" s="97" t="s">
        <v>419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0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158</v>
      </c>
      <c r="C68" s="101" t="s">
        <v>50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0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158</v>
      </c>
      <c r="C69" s="101" t="s">
        <v>50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0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158</v>
      </c>
      <c r="C70" s="99" t="s">
        <v>151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0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158</v>
      </c>
      <c r="C71" s="99" t="s">
        <v>151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0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158</v>
      </c>
      <c r="C72" s="99" t="s">
        <v>151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0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158</v>
      </c>
      <c r="C73" s="97" t="s">
        <v>419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0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158</v>
      </c>
      <c r="C74" s="101" t="s">
        <v>50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0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158</v>
      </c>
      <c r="C75" s="101" t="s">
        <v>50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0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158</v>
      </c>
      <c r="C76" s="99" t="s">
        <v>151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0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127</v>
      </c>
      <c r="C77" s="101" t="s">
        <v>50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0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127</v>
      </c>
      <c r="C78" s="101" t="s">
        <v>50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0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127</v>
      </c>
      <c r="C79" s="99" t="s">
        <v>151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0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127</v>
      </c>
      <c r="C80" s="97" t="s">
        <v>419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0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127</v>
      </c>
      <c r="C81" s="99" t="s">
        <v>151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0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127</v>
      </c>
      <c r="C82" s="99" t="s">
        <v>151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0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127</v>
      </c>
      <c r="C83" s="97" t="s">
        <v>419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0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127</v>
      </c>
      <c r="C84" s="97" t="s">
        <v>419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0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127</v>
      </c>
      <c r="C85" s="99" t="s">
        <v>151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0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127</v>
      </c>
      <c r="C86" s="97" t="s">
        <v>419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0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127</v>
      </c>
      <c r="C87" s="99" t="s">
        <v>151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0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127</v>
      </c>
      <c r="C88" s="101" t="s">
        <v>50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0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127</v>
      </c>
      <c r="C89" s="97" t="s">
        <v>419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0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127</v>
      </c>
      <c r="C90" s="101" t="s">
        <v>50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0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127</v>
      </c>
      <c r="C91" s="101" t="s">
        <v>50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0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64</v>
      </c>
      <c r="C92" s="101" t="s">
        <v>50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0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64</v>
      </c>
      <c r="C93" s="97" t="s">
        <v>419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0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64</v>
      </c>
      <c r="C94" s="101" t="s">
        <v>50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0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64</v>
      </c>
      <c r="C95" s="101" t="s">
        <v>50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0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64</v>
      </c>
      <c r="C96" s="97" t="s">
        <v>419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0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64</v>
      </c>
      <c r="C97" s="99" t="s">
        <v>151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0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64</v>
      </c>
      <c r="C98" s="99" t="s">
        <v>151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0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64</v>
      </c>
      <c r="C99" s="97" t="s">
        <v>419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0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64</v>
      </c>
      <c r="C100" s="99" t="s">
        <v>151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0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64</v>
      </c>
      <c r="C101" s="99" t="s">
        <v>151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0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64</v>
      </c>
      <c r="C102" s="101" t="s">
        <v>50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0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64</v>
      </c>
      <c r="C103" s="101" t="s">
        <v>50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0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64</v>
      </c>
      <c r="C104" s="97" t="s">
        <v>419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0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64</v>
      </c>
      <c r="C105" s="99" t="s">
        <v>151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0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3">
        <v>805.0</v>
      </c>
      <c r="B106" s="104" t="s">
        <v>64</v>
      </c>
      <c r="C106" s="103" t="s">
        <v>419</v>
      </c>
      <c r="D106" s="98">
        <v>2000.0</v>
      </c>
      <c r="E106" s="103">
        <v>4498.0</v>
      </c>
      <c r="F106" s="103">
        <v>4313.0</v>
      </c>
      <c r="G106" s="103">
        <v>4164.0</v>
      </c>
      <c r="H106" s="103">
        <v>3974.0</v>
      </c>
      <c r="I106" s="103">
        <v>4136.0</v>
      </c>
      <c r="J106" s="103">
        <v>4174.0</v>
      </c>
      <c r="K106" s="97"/>
      <c r="L106" s="97"/>
      <c r="M106" s="97"/>
      <c r="N106" s="97"/>
      <c r="O106" s="100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68</v>
      </c>
      <c r="C107" s="101" t="s">
        <v>50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0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68</v>
      </c>
      <c r="C108" s="97" t="s">
        <v>419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0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68</v>
      </c>
      <c r="C109" s="99" t="s">
        <v>151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0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68</v>
      </c>
      <c r="C110" s="99" t="s">
        <v>151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0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68</v>
      </c>
      <c r="C111" s="99" t="s">
        <v>151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0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3">
        <v>811.0</v>
      </c>
      <c r="B112" s="104" t="s">
        <v>68</v>
      </c>
      <c r="C112" s="103" t="s">
        <v>419</v>
      </c>
      <c r="D112" s="98">
        <v>2000.0</v>
      </c>
      <c r="E112" s="103">
        <v>4505.0</v>
      </c>
      <c r="F112" s="103">
        <v>4412.0</v>
      </c>
      <c r="G112" s="103">
        <v>4324.0</v>
      </c>
      <c r="H112" s="103">
        <v>4148.0</v>
      </c>
      <c r="I112" s="103">
        <v>4218.0</v>
      </c>
      <c r="J112" s="103">
        <v>4245.0</v>
      </c>
      <c r="K112" s="97"/>
      <c r="L112" s="97"/>
      <c r="M112" s="97"/>
      <c r="N112" s="97"/>
      <c r="O112" s="100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68</v>
      </c>
      <c r="C113" s="97" t="s">
        <v>419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0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68</v>
      </c>
      <c r="C114" s="97" t="s">
        <v>419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0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68</v>
      </c>
      <c r="C115" s="101" t="s">
        <v>50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0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68</v>
      </c>
      <c r="C116" s="101" t="s">
        <v>50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0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68</v>
      </c>
      <c r="C117" s="97" t="s">
        <v>419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0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68</v>
      </c>
      <c r="C118" s="101" t="s">
        <v>50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0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68</v>
      </c>
      <c r="C119" s="99" t="s">
        <v>151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0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68</v>
      </c>
      <c r="C120" s="101" t="s">
        <v>50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0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68</v>
      </c>
      <c r="C121" s="99" t="s">
        <v>151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0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46</v>
      </c>
      <c r="C122" s="97" t="s">
        <v>419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0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46</v>
      </c>
      <c r="C123" s="99" t="s">
        <v>151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0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46</v>
      </c>
      <c r="C124" s="97" t="s">
        <v>419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0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46</v>
      </c>
      <c r="C125" s="101" t="s">
        <v>50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0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46</v>
      </c>
      <c r="C126" s="97" t="s">
        <v>419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0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46</v>
      </c>
      <c r="C127" s="101" t="s">
        <v>50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0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46</v>
      </c>
      <c r="C128" s="99" t="s">
        <v>151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0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46</v>
      </c>
      <c r="C129" s="97" t="s">
        <v>419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0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46</v>
      </c>
      <c r="C130" s="99" t="s">
        <v>151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0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46</v>
      </c>
      <c r="C131" s="99" t="s">
        <v>151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0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46</v>
      </c>
      <c r="C132" s="99" t="s">
        <v>151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0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46</v>
      </c>
      <c r="C133" s="101" t="s">
        <v>50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0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46</v>
      </c>
      <c r="C134" s="97" t="s">
        <v>419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0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46</v>
      </c>
      <c r="C135" s="101" t="s">
        <v>50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0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46</v>
      </c>
      <c r="C136" s="101" t="s">
        <v>50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0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128</v>
      </c>
      <c r="C137" s="99" t="s">
        <v>151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0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128</v>
      </c>
      <c r="C138" s="97" t="s">
        <v>419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0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128</v>
      </c>
      <c r="C139" s="101" t="s">
        <v>50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0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128</v>
      </c>
      <c r="C140" s="101" t="s">
        <v>50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0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128</v>
      </c>
      <c r="C141" s="101" t="s">
        <v>50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0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128</v>
      </c>
      <c r="C142" s="101" t="s">
        <v>50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0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128</v>
      </c>
      <c r="C143" s="97" t="s">
        <v>419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0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128</v>
      </c>
      <c r="C144" s="97" t="s">
        <v>419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0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128</v>
      </c>
      <c r="C145" s="101" t="s">
        <v>50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0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128</v>
      </c>
      <c r="C146" s="97" t="s">
        <v>419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0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128</v>
      </c>
      <c r="C147" s="99" t="s">
        <v>151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0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128</v>
      </c>
      <c r="C148" s="99" t="s">
        <v>151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0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128</v>
      </c>
      <c r="C149" s="97" t="s">
        <v>419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0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128</v>
      </c>
      <c r="C150" s="99" t="s">
        <v>151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0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128</v>
      </c>
      <c r="C151" s="99" t="s">
        <v>151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0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91</v>
      </c>
      <c r="C152" s="99" t="s">
        <v>151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0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91</v>
      </c>
      <c r="C153" s="99" t="s">
        <v>151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0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91</v>
      </c>
      <c r="C154" s="99" t="s">
        <v>151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0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91</v>
      </c>
      <c r="C155" s="101" t="s">
        <v>50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0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91</v>
      </c>
      <c r="C156" s="101" t="s">
        <v>50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0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91</v>
      </c>
      <c r="C157" s="97" t="s">
        <v>419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0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91</v>
      </c>
      <c r="C158" s="97" t="s">
        <v>419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0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91</v>
      </c>
      <c r="C159" s="101" t="s">
        <v>50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0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91</v>
      </c>
      <c r="C160" s="101" t="s">
        <v>50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0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91</v>
      </c>
      <c r="C161" s="99" t="s">
        <v>151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0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91</v>
      </c>
      <c r="C162" s="101" t="s">
        <v>50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0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91</v>
      </c>
      <c r="C163" s="97" t="s">
        <v>419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0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91</v>
      </c>
      <c r="C164" s="97" t="s">
        <v>419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0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91</v>
      </c>
      <c r="C165" s="99" t="s">
        <v>151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0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91</v>
      </c>
      <c r="C166" s="97" t="s">
        <v>419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0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154</v>
      </c>
      <c r="C167" s="99" t="s">
        <v>151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0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154</v>
      </c>
      <c r="C168" s="97" t="s">
        <v>419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0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154</v>
      </c>
      <c r="C169" s="99" t="s">
        <v>151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0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154</v>
      </c>
      <c r="C170" s="101" t="s">
        <v>50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0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154</v>
      </c>
      <c r="C171" s="99" t="s">
        <v>151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0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154</v>
      </c>
      <c r="C172" s="97" t="s">
        <v>419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0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154</v>
      </c>
      <c r="C173" s="99" t="s">
        <v>151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0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154</v>
      </c>
      <c r="C174" s="101" t="s">
        <v>50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0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154</v>
      </c>
      <c r="C175" s="101" t="s">
        <v>50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0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154</v>
      </c>
      <c r="C176" s="99" t="s">
        <v>151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0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154</v>
      </c>
      <c r="C177" s="97" t="s">
        <v>419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0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154</v>
      </c>
      <c r="C178" s="101" t="s">
        <v>50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0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154</v>
      </c>
      <c r="C179" s="97" t="s">
        <v>419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0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154</v>
      </c>
      <c r="C180" s="97" t="s">
        <v>419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0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154</v>
      </c>
      <c r="C181" s="101" t="s">
        <v>50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0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104</v>
      </c>
      <c r="C182" s="97" t="s">
        <v>419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0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104</v>
      </c>
      <c r="C183" s="97" t="s">
        <v>419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0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104</v>
      </c>
      <c r="C184" s="99" t="s">
        <v>151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0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104</v>
      </c>
      <c r="C185" s="99" t="s">
        <v>151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0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104</v>
      </c>
      <c r="C186" s="97" t="s">
        <v>419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0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104</v>
      </c>
      <c r="C187" s="99" t="s">
        <v>151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0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104</v>
      </c>
      <c r="C188" s="101" t="s">
        <v>50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0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104</v>
      </c>
      <c r="C189" s="101" t="s">
        <v>50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0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104</v>
      </c>
      <c r="C190" s="97" t="s">
        <v>419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0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104</v>
      </c>
      <c r="C191" s="101" t="s">
        <v>50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0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104</v>
      </c>
      <c r="C192" s="101" t="s">
        <v>50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0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104</v>
      </c>
      <c r="C193" s="99" t="s">
        <v>151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0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104</v>
      </c>
      <c r="C194" s="99" t="s">
        <v>151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0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104</v>
      </c>
      <c r="C195" s="97" t="s">
        <v>419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0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104</v>
      </c>
      <c r="C196" s="101" t="s">
        <v>50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0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153</v>
      </c>
      <c r="C197" s="99" t="s">
        <v>151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0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153</v>
      </c>
      <c r="C198" s="97" t="s">
        <v>419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0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153</v>
      </c>
      <c r="C199" s="101" t="s">
        <v>50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0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153</v>
      </c>
      <c r="C200" s="101" t="s">
        <v>50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0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153</v>
      </c>
      <c r="C201" s="97" t="s">
        <v>419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0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153</v>
      </c>
      <c r="C202" s="97" t="s">
        <v>419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0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153</v>
      </c>
      <c r="C203" s="99" t="s">
        <v>151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0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153</v>
      </c>
      <c r="C204" s="97" t="s">
        <v>419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0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153</v>
      </c>
      <c r="C205" s="99" t="s">
        <v>151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0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153</v>
      </c>
      <c r="C206" s="97" t="s">
        <v>419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0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153</v>
      </c>
      <c r="C207" s="99" t="s">
        <v>151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0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153</v>
      </c>
      <c r="C208" s="101" t="s">
        <v>50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0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153</v>
      </c>
      <c r="C209" s="101" t="s">
        <v>50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0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153</v>
      </c>
      <c r="C210" s="101" t="s">
        <v>50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0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153</v>
      </c>
      <c r="C211" s="99" t="s">
        <v>151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0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152</v>
      </c>
      <c r="C212" s="99" t="s">
        <v>151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0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152</v>
      </c>
      <c r="C213" s="99" t="s">
        <v>151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0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152</v>
      </c>
      <c r="C214" s="97" t="s">
        <v>419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0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152</v>
      </c>
      <c r="C215" s="99" t="s">
        <v>151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0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152</v>
      </c>
      <c r="C216" s="101" t="s">
        <v>50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0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152</v>
      </c>
      <c r="C217" s="97" t="s">
        <v>419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0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152</v>
      </c>
      <c r="C218" s="101" t="s">
        <v>50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0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152</v>
      </c>
      <c r="C219" s="101" t="s">
        <v>50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0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152</v>
      </c>
      <c r="C220" s="97" t="s">
        <v>419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0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152</v>
      </c>
      <c r="C221" s="99" t="s">
        <v>151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0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152</v>
      </c>
      <c r="C222" s="101" t="s">
        <v>50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0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152</v>
      </c>
      <c r="C223" s="97" t="s">
        <v>419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0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152</v>
      </c>
      <c r="C224" s="97" t="s">
        <v>419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0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152</v>
      </c>
      <c r="C225" s="101" t="s">
        <v>50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0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152</v>
      </c>
      <c r="C226" s="99" t="s">
        <v>151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0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6" t="s">
        <v>2</v>
      </c>
      <c r="B1" s="96" t="s">
        <v>8</v>
      </c>
      <c r="C1" s="96" t="s">
        <v>26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105" t="s">
        <v>421</v>
      </c>
    </row>
    <row r="2" ht="12.75" customHeight="1">
      <c r="A2" s="97">
        <v>701.0</v>
      </c>
      <c r="B2" s="98" t="s">
        <v>102</v>
      </c>
      <c r="C2" s="99" t="s">
        <v>151</v>
      </c>
      <c r="D2" s="97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3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0">
        <f t="shared" ref="AG2:AG226" si="1">SUM(E2:AF2)</f>
        <v>2180</v>
      </c>
    </row>
    <row r="3" ht="12.75" customHeight="1">
      <c r="A3" s="97">
        <v>702.0</v>
      </c>
      <c r="B3" s="98" t="s">
        <v>102</v>
      </c>
      <c r="C3" s="101" t="s">
        <v>50</v>
      </c>
      <c r="D3" s="97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3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0">
        <f t="shared" si="1"/>
        <v>480</v>
      </c>
    </row>
    <row r="4" ht="12.75" customHeight="1">
      <c r="A4" s="97">
        <v>703.0</v>
      </c>
      <c r="B4" s="98" t="s">
        <v>102</v>
      </c>
      <c r="C4" s="101" t="s">
        <v>50</v>
      </c>
      <c r="D4" s="97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3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0">
        <f t="shared" si="1"/>
        <v>460</v>
      </c>
    </row>
    <row r="5" ht="12.75" customHeight="1">
      <c r="A5" s="97">
        <v>704.0</v>
      </c>
      <c r="B5" s="98" t="s">
        <v>102</v>
      </c>
      <c r="C5" s="99" t="s">
        <v>151</v>
      </c>
      <c r="D5" s="97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3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0">
        <f t="shared" si="1"/>
        <v>1770</v>
      </c>
    </row>
    <row r="6" ht="12.75" customHeight="1">
      <c r="A6" s="97">
        <v>705.0</v>
      </c>
      <c r="B6" s="98" t="s">
        <v>102</v>
      </c>
      <c r="C6" s="99" t="s">
        <v>151</v>
      </c>
      <c r="D6" s="97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3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0">
        <f t="shared" si="1"/>
        <v>5640</v>
      </c>
    </row>
    <row r="7" ht="12.75" customHeight="1">
      <c r="A7" s="97">
        <v>706.0</v>
      </c>
      <c r="B7" s="98" t="s">
        <v>102</v>
      </c>
      <c r="C7" s="97" t="s">
        <v>419</v>
      </c>
      <c r="D7" s="97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3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0">
        <f t="shared" si="1"/>
        <v>0</v>
      </c>
    </row>
    <row r="8" ht="12.75" customHeight="1">
      <c r="A8" s="97">
        <v>707.0</v>
      </c>
      <c r="B8" s="98" t="s">
        <v>102</v>
      </c>
      <c r="C8" s="99" t="s">
        <v>151</v>
      </c>
      <c r="D8" s="97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3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0">
        <f t="shared" si="1"/>
        <v>4170</v>
      </c>
    </row>
    <row r="9" ht="12.75" customHeight="1">
      <c r="A9" s="97">
        <v>708.0</v>
      </c>
      <c r="B9" s="98" t="s">
        <v>102</v>
      </c>
      <c r="C9" s="97" t="s">
        <v>419</v>
      </c>
      <c r="D9" s="97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3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0">
        <f t="shared" si="1"/>
        <v>20</v>
      </c>
    </row>
    <row r="10" ht="12.75" customHeight="1">
      <c r="A10" s="97">
        <v>709.0</v>
      </c>
      <c r="B10" s="98" t="s">
        <v>102</v>
      </c>
      <c r="C10" s="101" t="s">
        <v>50</v>
      </c>
      <c r="D10" s="97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3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0">
        <f t="shared" si="1"/>
        <v>480</v>
      </c>
    </row>
    <row r="11" ht="12.75" customHeight="1">
      <c r="A11" s="97">
        <v>710.0</v>
      </c>
      <c r="B11" s="98" t="s">
        <v>102</v>
      </c>
      <c r="C11" s="97" t="s">
        <v>419</v>
      </c>
      <c r="D11" s="97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3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0">
        <f t="shared" si="1"/>
        <v>120</v>
      </c>
    </row>
    <row r="12" ht="12.75" customHeight="1">
      <c r="A12" s="97">
        <v>711.0</v>
      </c>
      <c r="B12" s="98" t="s">
        <v>102</v>
      </c>
      <c r="C12" s="101" t="s">
        <v>50</v>
      </c>
      <c r="D12" s="97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3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0">
        <f t="shared" si="1"/>
        <v>70</v>
      </c>
    </row>
    <row r="13" ht="12.75" customHeight="1">
      <c r="A13" s="97">
        <v>712.0</v>
      </c>
      <c r="B13" s="98" t="s">
        <v>102</v>
      </c>
      <c r="C13" s="97" t="s">
        <v>419</v>
      </c>
      <c r="D13" s="97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3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0">
        <f t="shared" si="1"/>
        <v>110</v>
      </c>
    </row>
    <row r="14" ht="12.75" customHeight="1">
      <c r="A14" s="97">
        <v>713.0</v>
      </c>
      <c r="B14" s="98" t="s">
        <v>102</v>
      </c>
      <c r="C14" s="99" t="s">
        <v>151</v>
      </c>
      <c r="D14" s="97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3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0">
        <f t="shared" si="1"/>
        <v>2100</v>
      </c>
    </row>
    <row r="15" ht="12.75" customHeight="1">
      <c r="A15" s="97">
        <v>714.0</v>
      </c>
      <c r="B15" s="98" t="s">
        <v>102</v>
      </c>
      <c r="C15" s="101" t="s">
        <v>50</v>
      </c>
      <c r="D15" s="97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3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0">
        <f t="shared" si="1"/>
        <v>360</v>
      </c>
    </row>
    <row r="16" ht="12.75" customHeight="1">
      <c r="A16" s="97">
        <v>715.0</v>
      </c>
      <c r="B16" s="98" t="s">
        <v>102</v>
      </c>
      <c r="C16" s="97" t="s">
        <v>419</v>
      </c>
      <c r="D16" s="97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3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0">
        <f t="shared" si="1"/>
        <v>80</v>
      </c>
    </row>
    <row r="17" ht="12.75" customHeight="1">
      <c r="A17" s="97">
        <v>716.0</v>
      </c>
      <c r="B17" s="98" t="s">
        <v>120</v>
      </c>
      <c r="C17" s="99" t="s">
        <v>151</v>
      </c>
      <c r="D17" s="97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3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0">
        <f t="shared" si="1"/>
        <v>5670</v>
      </c>
    </row>
    <row r="18" ht="12.75" customHeight="1">
      <c r="A18" s="97">
        <v>717.0</v>
      </c>
      <c r="B18" s="98" t="s">
        <v>120</v>
      </c>
      <c r="C18" s="101" t="s">
        <v>50</v>
      </c>
      <c r="D18" s="97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3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0">
        <f t="shared" si="1"/>
        <v>1360</v>
      </c>
    </row>
    <row r="19" ht="12.75" customHeight="1">
      <c r="A19" s="97">
        <v>718.0</v>
      </c>
      <c r="B19" s="98" t="s">
        <v>120</v>
      </c>
      <c r="C19" s="101" t="s">
        <v>50</v>
      </c>
      <c r="D19" s="97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3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0">
        <f t="shared" si="1"/>
        <v>1780</v>
      </c>
    </row>
    <row r="20" ht="12.75" customHeight="1">
      <c r="A20" s="97">
        <v>719.0</v>
      </c>
      <c r="B20" s="98" t="s">
        <v>120</v>
      </c>
      <c r="C20" s="99" t="s">
        <v>151</v>
      </c>
      <c r="D20" s="97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3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0">
        <f t="shared" si="1"/>
        <v>7170</v>
      </c>
    </row>
    <row r="21" ht="12.75" customHeight="1">
      <c r="A21" s="97">
        <v>720.0</v>
      </c>
      <c r="B21" s="98" t="s">
        <v>120</v>
      </c>
      <c r="C21" s="101" t="s">
        <v>50</v>
      </c>
      <c r="D21" s="97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3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0">
        <f t="shared" si="1"/>
        <v>1340</v>
      </c>
    </row>
    <row r="22" ht="12.75" customHeight="1">
      <c r="A22" s="97">
        <v>721.0</v>
      </c>
      <c r="B22" s="98" t="s">
        <v>120</v>
      </c>
      <c r="C22" s="97" t="s">
        <v>419</v>
      </c>
      <c r="D22" s="97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3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0">
        <f t="shared" si="1"/>
        <v>270</v>
      </c>
    </row>
    <row r="23" ht="12.75" customHeight="1">
      <c r="A23" s="97">
        <v>722.0</v>
      </c>
      <c r="B23" s="98" t="s">
        <v>120</v>
      </c>
      <c r="C23" s="97" t="s">
        <v>419</v>
      </c>
      <c r="D23" s="97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3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0">
        <f t="shared" si="1"/>
        <v>400</v>
      </c>
    </row>
    <row r="24" ht="12.75" customHeight="1">
      <c r="A24" s="97">
        <v>723.0</v>
      </c>
      <c r="B24" s="98" t="s">
        <v>120</v>
      </c>
      <c r="C24" s="99" t="s">
        <v>151</v>
      </c>
      <c r="D24" s="97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3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0">
        <f t="shared" si="1"/>
        <v>5300</v>
      </c>
    </row>
    <row r="25" ht="12.75" customHeight="1">
      <c r="A25" s="97">
        <v>724.0</v>
      </c>
      <c r="B25" s="98" t="s">
        <v>120</v>
      </c>
      <c r="C25" s="99" t="s">
        <v>151</v>
      </c>
      <c r="D25" s="97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3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0">
        <f t="shared" si="1"/>
        <v>7930</v>
      </c>
    </row>
    <row r="26" ht="12.75" customHeight="1">
      <c r="A26" s="97">
        <v>725.0</v>
      </c>
      <c r="B26" s="98" t="s">
        <v>120</v>
      </c>
      <c r="C26" s="97" t="s">
        <v>419</v>
      </c>
      <c r="D26" s="97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3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0">
        <f t="shared" si="1"/>
        <v>310</v>
      </c>
    </row>
    <row r="27" ht="12.75" customHeight="1">
      <c r="A27" s="97">
        <v>726.0</v>
      </c>
      <c r="B27" s="98" t="s">
        <v>120</v>
      </c>
      <c r="C27" s="97" t="s">
        <v>419</v>
      </c>
      <c r="D27" s="97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3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0">
        <f t="shared" si="1"/>
        <v>300</v>
      </c>
    </row>
    <row r="28" ht="12.75" customHeight="1">
      <c r="A28" s="97">
        <v>727.0</v>
      </c>
      <c r="B28" s="98" t="s">
        <v>120</v>
      </c>
      <c r="C28" s="99" t="s">
        <v>151</v>
      </c>
      <c r="D28" s="97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3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0">
        <f t="shared" si="1"/>
        <v>6760</v>
      </c>
    </row>
    <row r="29" ht="12.75" customHeight="1">
      <c r="A29" s="97">
        <v>728.0</v>
      </c>
      <c r="B29" s="98" t="s">
        <v>120</v>
      </c>
      <c r="C29" s="101" t="s">
        <v>50</v>
      </c>
      <c r="D29" s="97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3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0">
        <f t="shared" si="1"/>
        <v>1530</v>
      </c>
    </row>
    <row r="30" ht="12.75" customHeight="1">
      <c r="A30" s="97">
        <v>729.0</v>
      </c>
      <c r="B30" s="98" t="s">
        <v>120</v>
      </c>
      <c r="C30" s="101" t="s">
        <v>50</v>
      </c>
      <c r="D30" s="97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3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0">
        <f t="shared" si="1"/>
        <v>1310</v>
      </c>
    </row>
    <row r="31" ht="12.75" customHeight="1">
      <c r="A31" s="97">
        <v>730.0</v>
      </c>
      <c r="B31" s="98" t="s">
        <v>120</v>
      </c>
      <c r="C31" s="97" t="s">
        <v>419</v>
      </c>
      <c r="D31" s="97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3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0">
        <f t="shared" si="1"/>
        <v>170</v>
      </c>
    </row>
    <row r="32" ht="12.75" customHeight="1">
      <c r="A32" s="97">
        <v>731.0</v>
      </c>
      <c r="B32" s="98" t="s">
        <v>163</v>
      </c>
      <c r="C32" s="97" t="s">
        <v>419</v>
      </c>
      <c r="D32" s="97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3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0">
        <f t="shared" si="1"/>
        <v>220</v>
      </c>
    </row>
    <row r="33" ht="12.75" customHeight="1">
      <c r="A33" s="97">
        <v>732.0</v>
      </c>
      <c r="B33" s="98" t="s">
        <v>163</v>
      </c>
      <c r="C33" s="99" t="s">
        <v>151</v>
      </c>
      <c r="D33" s="97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3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0">
        <f t="shared" si="1"/>
        <v>5730</v>
      </c>
    </row>
    <row r="34" ht="12.75" customHeight="1">
      <c r="A34" s="97">
        <v>733.0</v>
      </c>
      <c r="B34" s="98" t="s">
        <v>163</v>
      </c>
      <c r="C34" s="97" t="s">
        <v>419</v>
      </c>
      <c r="D34" s="97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3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0">
        <f t="shared" si="1"/>
        <v>40</v>
      </c>
    </row>
    <row r="35" ht="12.75" customHeight="1">
      <c r="A35" s="97">
        <v>734.0</v>
      </c>
      <c r="B35" s="98" t="s">
        <v>163</v>
      </c>
      <c r="C35" s="101" t="s">
        <v>50</v>
      </c>
      <c r="D35" s="97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3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0">
        <f t="shared" si="1"/>
        <v>2500</v>
      </c>
    </row>
    <row r="36" ht="12.75" customHeight="1">
      <c r="A36" s="97">
        <v>735.0</v>
      </c>
      <c r="B36" s="98" t="s">
        <v>163</v>
      </c>
      <c r="C36" s="101" t="s">
        <v>50</v>
      </c>
      <c r="D36" s="97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3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0">
        <f t="shared" si="1"/>
        <v>720</v>
      </c>
    </row>
    <row r="37" ht="12.75" customHeight="1">
      <c r="A37" s="97">
        <v>736.0</v>
      </c>
      <c r="B37" s="98" t="s">
        <v>163</v>
      </c>
      <c r="C37" s="101" t="s">
        <v>50</v>
      </c>
      <c r="D37" s="97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3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0">
        <f t="shared" si="1"/>
        <v>2070</v>
      </c>
    </row>
    <row r="38" ht="12.75" customHeight="1">
      <c r="A38" s="97">
        <v>737.0</v>
      </c>
      <c r="B38" s="98" t="s">
        <v>163</v>
      </c>
      <c r="C38" s="101" t="s">
        <v>50</v>
      </c>
      <c r="D38" s="97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3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0">
        <f t="shared" si="1"/>
        <v>2420</v>
      </c>
    </row>
    <row r="39" ht="12.75" customHeight="1">
      <c r="A39" s="97">
        <v>738.0</v>
      </c>
      <c r="B39" s="98" t="s">
        <v>163</v>
      </c>
      <c r="C39" s="99" t="s">
        <v>151</v>
      </c>
      <c r="D39" s="97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3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0">
        <f t="shared" si="1"/>
        <v>4690</v>
      </c>
    </row>
    <row r="40" ht="12.75" customHeight="1">
      <c r="A40" s="97">
        <v>739.0</v>
      </c>
      <c r="B40" s="98" t="s">
        <v>163</v>
      </c>
      <c r="C40" s="99" t="s">
        <v>151</v>
      </c>
      <c r="D40" s="97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3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0">
        <f t="shared" si="1"/>
        <v>7660</v>
      </c>
    </row>
    <row r="41" ht="12.75" customHeight="1">
      <c r="A41" s="97">
        <v>740.0</v>
      </c>
      <c r="B41" s="98" t="s">
        <v>163</v>
      </c>
      <c r="C41" s="97" t="s">
        <v>419</v>
      </c>
      <c r="D41" s="97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3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0">
        <f t="shared" si="1"/>
        <v>340</v>
      </c>
    </row>
    <row r="42" ht="12.75" customHeight="1">
      <c r="A42" s="97">
        <v>741.0</v>
      </c>
      <c r="B42" s="98" t="s">
        <v>163</v>
      </c>
      <c r="C42" s="99" t="s">
        <v>151</v>
      </c>
      <c r="D42" s="97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3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0">
        <f t="shared" si="1"/>
        <v>9050</v>
      </c>
    </row>
    <row r="43" ht="12.75" customHeight="1">
      <c r="A43" s="97">
        <v>742.0</v>
      </c>
      <c r="B43" s="98" t="s">
        <v>163</v>
      </c>
      <c r="C43" s="101" t="s">
        <v>50</v>
      </c>
      <c r="D43" s="97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3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0">
        <f t="shared" si="1"/>
        <v>800</v>
      </c>
    </row>
    <row r="44" ht="12.75" customHeight="1">
      <c r="A44" s="97">
        <v>743.0</v>
      </c>
      <c r="B44" s="98" t="s">
        <v>163</v>
      </c>
      <c r="C44" s="97" t="s">
        <v>419</v>
      </c>
      <c r="D44" s="97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3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0">
        <f t="shared" si="1"/>
        <v>370</v>
      </c>
    </row>
    <row r="45" ht="12.75" customHeight="1">
      <c r="A45" s="97">
        <v>744.0</v>
      </c>
      <c r="B45" s="98" t="s">
        <v>163</v>
      </c>
      <c r="C45" s="99" t="s">
        <v>151</v>
      </c>
      <c r="D45" s="97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3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0">
        <f t="shared" si="1"/>
        <v>7460</v>
      </c>
    </row>
    <row r="46" ht="12.75" customHeight="1">
      <c r="A46" s="97">
        <v>745.0</v>
      </c>
      <c r="B46" s="98" t="s">
        <v>163</v>
      </c>
      <c r="C46" s="97" t="s">
        <v>419</v>
      </c>
      <c r="D46" s="97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3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0">
        <f t="shared" si="1"/>
        <v>470</v>
      </c>
    </row>
    <row r="47" ht="12.75" customHeight="1">
      <c r="A47" s="97">
        <v>746.0</v>
      </c>
      <c r="B47" s="98" t="s">
        <v>157</v>
      </c>
      <c r="C47" s="101" t="s">
        <v>50</v>
      </c>
      <c r="D47" s="97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3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0">
        <f t="shared" si="1"/>
        <v>1230</v>
      </c>
    </row>
    <row r="48" ht="12.75" customHeight="1">
      <c r="A48" s="97">
        <v>747.0</v>
      </c>
      <c r="B48" s="98" t="s">
        <v>157</v>
      </c>
      <c r="C48" s="101" t="s">
        <v>50</v>
      </c>
      <c r="D48" s="97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3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0">
        <f t="shared" si="1"/>
        <v>1860</v>
      </c>
    </row>
    <row r="49" ht="12.75" customHeight="1">
      <c r="A49" s="97">
        <v>748.0</v>
      </c>
      <c r="B49" s="98" t="s">
        <v>157</v>
      </c>
      <c r="C49" s="101" t="s">
        <v>50</v>
      </c>
      <c r="D49" s="97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3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0">
        <f t="shared" si="1"/>
        <v>3760</v>
      </c>
    </row>
    <row r="50" ht="12.75" customHeight="1">
      <c r="A50" s="97">
        <v>749.0</v>
      </c>
      <c r="B50" s="98" t="s">
        <v>157</v>
      </c>
      <c r="C50" s="99" t="s">
        <v>151</v>
      </c>
      <c r="D50" s="97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3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0">
        <f t="shared" si="1"/>
        <v>6190</v>
      </c>
    </row>
    <row r="51" ht="12.75" customHeight="1">
      <c r="A51" s="97">
        <v>750.0</v>
      </c>
      <c r="B51" s="98" t="s">
        <v>157</v>
      </c>
      <c r="C51" s="97" t="s">
        <v>419</v>
      </c>
      <c r="D51" s="97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3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0">
        <f t="shared" si="1"/>
        <v>330</v>
      </c>
    </row>
    <row r="52" ht="12.75" customHeight="1">
      <c r="A52" s="97">
        <v>751.0</v>
      </c>
      <c r="B52" s="98" t="s">
        <v>157</v>
      </c>
      <c r="C52" s="97" t="s">
        <v>419</v>
      </c>
      <c r="D52" s="97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3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0">
        <f t="shared" si="1"/>
        <v>540</v>
      </c>
    </row>
    <row r="53" ht="12.75" customHeight="1">
      <c r="A53" s="97">
        <v>752.0</v>
      </c>
      <c r="B53" s="98" t="s">
        <v>157</v>
      </c>
      <c r="C53" s="101" t="s">
        <v>50</v>
      </c>
      <c r="D53" s="97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3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0">
        <f t="shared" si="1"/>
        <v>3390</v>
      </c>
    </row>
    <row r="54" ht="12.75" customHeight="1">
      <c r="A54" s="97">
        <v>753.0</v>
      </c>
      <c r="B54" s="98" t="s">
        <v>157</v>
      </c>
      <c r="C54" s="99" t="s">
        <v>151</v>
      </c>
      <c r="D54" s="97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3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0">
        <f t="shared" si="1"/>
        <v>8120</v>
      </c>
    </row>
    <row r="55" ht="12.75" customHeight="1">
      <c r="A55" s="97">
        <v>754.0</v>
      </c>
      <c r="B55" s="98" t="s">
        <v>157</v>
      </c>
      <c r="C55" s="99" t="s">
        <v>151</v>
      </c>
      <c r="D55" s="97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3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0">
        <f t="shared" si="1"/>
        <v>8190</v>
      </c>
    </row>
    <row r="56" ht="12.75" customHeight="1">
      <c r="A56" s="97">
        <v>755.0</v>
      </c>
      <c r="B56" s="98" t="s">
        <v>157</v>
      </c>
      <c r="C56" s="99" t="s">
        <v>151</v>
      </c>
      <c r="D56" s="97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3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0">
        <f t="shared" si="1"/>
        <v>9230</v>
      </c>
    </row>
    <row r="57" ht="12.75" customHeight="1">
      <c r="A57" s="97">
        <v>756.0</v>
      </c>
      <c r="B57" s="98" t="s">
        <v>157</v>
      </c>
      <c r="C57" s="97" t="s">
        <v>419</v>
      </c>
      <c r="D57" s="97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3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0">
        <f t="shared" si="1"/>
        <v>40</v>
      </c>
    </row>
    <row r="58" ht="12.75" customHeight="1">
      <c r="A58" s="97">
        <v>757.0</v>
      </c>
      <c r="B58" s="98" t="s">
        <v>157</v>
      </c>
      <c r="C58" s="101" t="s">
        <v>50</v>
      </c>
      <c r="D58" s="97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3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0">
        <f t="shared" si="1"/>
        <v>1540</v>
      </c>
    </row>
    <row r="59" ht="12.75" customHeight="1">
      <c r="A59" s="97">
        <v>758.0</v>
      </c>
      <c r="B59" s="98" t="s">
        <v>157</v>
      </c>
      <c r="C59" s="97" t="s">
        <v>419</v>
      </c>
      <c r="D59" s="97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3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0">
        <f t="shared" si="1"/>
        <v>750</v>
      </c>
    </row>
    <row r="60" ht="12.75" customHeight="1">
      <c r="A60" s="97">
        <v>759.0</v>
      </c>
      <c r="B60" s="98" t="s">
        <v>157</v>
      </c>
      <c r="C60" s="97" t="s">
        <v>419</v>
      </c>
      <c r="D60" s="97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3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0">
        <f t="shared" si="1"/>
        <v>400</v>
      </c>
    </row>
    <row r="61" ht="12.75" customHeight="1">
      <c r="A61" s="97">
        <v>760.0</v>
      </c>
      <c r="B61" s="98" t="s">
        <v>157</v>
      </c>
      <c r="C61" s="99" t="s">
        <v>151</v>
      </c>
      <c r="D61" s="97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3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0">
        <f t="shared" si="1"/>
        <v>6220</v>
      </c>
    </row>
    <row r="62" ht="12.75" customHeight="1">
      <c r="A62" s="97">
        <v>761.0</v>
      </c>
      <c r="B62" s="98" t="s">
        <v>158</v>
      </c>
      <c r="C62" s="97" t="s">
        <v>419</v>
      </c>
      <c r="D62" s="97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3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0">
        <f t="shared" si="1"/>
        <v>720</v>
      </c>
    </row>
    <row r="63" ht="12.75" customHeight="1">
      <c r="A63" s="97">
        <v>762.0</v>
      </c>
      <c r="B63" s="98" t="s">
        <v>158</v>
      </c>
      <c r="C63" s="97" t="s">
        <v>419</v>
      </c>
      <c r="D63" s="97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3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0">
        <f t="shared" si="1"/>
        <v>570</v>
      </c>
    </row>
    <row r="64" ht="12.75" customHeight="1">
      <c r="A64" s="97">
        <v>763.0</v>
      </c>
      <c r="B64" s="98" t="s">
        <v>158</v>
      </c>
      <c r="C64" s="101" t="s">
        <v>50</v>
      </c>
      <c r="D64" s="97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3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0">
        <f t="shared" si="1"/>
        <v>3860</v>
      </c>
    </row>
    <row r="65" ht="12.75" customHeight="1">
      <c r="A65" s="97">
        <v>764.0</v>
      </c>
      <c r="B65" s="98" t="s">
        <v>158</v>
      </c>
      <c r="C65" s="97" t="s">
        <v>419</v>
      </c>
      <c r="D65" s="97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3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0">
        <f t="shared" si="1"/>
        <v>310</v>
      </c>
    </row>
    <row r="66" ht="12.75" customHeight="1">
      <c r="A66" s="97">
        <v>765.0</v>
      </c>
      <c r="B66" s="98" t="s">
        <v>158</v>
      </c>
      <c r="C66" s="99" t="s">
        <v>151</v>
      </c>
      <c r="D66" s="97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3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0">
        <f t="shared" si="1"/>
        <v>7740</v>
      </c>
    </row>
    <row r="67" ht="12.75" customHeight="1">
      <c r="A67" s="97">
        <v>766.0</v>
      </c>
      <c r="B67" s="98" t="s">
        <v>158</v>
      </c>
      <c r="C67" s="97" t="s">
        <v>419</v>
      </c>
      <c r="D67" s="97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3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0">
        <f t="shared" si="1"/>
        <v>400</v>
      </c>
    </row>
    <row r="68" ht="12.75" customHeight="1">
      <c r="A68" s="97">
        <v>767.0</v>
      </c>
      <c r="B68" s="98" t="s">
        <v>158</v>
      </c>
      <c r="C68" s="101" t="s">
        <v>50</v>
      </c>
      <c r="D68" s="97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3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0">
        <f t="shared" si="1"/>
        <v>2920</v>
      </c>
    </row>
    <row r="69" ht="12.75" customHeight="1">
      <c r="A69" s="97">
        <v>768.0</v>
      </c>
      <c r="B69" s="98" t="s">
        <v>158</v>
      </c>
      <c r="C69" s="101" t="s">
        <v>50</v>
      </c>
      <c r="D69" s="97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3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0">
        <f t="shared" si="1"/>
        <v>920</v>
      </c>
    </row>
    <row r="70" ht="12.75" customHeight="1">
      <c r="A70" s="97">
        <v>769.0</v>
      </c>
      <c r="B70" s="98" t="s">
        <v>158</v>
      </c>
      <c r="C70" s="99" t="s">
        <v>151</v>
      </c>
      <c r="D70" s="97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3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0">
        <f t="shared" si="1"/>
        <v>9050</v>
      </c>
    </row>
    <row r="71" ht="12.75" customHeight="1">
      <c r="A71" s="97">
        <v>770.0</v>
      </c>
      <c r="B71" s="98" t="s">
        <v>158</v>
      </c>
      <c r="C71" s="99" t="s">
        <v>151</v>
      </c>
      <c r="D71" s="97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3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0">
        <f t="shared" si="1"/>
        <v>7470</v>
      </c>
    </row>
    <row r="72" ht="12.75" customHeight="1">
      <c r="A72" s="97">
        <v>771.0</v>
      </c>
      <c r="B72" s="98" t="s">
        <v>158</v>
      </c>
      <c r="C72" s="99" t="s">
        <v>151</v>
      </c>
      <c r="D72" s="97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3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0">
        <f t="shared" si="1"/>
        <v>9160</v>
      </c>
    </row>
    <row r="73" ht="12.75" customHeight="1">
      <c r="A73" s="97">
        <v>772.0</v>
      </c>
      <c r="B73" s="98" t="s">
        <v>158</v>
      </c>
      <c r="C73" s="97" t="s">
        <v>419</v>
      </c>
      <c r="D73" s="97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3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0">
        <f t="shared" si="1"/>
        <v>530</v>
      </c>
    </row>
    <row r="74" ht="12.75" customHeight="1">
      <c r="A74" s="97">
        <v>773.0</v>
      </c>
      <c r="B74" s="98" t="s">
        <v>158</v>
      </c>
      <c r="C74" s="101" t="s">
        <v>50</v>
      </c>
      <c r="D74" s="97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3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0">
        <f t="shared" si="1"/>
        <v>2160</v>
      </c>
    </row>
    <row r="75" ht="12.75" customHeight="1">
      <c r="A75" s="97">
        <v>774.0</v>
      </c>
      <c r="B75" s="98" t="s">
        <v>158</v>
      </c>
      <c r="C75" s="101" t="s">
        <v>50</v>
      </c>
      <c r="D75" s="97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3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0">
        <f t="shared" si="1"/>
        <v>2110</v>
      </c>
    </row>
    <row r="76" ht="12.75" customHeight="1">
      <c r="A76" s="97">
        <v>775.0</v>
      </c>
      <c r="B76" s="98" t="s">
        <v>158</v>
      </c>
      <c r="C76" s="99" t="s">
        <v>151</v>
      </c>
      <c r="D76" s="97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3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0">
        <f t="shared" si="1"/>
        <v>9040</v>
      </c>
    </row>
    <row r="77" ht="12.75" customHeight="1">
      <c r="A77" s="97">
        <v>776.0</v>
      </c>
      <c r="B77" s="98" t="s">
        <v>127</v>
      </c>
      <c r="C77" s="101" t="s">
        <v>50</v>
      </c>
      <c r="D77" s="97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3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0">
        <f t="shared" si="1"/>
        <v>2680</v>
      </c>
    </row>
    <row r="78" ht="12.75" customHeight="1">
      <c r="A78" s="97">
        <v>777.0</v>
      </c>
      <c r="B78" s="98" t="s">
        <v>127</v>
      </c>
      <c r="C78" s="101" t="s">
        <v>50</v>
      </c>
      <c r="D78" s="97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3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0">
        <f t="shared" si="1"/>
        <v>2400</v>
      </c>
    </row>
    <row r="79" ht="12.75" customHeight="1">
      <c r="A79" s="97">
        <v>778.0</v>
      </c>
      <c r="B79" s="98" t="s">
        <v>127</v>
      </c>
      <c r="C79" s="99" t="s">
        <v>151</v>
      </c>
      <c r="D79" s="97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3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0">
        <f t="shared" si="1"/>
        <v>8010</v>
      </c>
    </row>
    <row r="80" ht="12.75" customHeight="1">
      <c r="A80" s="97">
        <v>779.0</v>
      </c>
      <c r="B80" s="98" t="s">
        <v>127</v>
      </c>
      <c r="C80" s="97" t="s">
        <v>419</v>
      </c>
      <c r="D80" s="97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3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0">
        <f t="shared" si="1"/>
        <v>520</v>
      </c>
    </row>
    <row r="81" ht="12.75" customHeight="1">
      <c r="A81" s="97">
        <v>780.0</v>
      </c>
      <c r="B81" s="98" t="s">
        <v>127</v>
      </c>
      <c r="C81" s="99" t="s">
        <v>151</v>
      </c>
      <c r="D81" s="97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3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0">
        <f t="shared" si="1"/>
        <v>11550</v>
      </c>
    </row>
    <row r="82" ht="12.75" customHeight="1">
      <c r="A82" s="97">
        <v>781.0</v>
      </c>
      <c r="B82" s="98" t="s">
        <v>127</v>
      </c>
      <c r="C82" s="99" t="s">
        <v>151</v>
      </c>
      <c r="D82" s="97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3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0">
        <f t="shared" si="1"/>
        <v>9970</v>
      </c>
    </row>
    <row r="83" ht="12.75" customHeight="1">
      <c r="A83" s="97">
        <v>782.0</v>
      </c>
      <c r="B83" s="98" t="s">
        <v>127</v>
      </c>
      <c r="C83" s="97" t="s">
        <v>419</v>
      </c>
      <c r="D83" s="97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3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0">
        <f t="shared" si="1"/>
        <v>610</v>
      </c>
    </row>
    <row r="84" ht="12.75" customHeight="1">
      <c r="A84" s="97">
        <v>783.0</v>
      </c>
      <c r="B84" s="98" t="s">
        <v>127</v>
      </c>
      <c r="C84" s="97" t="s">
        <v>419</v>
      </c>
      <c r="D84" s="97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3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0">
        <f t="shared" si="1"/>
        <v>190</v>
      </c>
    </row>
    <row r="85" ht="12.75" customHeight="1">
      <c r="A85" s="97">
        <v>784.0</v>
      </c>
      <c r="B85" s="98" t="s">
        <v>127</v>
      </c>
      <c r="C85" s="99" t="s">
        <v>151</v>
      </c>
      <c r="D85" s="97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3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0">
        <f t="shared" si="1"/>
        <v>9060</v>
      </c>
    </row>
    <row r="86" ht="12.75" customHeight="1">
      <c r="A86" s="97">
        <v>785.0</v>
      </c>
      <c r="B86" s="98" t="s">
        <v>127</v>
      </c>
      <c r="C86" s="97" t="s">
        <v>419</v>
      </c>
      <c r="D86" s="97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3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0">
        <f t="shared" si="1"/>
        <v>650</v>
      </c>
    </row>
    <row r="87" ht="12.75" customHeight="1">
      <c r="A87" s="97">
        <v>786.0</v>
      </c>
      <c r="B87" s="98" t="s">
        <v>127</v>
      </c>
      <c r="C87" s="99" t="s">
        <v>151</v>
      </c>
      <c r="D87" s="97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3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0">
        <f t="shared" si="1"/>
        <v>7500</v>
      </c>
    </row>
    <row r="88" ht="12.75" customHeight="1">
      <c r="A88" s="97">
        <v>787.0</v>
      </c>
      <c r="B88" s="98" t="s">
        <v>127</v>
      </c>
      <c r="C88" s="101" t="s">
        <v>50</v>
      </c>
      <c r="D88" s="97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3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0">
        <f t="shared" si="1"/>
        <v>2380</v>
      </c>
    </row>
    <row r="89" ht="12.75" customHeight="1">
      <c r="A89" s="97">
        <v>788.0</v>
      </c>
      <c r="B89" s="98" t="s">
        <v>127</v>
      </c>
      <c r="C89" s="97" t="s">
        <v>419</v>
      </c>
      <c r="D89" s="97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3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0">
        <f t="shared" si="1"/>
        <v>400</v>
      </c>
    </row>
    <row r="90" ht="12.75" customHeight="1">
      <c r="A90" s="97">
        <v>789.0</v>
      </c>
      <c r="B90" s="98" t="s">
        <v>127</v>
      </c>
      <c r="C90" s="101" t="s">
        <v>50</v>
      </c>
      <c r="D90" s="97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3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0">
        <f t="shared" si="1"/>
        <v>1670</v>
      </c>
    </row>
    <row r="91" ht="12.75" customHeight="1">
      <c r="A91" s="97">
        <v>790.0</v>
      </c>
      <c r="B91" s="98" t="s">
        <v>127</v>
      </c>
      <c r="C91" s="101" t="s">
        <v>50</v>
      </c>
      <c r="D91" s="97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3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0">
        <f t="shared" si="1"/>
        <v>3140</v>
      </c>
    </row>
    <row r="92" ht="12.75" customHeight="1">
      <c r="A92" s="97">
        <v>791.0</v>
      </c>
      <c r="B92" s="98" t="s">
        <v>64</v>
      </c>
      <c r="C92" s="101" t="s">
        <v>50</v>
      </c>
      <c r="D92" s="97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3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0">
        <f t="shared" si="1"/>
        <v>2070</v>
      </c>
    </row>
    <row r="93" ht="12.75" customHeight="1">
      <c r="A93" s="97">
        <v>792.0</v>
      </c>
      <c r="B93" s="98" t="s">
        <v>64</v>
      </c>
      <c r="C93" s="97" t="s">
        <v>419</v>
      </c>
      <c r="D93" s="97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3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0">
        <f t="shared" si="1"/>
        <v>810</v>
      </c>
    </row>
    <row r="94" ht="12.75" customHeight="1">
      <c r="A94" s="97">
        <v>793.0</v>
      </c>
      <c r="B94" s="98" t="s">
        <v>64</v>
      </c>
      <c r="C94" s="101" t="s">
        <v>50</v>
      </c>
      <c r="D94" s="97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3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0">
        <f t="shared" si="1"/>
        <v>4470</v>
      </c>
    </row>
    <row r="95" ht="12.75" customHeight="1">
      <c r="A95" s="97">
        <v>794.0</v>
      </c>
      <c r="B95" s="98" t="s">
        <v>64</v>
      </c>
      <c r="C95" s="101" t="s">
        <v>50</v>
      </c>
      <c r="D95" s="97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3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0">
        <f t="shared" si="1"/>
        <v>4390</v>
      </c>
    </row>
    <row r="96" ht="12.75" customHeight="1">
      <c r="A96" s="97">
        <v>795.0</v>
      </c>
      <c r="B96" s="98" t="s">
        <v>64</v>
      </c>
      <c r="C96" s="97" t="s">
        <v>419</v>
      </c>
      <c r="D96" s="97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3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0">
        <f t="shared" si="1"/>
        <v>840</v>
      </c>
    </row>
    <row r="97" ht="12.75" customHeight="1">
      <c r="A97" s="97">
        <v>796.0</v>
      </c>
      <c r="B97" s="98" t="s">
        <v>64</v>
      </c>
      <c r="C97" s="99" t="s">
        <v>151</v>
      </c>
      <c r="D97" s="97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3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0">
        <f t="shared" si="1"/>
        <v>9560</v>
      </c>
    </row>
    <row r="98" ht="12.75" customHeight="1">
      <c r="A98" s="97">
        <v>797.0</v>
      </c>
      <c r="B98" s="98" t="s">
        <v>64</v>
      </c>
      <c r="C98" s="99" t="s">
        <v>151</v>
      </c>
      <c r="D98" s="97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3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0">
        <f t="shared" si="1"/>
        <v>11010</v>
      </c>
    </row>
    <row r="99" ht="12.75" customHeight="1">
      <c r="A99" s="97">
        <v>798.0</v>
      </c>
      <c r="B99" s="98" t="s">
        <v>64</v>
      </c>
      <c r="C99" s="97" t="s">
        <v>419</v>
      </c>
      <c r="D99" s="97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3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0">
        <f t="shared" si="1"/>
        <v>320</v>
      </c>
    </row>
    <row r="100" ht="12.75" customHeight="1">
      <c r="A100" s="97">
        <v>799.0</v>
      </c>
      <c r="B100" s="98" t="s">
        <v>64</v>
      </c>
      <c r="C100" s="99" t="s">
        <v>151</v>
      </c>
      <c r="D100" s="97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3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0">
        <f t="shared" si="1"/>
        <v>10810</v>
      </c>
    </row>
    <row r="101" ht="12.75" customHeight="1">
      <c r="A101" s="97">
        <v>800.0</v>
      </c>
      <c r="B101" s="98" t="s">
        <v>64</v>
      </c>
      <c r="C101" s="99" t="s">
        <v>151</v>
      </c>
      <c r="D101" s="97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3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0">
        <f t="shared" si="1"/>
        <v>12100</v>
      </c>
    </row>
    <row r="102" ht="12.75" customHeight="1">
      <c r="A102" s="97">
        <v>801.0</v>
      </c>
      <c r="B102" s="98" t="s">
        <v>64</v>
      </c>
      <c r="C102" s="101" t="s">
        <v>50</v>
      </c>
      <c r="D102" s="97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3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0">
        <f t="shared" si="1"/>
        <v>4350</v>
      </c>
    </row>
    <row r="103" ht="12.75" customHeight="1">
      <c r="A103" s="97">
        <v>802.0</v>
      </c>
      <c r="B103" s="98" t="s">
        <v>64</v>
      </c>
      <c r="C103" s="101" t="s">
        <v>50</v>
      </c>
      <c r="D103" s="97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3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0">
        <f t="shared" si="1"/>
        <v>3280</v>
      </c>
    </row>
    <row r="104" ht="12.75" customHeight="1">
      <c r="A104" s="97">
        <v>803.0</v>
      </c>
      <c r="B104" s="98" t="s">
        <v>64</v>
      </c>
      <c r="C104" s="97" t="s">
        <v>419</v>
      </c>
      <c r="D104" s="97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3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0">
        <f t="shared" si="1"/>
        <v>470</v>
      </c>
    </row>
    <row r="105" ht="12.75" customHeight="1">
      <c r="A105" s="97">
        <v>804.0</v>
      </c>
      <c r="B105" s="98" t="s">
        <v>64</v>
      </c>
      <c r="C105" s="99" t="s">
        <v>151</v>
      </c>
      <c r="D105" s="97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3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0">
        <f t="shared" si="1"/>
        <v>7690</v>
      </c>
    </row>
    <row r="106" ht="12.75" customHeight="1">
      <c r="A106" s="97">
        <v>805.0</v>
      </c>
      <c r="B106" s="98" t="s">
        <v>64</v>
      </c>
      <c r="C106" s="103" t="s">
        <v>419</v>
      </c>
      <c r="D106" s="97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3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0">
        <f t="shared" si="1"/>
        <v>730</v>
      </c>
    </row>
    <row r="107" ht="12.75" customHeight="1">
      <c r="A107" s="97">
        <v>806.0</v>
      </c>
      <c r="B107" s="98" t="s">
        <v>68</v>
      </c>
      <c r="C107" s="101" t="s">
        <v>50</v>
      </c>
      <c r="D107" s="97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3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0">
        <f t="shared" si="1"/>
        <v>1170</v>
      </c>
    </row>
    <row r="108" ht="12.75" customHeight="1">
      <c r="A108" s="97">
        <v>807.0</v>
      </c>
      <c r="B108" s="98" t="s">
        <v>68</v>
      </c>
      <c r="C108" s="97" t="s">
        <v>419</v>
      </c>
      <c r="D108" s="97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3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0">
        <f t="shared" si="1"/>
        <v>100</v>
      </c>
    </row>
    <row r="109" ht="12.75" customHeight="1">
      <c r="A109" s="97">
        <v>808.0</v>
      </c>
      <c r="B109" s="98" t="s">
        <v>68</v>
      </c>
      <c r="C109" s="99" t="s">
        <v>151</v>
      </c>
      <c r="D109" s="97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3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0">
        <f t="shared" si="1"/>
        <v>5480</v>
      </c>
    </row>
    <row r="110" ht="12.75" customHeight="1">
      <c r="A110" s="97">
        <v>809.0</v>
      </c>
      <c r="B110" s="98" t="s">
        <v>68</v>
      </c>
      <c r="C110" s="99" t="s">
        <v>151</v>
      </c>
      <c r="D110" s="97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3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0">
        <f t="shared" si="1"/>
        <v>5210</v>
      </c>
    </row>
    <row r="111" ht="12.75" customHeight="1">
      <c r="A111" s="97">
        <v>810.0</v>
      </c>
      <c r="B111" s="98" t="s">
        <v>68</v>
      </c>
      <c r="C111" s="99" t="s">
        <v>151</v>
      </c>
      <c r="D111" s="97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3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0">
        <f t="shared" si="1"/>
        <v>7810</v>
      </c>
    </row>
    <row r="112" ht="12.75" customHeight="1">
      <c r="A112" s="97">
        <v>811.0</v>
      </c>
      <c r="B112" s="98" t="s">
        <v>68</v>
      </c>
      <c r="C112" s="103" t="s">
        <v>419</v>
      </c>
      <c r="D112" s="97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3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0">
        <f t="shared" si="1"/>
        <v>310</v>
      </c>
    </row>
    <row r="113" ht="12.75" customHeight="1">
      <c r="A113" s="97">
        <v>812.0</v>
      </c>
      <c r="B113" s="98" t="s">
        <v>68</v>
      </c>
      <c r="C113" s="97" t="s">
        <v>419</v>
      </c>
      <c r="D113" s="97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3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0">
        <f t="shared" si="1"/>
        <v>410</v>
      </c>
    </row>
    <row r="114" ht="12.75" customHeight="1">
      <c r="A114" s="97">
        <v>813.0</v>
      </c>
      <c r="B114" s="98" t="s">
        <v>68</v>
      </c>
      <c r="C114" s="97" t="s">
        <v>419</v>
      </c>
      <c r="D114" s="97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3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0">
        <f t="shared" si="1"/>
        <v>350</v>
      </c>
    </row>
    <row r="115" ht="12.75" customHeight="1">
      <c r="A115" s="97">
        <v>814.0</v>
      </c>
      <c r="B115" s="98" t="s">
        <v>68</v>
      </c>
      <c r="C115" s="101" t="s">
        <v>50</v>
      </c>
      <c r="D115" s="97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3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0">
        <f t="shared" si="1"/>
        <v>1180</v>
      </c>
    </row>
    <row r="116" ht="12.75" customHeight="1">
      <c r="A116" s="97">
        <v>815.0</v>
      </c>
      <c r="B116" s="98" t="s">
        <v>68</v>
      </c>
      <c r="C116" s="101" t="s">
        <v>50</v>
      </c>
      <c r="D116" s="97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3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0">
        <f t="shared" si="1"/>
        <v>3030</v>
      </c>
    </row>
    <row r="117" ht="12.75" customHeight="1">
      <c r="A117" s="97">
        <v>816.0</v>
      </c>
      <c r="B117" s="98" t="s">
        <v>68</v>
      </c>
      <c r="C117" s="97" t="s">
        <v>419</v>
      </c>
      <c r="D117" s="97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3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0">
        <f t="shared" si="1"/>
        <v>280</v>
      </c>
    </row>
    <row r="118" ht="12.75" customHeight="1">
      <c r="A118" s="97">
        <v>817.0</v>
      </c>
      <c r="B118" s="98" t="s">
        <v>68</v>
      </c>
      <c r="C118" s="101" t="s">
        <v>50</v>
      </c>
      <c r="D118" s="97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3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0">
        <f t="shared" si="1"/>
        <v>1560</v>
      </c>
    </row>
    <row r="119" ht="12.75" customHeight="1">
      <c r="A119" s="97">
        <v>818.0</v>
      </c>
      <c r="B119" s="98" t="s">
        <v>68</v>
      </c>
      <c r="C119" s="99" t="s">
        <v>151</v>
      </c>
      <c r="D119" s="97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3">
        <f>150+150</f>
        <v>300</v>
      </c>
      <c r="P119" s="103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3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0">
        <f t="shared" si="1"/>
        <v>3070</v>
      </c>
    </row>
    <row r="120" ht="12.75" customHeight="1">
      <c r="A120" s="97">
        <v>819.0</v>
      </c>
      <c r="B120" s="98" t="s">
        <v>68</v>
      </c>
      <c r="C120" s="101" t="s">
        <v>50</v>
      </c>
      <c r="D120" s="97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3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0">
        <f t="shared" si="1"/>
        <v>980</v>
      </c>
    </row>
    <row r="121" ht="12.75" customHeight="1">
      <c r="A121" s="97">
        <v>820.0</v>
      </c>
      <c r="B121" s="98" t="s">
        <v>68</v>
      </c>
      <c r="C121" s="99" t="s">
        <v>151</v>
      </c>
      <c r="D121" s="97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3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0">
        <f t="shared" si="1"/>
        <v>6970</v>
      </c>
    </row>
    <row r="122" ht="12.75" customHeight="1">
      <c r="A122" s="97">
        <v>821.0</v>
      </c>
      <c r="B122" s="98" t="s">
        <v>46</v>
      </c>
      <c r="C122" s="97" t="s">
        <v>419</v>
      </c>
      <c r="D122" s="97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3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0">
        <f t="shared" si="1"/>
        <v>590</v>
      </c>
    </row>
    <row r="123" ht="12.75" customHeight="1">
      <c r="A123" s="97">
        <v>822.0</v>
      </c>
      <c r="B123" s="98" t="s">
        <v>46</v>
      </c>
      <c r="C123" s="99" t="s">
        <v>151</v>
      </c>
      <c r="D123" s="97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3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0">
        <f t="shared" si="1"/>
        <v>8620</v>
      </c>
    </row>
    <row r="124" ht="12.75" customHeight="1">
      <c r="A124" s="97">
        <v>823.0</v>
      </c>
      <c r="B124" s="98" t="s">
        <v>46</v>
      </c>
      <c r="C124" s="97" t="s">
        <v>419</v>
      </c>
      <c r="D124" s="97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3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0">
        <f t="shared" si="1"/>
        <v>490</v>
      </c>
    </row>
    <row r="125" ht="12.75" customHeight="1">
      <c r="A125" s="97">
        <v>824.0</v>
      </c>
      <c r="B125" s="98" t="s">
        <v>46</v>
      </c>
      <c r="C125" s="101" t="s">
        <v>50</v>
      </c>
      <c r="D125" s="97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3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0">
        <f t="shared" si="1"/>
        <v>2390</v>
      </c>
    </row>
    <row r="126" ht="12.75" customHeight="1">
      <c r="A126" s="97">
        <v>825.0</v>
      </c>
      <c r="B126" s="98" t="s">
        <v>46</v>
      </c>
      <c r="C126" s="97" t="s">
        <v>419</v>
      </c>
      <c r="D126" s="97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3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0">
        <f t="shared" si="1"/>
        <v>660</v>
      </c>
    </row>
    <row r="127" ht="12.75" customHeight="1">
      <c r="A127" s="97">
        <v>826.0</v>
      </c>
      <c r="B127" s="98" t="s">
        <v>46</v>
      </c>
      <c r="C127" s="101" t="s">
        <v>50</v>
      </c>
      <c r="D127" s="97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3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0">
        <f t="shared" si="1"/>
        <v>3750</v>
      </c>
    </row>
    <row r="128" ht="12.75" customHeight="1">
      <c r="A128" s="97">
        <v>827.0</v>
      </c>
      <c r="B128" s="98" t="s">
        <v>46</v>
      </c>
      <c r="C128" s="99" t="s">
        <v>151</v>
      </c>
      <c r="D128" s="97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3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0">
        <f t="shared" si="1"/>
        <v>7720</v>
      </c>
    </row>
    <row r="129" ht="12.75" customHeight="1">
      <c r="A129" s="97">
        <v>828.0</v>
      </c>
      <c r="B129" s="98" t="s">
        <v>46</v>
      </c>
      <c r="C129" s="97" t="s">
        <v>419</v>
      </c>
      <c r="D129" s="97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3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0">
        <f t="shared" si="1"/>
        <v>270</v>
      </c>
    </row>
    <row r="130" ht="12.75" customHeight="1">
      <c r="A130" s="97">
        <v>829.0</v>
      </c>
      <c r="B130" s="98" t="s">
        <v>46</v>
      </c>
      <c r="C130" s="99" t="s">
        <v>151</v>
      </c>
      <c r="D130" s="97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3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0">
        <f t="shared" si="1"/>
        <v>10160</v>
      </c>
    </row>
    <row r="131" ht="12.75" customHeight="1">
      <c r="A131" s="97">
        <v>830.0</v>
      </c>
      <c r="B131" s="98" t="s">
        <v>46</v>
      </c>
      <c r="C131" s="99" t="s">
        <v>151</v>
      </c>
      <c r="D131" s="97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3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0">
        <f t="shared" si="1"/>
        <v>9090</v>
      </c>
    </row>
    <row r="132" ht="12.75" customHeight="1">
      <c r="A132" s="97">
        <v>831.0</v>
      </c>
      <c r="B132" s="98" t="s">
        <v>46</v>
      </c>
      <c r="C132" s="99" t="s">
        <v>151</v>
      </c>
      <c r="D132" s="97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3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0">
        <f t="shared" si="1"/>
        <v>11120</v>
      </c>
    </row>
    <row r="133" ht="12.75" customHeight="1">
      <c r="A133" s="97">
        <v>832.0</v>
      </c>
      <c r="B133" s="98" t="s">
        <v>46</v>
      </c>
      <c r="C133" s="101" t="s">
        <v>50</v>
      </c>
      <c r="D133" s="97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3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0">
        <f t="shared" si="1"/>
        <v>1900</v>
      </c>
    </row>
    <row r="134" ht="12.75" customHeight="1">
      <c r="A134" s="97">
        <v>833.0</v>
      </c>
      <c r="B134" s="98" t="s">
        <v>46</v>
      </c>
      <c r="C134" s="97" t="s">
        <v>419</v>
      </c>
      <c r="D134" s="97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3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0">
        <f t="shared" si="1"/>
        <v>400</v>
      </c>
    </row>
    <row r="135" ht="12.75" customHeight="1">
      <c r="A135" s="97">
        <v>834.0</v>
      </c>
      <c r="B135" s="98" t="s">
        <v>46</v>
      </c>
      <c r="C135" s="101" t="s">
        <v>50</v>
      </c>
      <c r="D135" s="97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3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0">
        <f t="shared" si="1"/>
        <v>2840</v>
      </c>
    </row>
    <row r="136" ht="12.75" customHeight="1">
      <c r="A136" s="97">
        <v>835.0</v>
      </c>
      <c r="B136" s="98" t="s">
        <v>46</v>
      </c>
      <c r="C136" s="101" t="s">
        <v>50</v>
      </c>
      <c r="D136" s="97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3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0">
        <f t="shared" si="1"/>
        <v>2940</v>
      </c>
    </row>
    <row r="137" ht="12.75" customHeight="1">
      <c r="A137" s="97">
        <v>851.0</v>
      </c>
      <c r="B137" s="98" t="s">
        <v>128</v>
      </c>
      <c r="C137" s="99" t="s">
        <v>151</v>
      </c>
      <c r="D137" s="97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3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0">
        <f t="shared" si="1"/>
        <v>7310</v>
      </c>
    </row>
    <row r="138" ht="12.75" customHeight="1">
      <c r="A138" s="97">
        <v>852.0</v>
      </c>
      <c r="B138" s="98" t="s">
        <v>128</v>
      </c>
      <c r="C138" s="97" t="s">
        <v>419</v>
      </c>
      <c r="D138" s="97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3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0">
        <f t="shared" si="1"/>
        <v>380</v>
      </c>
    </row>
    <row r="139" ht="12.75" customHeight="1">
      <c r="A139" s="97">
        <v>853.0</v>
      </c>
      <c r="B139" s="98" t="s">
        <v>128</v>
      </c>
      <c r="C139" s="101" t="s">
        <v>50</v>
      </c>
      <c r="D139" s="97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3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0">
        <f t="shared" si="1"/>
        <v>360</v>
      </c>
    </row>
    <row r="140" ht="12.75" customHeight="1">
      <c r="A140" s="97">
        <v>854.0</v>
      </c>
      <c r="B140" s="98" t="s">
        <v>128</v>
      </c>
      <c r="C140" s="101" t="s">
        <v>50</v>
      </c>
      <c r="D140" s="97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3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0">
        <f t="shared" si="1"/>
        <v>1550</v>
      </c>
    </row>
    <row r="141" ht="12.75" customHeight="1">
      <c r="A141" s="97">
        <v>855.0</v>
      </c>
      <c r="B141" s="98" t="s">
        <v>128</v>
      </c>
      <c r="C141" s="101" t="s">
        <v>50</v>
      </c>
      <c r="D141" s="97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3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0">
        <f t="shared" si="1"/>
        <v>2070</v>
      </c>
    </row>
    <row r="142" ht="12.75" customHeight="1">
      <c r="A142" s="97">
        <v>856.0</v>
      </c>
      <c r="B142" s="98" t="s">
        <v>128</v>
      </c>
      <c r="C142" s="101" t="s">
        <v>50</v>
      </c>
      <c r="D142" s="97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3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0">
        <f t="shared" si="1"/>
        <v>1730</v>
      </c>
    </row>
    <row r="143" ht="12.75" customHeight="1">
      <c r="A143" s="97">
        <v>857.0</v>
      </c>
      <c r="B143" s="98" t="s">
        <v>128</v>
      </c>
      <c r="C143" s="97" t="s">
        <v>419</v>
      </c>
      <c r="D143" s="97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3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0">
        <f t="shared" si="1"/>
        <v>280</v>
      </c>
    </row>
    <row r="144" ht="12.75" customHeight="1">
      <c r="A144" s="97">
        <v>858.0</v>
      </c>
      <c r="B144" s="98" t="s">
        <v>128</v>
      </c>
      <c r="C144" s="97" t="s">
        <v>419</v>
      </c>
      <c r="D144" s="97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3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0">
        <f t="shared" si="1"/>
        <v>240</v>
      </c>
    </row>
    <row r="145" ht="12.75" customHeight="1">
      <c r="A145" s="97">
        <v>859.0</v>
      </c>
      <c r="B145" s="98" t="s">
        <v>128</v>
      </c>
      <c r="C145" s="101" t="s">
        <v>50</v>
      </c>
      <c r="D145" s="97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3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0">
        <f t="shared" si="1"/>
        <v>1110</v>
      </c>
    </row>
    <row r="146" ht="12.75" customHeight="1">
      <c r="A146" s="97">
        <v>860.0</v>
      </c>
      <c r="B146" s="98" t="s">
        <v>128</v>
      </c>
      <c r="C146" s="97" t="s">
        <v>419</v>
      </c>
      <c r="D146" s="97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3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0">
        <f t="shared" si="1"/>
        <v>320</v>
      </c>
    </row>
    <row r="147" ht="12.75" customHeight="1">
      <c r="A147" s="97">
        <v>861.0</v>
      </c>
      <c r="B147" s="98" t="s">
        <v>128</v>
      </c>
      <c r="C147" s="99" t="s">
        <v>151</v>
      </c>
      <c r="D147" s="97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3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0">
        <f t="shared" si="1"/>
        <v>6550</v>
      </c>
    </row>
    <row r="148" ht="12.75" customHeight="1">
      <c r="A148" s="97">
        <v>862.0</v>
      </c>
      <c r="B148" s="98" t="s">
        <v>128</v>
      </c>
      <c r="C148" s="99" t="s">
        <v>151</v>
      </c>
      <c r="D148" s="97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3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0">
        <f t="shared" si="1"/>
        <v>8650</v>
      </c>
    </row>
    <row r="149" ht="12.75" customHeight="1">
      <c r="A149" s="97">
        <v>863.0</v>
      </c>
      <c r="B149" s="98" t="s">
        <v>128</v>
      </c>
      <c r="C149" s="97" t="s">
        <v>419</v>
      </c>
      <c r="D149" s="97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3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0">
        <f t="shared" si="1"/>
        <v>0</v>
      </c>
    </row>
    <row r="150" ht="12.75" customHeight="1">
      <c r="A150" s="97">
        <v>864.0</v>
      </c>
      <c r="B150" s="98" t="s">
        <v>128</v>
      </c>
      <c r="C150" s="99" t="s">
        <v>151</v>
      </c>
      <c r="D150" s="97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3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0">
        <f t="shared" si="1"/>
        <v>6910</v>
      </c>
    </row>
    <row r="151" ht="12.75" customHeight="1">
      <c r="A151" s="97">
        <v>865.0</v>
      </c>
      <c r="B151" s="98" t="s">
        <v>128</v>
      </c>
      <c r="C151" s="99" t="s">
        <v>151</v>
      </c>
      <c r="D151" s="97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3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0">
        <f t="shared" si="1"/>
        <v>6870</v>
      </c>
    </row>
    <row r="152" ht="12.75" customHeight="1">
      <c r="A152" s="97">
        <v>866.0</v>
      </c>
      <c r="B152" s="98" t="s">
        <v>91</v>
      </c>
      <c r="C152" s="99" t="s">
        <v>151</v>
      </c>
      <c r="D152" s="97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3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0">
        <f t="shared" si="1"/>
        <v>7220</v>
      </c>
    </row>
    <row r="153" ht="12.75" customHeight="1">
      <c r="A153" s="97">
        <v>867.0</v>
      </c>
      <c r="B153" s="98" t="s">
        <v>91</v>
      </c>
      <c r="C153" s="99" t="s">
        <v>151</v>
      </c>
      <c r="D153" s="97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3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0">
        <f t="shared" si="1"/>
        <v>6130</v>
      </c>
    </row>
    <row r="154" ht="12.75" customHeight="1">
      <c r="A154" s="97">
        <v>868.0</v>
      </c>
      <c r="B154" s="98" t="s">
        <v>91</v>
      </c>
      <c r="C154" s="99" t="s">
        <v>151</v>
      </c>
      <c r="D154" s="97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3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0">
        <f t="shared" si="1"/>
        <v>7320</v>
      </c>
    </row>
    <row r="155" ht="12.75" customHeight="1">
      <c r="A155" s="97">
        <v>869.0</v>
      </c>
      <c r="B155" s="98" t="s">
        <v>91</v>
      </c>
      <c r="C155" s="101" t="s">
        <v>50</v>
      </c>
      <c r="D155" s="97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3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0">
        <f t="shared" si="1"/>
        <v>1570</v>
      </c>
    </row>
    <row r="156" ht="12.75" customHeight="1">
      <c r="A156" s="97">
        <v>870.0</v>
      </c>
      <c r="B156" s="98" t="s">
        <v>91</v>
      </c>
      <c r="C156" s="101" t="s">
        <v>50</v>
      </c>
      <c r="D156" s="97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3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0">
        <f t="shared" si="1"/>
        <v>1860</v>
      </c>
    </row>
    <row r="157" ht="12.75" customHeight="1">
      <c r="A157" s="97">
        <v>871.0</v>
      </c>
      <c r="B157" s="98" t="s">
        <v>91</v>
      </c>
      <c r="C157" s="97" t="s">
        <v>419</v>
      </c>
      <c r="D157" s="97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3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0">
        <f t="shared" si="1"/>
        <v>280</v>
      </c>
    </row>
    <row r="158" ht="12.75" customHeight="1">
      <c r="A158" s="97">
        <v>872.0</v>
      </c>
      <c r="B158" s="98" t="s">
        <v>91</v>
      </c>
      <c r="C158" s="97" t="s">
        <v>419</v>
      </c>
      <c r="D158" s="97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3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0">
        <f t="shared" si="1"/>
        <v>310</v>
      </c>
    </row>
    <row r="159" ht="12.75" customHeight="1">
      <c r="A159" s="97">
        <v>873.0</v>
      </c>
      <c r="B159" s="98" t="s">
        <v>91</v>
      </c>
      <c r="C159" s="101" t="s">
        <v>50</v>
      </c>
      <c r="D159" s="97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3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0">
        <f t="shared" si="1"/>
        <v>1280</v>
      </c>
    </row>
    <row r="160" ht="12.75" customHeight="1">
      <c r="A160" s="97">
        <v>874.0</v>
      </c>
      <c r="B160" s="98" t="s">
        <v>91</v>
      </c>
      <c r="C160" s="101" t="s">
        <v>50</v>
      </c>
      <c r="D160" s="97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3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0">
        <f t="shared" si="1"/>
        <v>1930</v>
      </c>
    </row>
    <row r="161" ht="12.75" customHeight="1">
      <c r="A161" s="97">
        <v>875.0</v>
      </c>
      <c r="B161" s="98" t="s">
        <v>91</v>
      </c>
      <c r="C161" s="99" t="s">
        <v>151</v>
      </c>
      <c r="D161" s="97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3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0">
        <f t="shared" si="1"/>
        <v>10070</v>
      </c>
    </row>
    <row r="162" ht="12.75" customHeight="1">
      <c r="A162" s="97">
        <v>876.0</v>
      </c>
      <c r="B162" s="98" t="s">
        <v>91</v>
      </c>
      <c r="C162" s="101" t="s">
        <v>50</v>
      </c>
      <c r="D162" s="97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3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0">
        <f t="shared" si="1"/>
        <v>1030</v>
      </c>
    </row>
    <row r="163" ht="12.75" customHeight="1">
      <c r="A163" s="97">
        <v>877.0</v>
      </c>
      <c r="B163" s="98" t="s">
        <v>91</v>
      </c>
      <c r="C163" s="97" t="s">
        <v>419</v>
      </c>
      <c r="D163" s="97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3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0">
        <f t="shared" si="1"/>
        <v>430</v>
      </c>
    </row>
    <row r="164" ht="12.75" customHeight="1">
      <c r="A164" s="97">
        <v>878.0</v>
      </c>
      <c r="B164" s="98" t="s">
        <v>91</v>
      </c>
      <c r="C164" s="97" t="s">
        <v>419</v>
      </c>
      <c r="D164" s="97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3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0">
        <f t="shared" si="1"/>
        <v>160</v>
      </c>
    </row>
    <row r="165" ht="12.75" customHeight="1">
      <c r="A165" s="97">
        <v>879.0</v>
      </c>
      <c r="B165" s="98" t="s">
        <v>91</v>
      </c>
      <c r="C165" s="99" t="s">
        <v>151</v>
      </c>
      <c r="D165" s="97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3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0">
        <f t="shared" si="1"/>
        <v>7030</v>
      </c>
    </row>
    <row r="166" ht="12.75" customHeight="1">
      <c r="A166" s="97">
        <v>880.0</v>
      </c>
      <c r="B166" s="98" t="s">
        <v>91</v>
      </c>
      <c r="C166" s="97" t="s">
        <v>419</v>
      </c>
      <c r="D166" s="97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3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0">
        <f t="shared" si="1"/>
        <v>350</v>
      </c>
    </row>
    <row r="167" ht="12.75" customHeight="1">
      <c r="A167" s="97">
        <v>881.0</v>
      </c>
      <c r="B167" s="98" t="s">
        <v>154</v>
      </c>
      <c r="C167" s="99" t="s">
        <v>151</v>
      </c>
      <c r="D167" s="97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3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0">
        <f t="shared" si="1"/>
        <v>3940</v>
      </c>
    </row>
    <row r="168" ht="12.75" customHeight="1">
      <c r="A168" s="97">
        <v>882.0</v>
      </c>
      <c r="B168" s="98" t="s">
        <v>154</v>
      </c>
      <c r="C168" s="97" t="s">
        <v>419</v>
      </c>
      <c r="D168" s="97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3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0">
        <f t="shared" si="1"/>
        <v>60</v>
      </c>
    </row>
    <row r="169" ht="12.75" customHeight="1">
      <c r="A169" s="97">
        <v>883.0</v>
      </c>
      <c r="B169" s="98" t="s">
        <v>154</v>
      </c>
      <c r="C169" s="99" t="s">
        <v>151</v>
      </c>
      <c r="D169" s="97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3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0">
        <f t="shared" si="1"/>
        <v>6740</v>
      </c>
    </row>
    <row r="170" ht="12.75" customHeight="1">
      <c r="A170" s="97">
        <v>884.0</v>
      </c>
      <c r="B170" s="98" t="s">
        <v>154</v>
      </c>
      <c r="C170" s="101" t="s">
        <v>50</v>
      </c>
      <c r="D170" s="97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3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0">
        <f t="shared" si="1"/>
        <v>550</v>
      </c>
    </row>
    <row r="171" ht="12.75" customHeight="1">
      <c r="A171" s="97">
        <v>885.0</v>
      </c>
      <c r="B171" s="98" t="s">
        <v>154</v>
      </c>
      <c r="C171" s="99" t="s">
        <v>151</v>
      </c>
      <c r="D171" s="97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3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0">
        <f t="shared" si="1"/>
        <v>6140</v>
      </c>
    </row>
    <row r="172" ht="12.75" customHeight="1">
      <c r="A172" s="97">
        <v>886.0</v>
      </c>
      <c r="B172" s="98" t="s">
        <v>154</v>
      </c>
      <c r="C172" s="97" t="s">
        <v>419</v>
      </c>
      <c r="D172" s="97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3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0">
        <f t="shared" si="1"/>
        <v>280</v>
      </c>
    </row>
    <row r="173" ht="12.75" customHeight="1">
      <c r="A173" s="97">
        <v>887.0</v>
      </c>
      <c r="B173" s="98" t="s">
        <v>154</v>
      </c>
      <c r="C173" s="99" t="s">
        <v>151</v>
      </c>
      <c r="D173" s="97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3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0">
        <f t="shared" si="1"/>
        <v>6840</v>
      </c>
    </row>
    <row r="174" ht="12.75" customHeight="1">
      <c r="A174" s="97">
        <v>888.0</v>
      </c>
      <c r="B174" s="98" t="s">
        <v>154</v>
      </c>
      <c r="C174" s="101" t="s">
        <v>50</v>
      </c>
      <c r="D174" s="97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3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0">
        <f t="shared" si="1"/>
        <v>400</v>
      </c>
    </row>
    <row r="175" ht="12.75" customHeight="1">
      <c r="A175" s="97">
        <v>889.0</v>
      </c>
      <c r="B175" s="98" t="s">
        <v>154</v>
      </c>
      <c r="C175" s="101" t="s">
        <v>50</v>
      </c>
      <c r="D175" s="97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3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0">
        <f t="shared" si="1"/>
        <v>1340</v>
      </c>
    </row>
    <row r="176" ht="12.75" customHeight="1">
      <c r="A176" s="97">
        <v>890.0</v>
      </c>
      <c r="B176" s="98" t="s">
        <v>154</v>
      </c>
      <c r="C176" s="99" t="s">
        <v>151</v>
      </c>
      <c r="D176" s="97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3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0">
        <f t="shared" si="1"/>
        <v>6130</v>
      </c>
    </row>
    <row r="177" ht="12.75" customHeight="1">
      <c r="A177" s="97">
        <v>891.0</v>
      </c>
      <c r="B177" s="98" t="s">
        <v>154</v>
      </c>
      <c r="C177" s="97" t="s">
        <v>419</v>
      </c>
      <c r="D177" s="97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3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0">
        <f t="shared" si="1"/>
        <v>170</v>
      </c>
    </row>
    <row r="178" ht="12.75" customHeight="1">
      <c r="A178" s="97">
        <v>892.0</v>
      </c>
      <c r="B178" s="98" t="s">
        <v>154</v>
      </c>
      <c r="C178" s="101" t="s">
        <v>50</v>
      </c>
      <c r="D178" s="97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3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0">
        <f t="shared" si="1"/>
        <v>1030</v>
      </c>
    </row>
    <row r="179" ht="12.75" customHeight="1">
      <c r="A179" s="97">
        <v>893.0</v>
      </c>
      <c r="B179" s="98" t="s">
        <v>154</v>
      </c>
      <c r="C179" s="97" t="s">
        <v>419</v>
      </c>
      <c r="D179" s="97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3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0">
        <f t="shared" si="1"/>
        <v>350</v>
      </c>
    </row>
    <row r="180" ht="12.75" customHeight="1">
      <c r="A180" s="97">
        <v>894.0</v>
      </c>
      <c r="B180" s="98" t="s">
        <v>154</v>
      </c>
      <c r="C180" s="97" t="s">
        <v>419</v>
      </c>
      <c r="D180" s="97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3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0">
        <f t="shared" si="1"/>
        <v>190</v>
      </c>
    </row>
    <row r="181" ht="12.75" customHeight="1">
      <c r="A181" s="97">
        <v>895.0</v>
      </c>
      <c r="B181" s="98" t="s">
        <v>154</v>
      </c>
      <c r="C181" s="101" t="s">
        <v>50</v>
      </c>
      <c r="D181" s="97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3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0">
        <f t="shared" si="1"/>
        <v>1000</v>
      </c>
    </row>
    <row r="182" ht="12.75" customHeight="1">
      <c r="A182" s="97">
        <v>896.0</v>
      </c>
      <c r="B182" s="98" t="s">
        <v>104</v>
      </c>
      <c r="C182" s="97" t="s">
        <v>419</v>
      </c>
      <c r="D182" s="97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3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0">
        <f t="shared" si="1"/>
        <v>420</v>
      </c>
    </row>
    <row r="183" ht="12.75" customHeight="1">
      <c r="A183" s="97">
        <v>897.0</v>
      </c>
      <c r="B183" s="98" t="s">
        <v>104</v>
      </c>
      <c r="C183" s="97" t="s">
        <v>419</v>
      </c>
      <c r="D183" s="97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3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0">
        <f t="shared" si="1"/>
        <v>450</v>
      </c>
    </row>
    <row r="184" ht="12.75" customHeight="1">
      <c r="A184" s="97">
        <v>898.0</v>
      </c>
      <c r="B184" s="98" t="s">
        <v>104</v>
      </c>
      <c r="C184" s="99" t="s">
        <v>151</v>
      </c>
      <c r="D184" s="97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3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0">
        <f t="shared" si="1"/>
        <v>5480</v>
      </c>
    </row>
    <row r="185" ht="12.75" customHeight="1">
      <c r="A185" s="97">
        <v>899.0</v>
      </c>
      <c r="B185" s="98" t="s">
        <v>104</v>
      </c>
      <c r="C185" s="99" t="s">
        <v>151</v>
      </c>
      <c r="D185" s="97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3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0">
        <f t="shared" si="1"/>
        <v>9140</v>
      </c>
    </row>
    <row r="186" ht="12.75" customHeight="1">
      <c r="A186" s="97">
        <v>900.0</v>
      </c>
      <c r="B186" s="98" t="s">
        <v>104</v>
      </c>
      <c r="C186" s="97" t="s">
        <v>419</v>
      </c>
      <c r="D186" s="97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3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0">
        <f t="shared" si="1"/>
        <v>330</v>
      </c>
    </row>
    <row r="187" ht="12.75" customHeight="1">
      <c r="A187" s="97">
        <v>901.0</v>
      </c>
      <c r="B187" s="98" t="s">
        <v>104</v>
      </c>
      <c r="C187" s="99" t="s">
        <v>151</v>
      </c>
      <c r="D187" s="97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3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0">
        <f t="shared" si="1"/>
        <v>10200</v>
      </c>
    </row>
    <row r="188" ht="12.75" customHeight="1">
      <c r="A188" s="97">
        <v>902.0</v>
      </c>
      <c r="B188" s="98" t="s">
        <v>104</v>
      </c>
      <c r="C188" s="101" t="s">
        <v>50</v>
      </c>
      <c r="D188" s="97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3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0">
        <f t="shared" si="1"/>
        <v>2860</v>
      </c>
    </row>
    <row r="189" ht="12.75" customHeight="1">
      <c r="A189" s="97">
        <v>903.0</v>
      </c>
      <c r="B189" s="98" t="s">
        <v>104</v>
      </c>
      <c r="C189" s="101" t="s">
        <v>50</v>
      </c>
      <c r="D189" s="97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3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0">
        <f t="shared" si="1"/>
        <v>3020</v>
      </c>
    </row>
    <row r="190" ht="12.75" customHeight="1">
      <c r="A190" s="97">
        <v>904.0</v>
      </c>
      <c r="B190" s="98" t="s">
        <v>104</v>
      </c>
      <c r="C190" s="97" t="s">
        <v>419</v>
      </c>
      <c r="D190" s="97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3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0">
        <f t="shared" si="1"/>
        <v>520</v>
      </c>
    </row>
    <row r="191" ht="12.75" customHeight="1">
      <c r="A191" s="97">
        <v>905.0</v>
      </c>
      <c r="B191" s="98" t="s">
        <v>104</v>
      </c>
      <c r="C191" s="101" t="s">
        <v>50</v>
      </c>
      <c r="D191" s="97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3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0">
        <f t="shared" si="1"/>
        <v>2320</v>
      </c>
    </row>
    <row r="192" ht="12.75" customHeight="1">
      <c r="A192" s="97">
        <v>906.0</v>
      </c>
      <c r="B192" s="98" t="s">
        <v>104</v>
      </c>
      <c r="C192" s="101" t="s">
        <v>50</v>
      </c>
      <c r="D192" s="97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3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0">
        <f t="shared" si="1"/>
        <v>2480</v>
      </c>
    </row>
    <row r="193" ht="12.75" customHeight="1">
      <c r="A193" s="97">
        <v>907.0</v>
      </c>
      <c r="B193" s="98" t="s">
        <v>104</v>
      </c>
      <c r="C193" s="99" t="s">
        <v>151</v>
      </c>
      <c r="D193" s="97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3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0">
        <f t="shared" si="1"/>
        <v>9990</v>
      </c>
    </row>
    <row r="194" ht="12.75" customHeight="1">
      <c r="A194" s="97">
        <v>908.0</v>
      </c>
      <c r="B194" s="98" t="s">
        <v>104</v>
      </c>
      <c r="C194" s="99" t="s">
        <v>151</v>
      </c>
      <c r="D194" s="97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3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0">
        <f t="shared" si="1"/>
        <v>9850</v>
      </c>
    </row>
    <row r="195" ht="12.75" customHeight="1">
      <c r="A195" s="97">
        <v>909.0</v>
      </c>
      <c r="B195" s="98" t="s">
        <v>104</v>
      </c>
      <c r="C195" s="97" t="s">
        <v>419</v>
      </c>
      <c r="D195" s="97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3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0">
        <f t="shared" si="1"/>
        <v>640</v>
      </c>
    </row>
    <row r="196" ht="12.75" customHeight="1">
      <c r="A196" s="97">
        <v>910.0</v>
      </c>
      <c r="B196" s="98" t="s">
        <v>104</v>
      </c>
      <c r="C196" s="101" t="s">
        <v>50</v>
      </c>
      <c r="D196" s="97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3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0">
        <f t="shared" si="1"/>
        <v>990</v>
      </c>
    </row>
    <row r="197" ht="12.75" customHeight="1">
      <c r="A197" s="97">
        <v>911.0</v>
      </c>
      <c r="B197" s="98" t="s">
        <v>153</v>
      </c>
      <c r="C197" s="99" t="s">
        <v>151</v>
      </c>
      <c r="D197" s="97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3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0">
        <f t="shared" si="1"/>
        <v>8360</v>
      </c>
    </row>
    <row r="198" ht="12.75" customHeight="1">
      <c r="A198" s="97">
        <v>912.0</v>
      </c>
      <c r="B198" s="98" t="s">
        <v>153</v>
      </c>
      <c r="C198" s="97" t="s">
        <v>419</v>
      </c>
      <c r="D198" s="97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3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0">
        <f t="shared" si="1"/>
        <v>530</v>
      </c>
    </row>
    <row r="199" ht="12.75" customHeight="1">
      <c r="A199" s="97">
        <v>913.0</v>
      </c>
      <c r="B199" s="98" t="s">
        <v>153</v>
      </c>
      <c r="C199" s="101" t="s">
        <v>50</v>
      </c>
      <c r="D199" s="97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3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0">
        <f t="shared" si="1"/>
        <v>1940</v>
      </c>
    </row>
    <row r="200" ht="12.75" customHeight="1">
      <c r="A200" s="97">
        <v>914.0</v>
      </c>
      <c r="B200" s="98" t="s">
        <v>153</v>
      </c>
      <c r="C200" s="101" t="s">
        <v>50</v>
      </c>
      <c r="D200" s="97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3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0">
        <f t="shared" si="1"/>
        <v>3520</v>
      </c>
    </row>
    <row r="201" ht="12.75" customHeight="1">
      <c r="A201" s="97">
        <v>915.0</v>
      </c>
      <c r="B201" s="98" t="s">
        <v>153</v>
      </c>
      <c r="C201" s="97" t="s">
        <v>419</v>
      </c>
      <c r="D201" s="97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3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0">
        <f t="shared" si="1"/>
        <v>450</v>
      </c>
    </row>
    <row r="202" ht="12.75" customHeight="1">
      <c r="A202" s="97">
        <v>916.0</v>
      </c>
      <c r="B202" s="98" t="s">
        <v>153</v>
      </c>
      <c r="C202" s="97" t="s">
        <v>419</v>
      </c>
      <c r="D202" s="97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3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0">
        <f t="shared" si="1"/>
        <v>770</v>
      </c>
    </row>
    <row r="203" ht="12.75" customHeight="1">
      <c r="A203" s="97">
        <v>917.0</v>
      </c>
      <c r="B203" s="98" t="s">
        <v>153</v>
      </c>
      <c r="C203" s="99" t="s">
        <v>151</v>
      </c>
      <c r="D203" s="97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3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0">
        <f t="shared" si="1"/>
        <v>8860</v>
      </c>
    </row>
    <row r="204" ht="12.75" customHeight="1">
      <c r="A204" s="97">
        <v>918.0</v>
      </c>
      <c r="B204" s="98" t="s">
        <v>153</v>
      </c>
      <c r="C204" s="97" t="s">
        <v>419</v>
      </c>
      <c r="D204" s="97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3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0">
        <f t="shared" si="1"/>
        <v>390</v>
      </c>
    </row>
    <row r="205" ht="12.75" customHeight="1">
      <c r="A205" s="97">
        <v>919.0</v>
      </c>
      <c r="B205" s="98" t="s">
        <v>153</v>
      </c>
      <c r="C205" s="99" t="s">
        <v>151</v>
      </c>
      <c r="D205" s="97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3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0">
        <f t="shared" si="1"/>
        <v>7730</v>
      </c>
    </row>
    <row r="206" ht="12.75" customHeight="1">
      <c r="A206" s="97">
        <v>920.0</v>
      </c>
      <c r="B206" s="98" t="s">
        <v>153</v>
      </c>
      <c r="C206" s="97" t="s">
        <v>419</v>
      </c>
      <c r="D206" s="97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3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0">
        <f t="shared" si="1"/>
        <v>680</v>
      </c>
    </row>
    <row r="207" ht="12.75" customHeight="1">
      <c r="A207" s="97">
        <v>921.0</v>
      </c>
      <c r="B207" s="98" t="s">
        <v>153</v>
      </c>
      <c r="C207" s="99" t="s">
        <v>151</v>
      </c>
      <c r="D207" s="97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3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0">
        <f t="shared" si="1"/>
        <v>9290</v>
      </c>
    </row>
    <row r="208" ht="12.75" customHeight="1">
      <c r="A208" s="97">
        <v>922.0</v>
      </c>
      <c r="B208" s="98" t="s">
        <v>153</v>
      </c>
      <c r="C208" s="101" t="s">
        <v>50</v>
      </c>
      <c r="D208" s="97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3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0">
        <f t="shared" si="1"/>
        <v>2290</v>
      </c>
    </row>
    <row r="209" ht="12.75" customHeight="1">
      <c r="A209" s="97">
        <v>923.0</v>
      </c>
      <c r="B209" s="98" t="s">
        <v>153</v>
      </c>
      <c r="C209" s="101" t="s">
        <v>50</v>
      </c>
      <c r="D209" s="97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3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0">
        <f t="shared" si="1"/>
        <v>3180</v>
      </c>
    </row>
    <row r="210" ht="12.75" customHeight="1">
      <c r="A210" s="97">
        <v>924.0</v>
      </c>
      <c r="B210" s="98" t="s">
        <v>153</v>
      </c>
      <c r="C210" s="101" t="s">
        <v>50</v>
      </c>
      <c r="D210" s="97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3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0">
        <f t="shared" si="1"/>
        <v>2380</v>
      </c>
    </row>
    <row r="211" ht="12.75" customHeight="1">
      <c r="A211" s="97">
        <v>925.0</v>
      </c>
      <c r="B211" s="98" t="s">
        <v>153</v>
      </c>
      <c r="C211" s="99" t="s">
        <v>151</v>
      </c>
      <c r="D211" s="97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3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0">
        <f t="shared" si="1"/>
        <v>11300</v>
      </c>
    </row>
    <row r="212" ht="12.75" customHeight="1">
      <c r="A212" s="97">
        <v>926.0</v>
      </c>
      <c r="B212" s="98" t="s">
        <v>152</v>
      </c>
      <c r="C212" s="99" t="s">
        <v>151</v>
      </c>
      <c r="D212" s="97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3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0">
        <f t="shared" si="1"/>
        <v>9140</v>
      </c>
    </row>
    <row r="213" ht="12.75" customHeight="1">
      <c r="A213" s="97">
        <v>927.0</v>
      </c>
      <c r="B213" s="98" t="s">
        <v>152</v>
      </c>
      <c r="C213" s="99" t="s">
        <v>151</v>
      </c>
      <c r="D213" s="97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3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0">
        <f t="shared" si="1"/>
        <v>9610</v>
      </c>
    </row>
    <row r="214" ht="12.75" customHeight="1">
      <c r="A214" s="97">
        <v>928.0</v>
      </c>
      <c r="B214" s="98" t="s">
        <v>152</v>
      </c>
      <c r="C214" s="97" t="s">
        <v>419</v>
      </c>
      <c r="D214" s="97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3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0">
        <f t="shared" si="1"/>
        <v>360</v>
      </c>
    </row>
    <row r="215" ht="12.75" customHeight="1">
      <c r="A215" s="97">
        <v>929.0</v>
      </c>
      <c r="B215" s="98" t="s">
        <v>152</v>
      </c>
      <c r="C215" s="99" t="s">
        <v>151</v>
      </c>
      <c r="D215" s="97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3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0">
        <f t="shared" si="1"/>
        <v>10170</v>
      </c>
    </row>
    <row r="216" ht="12.75" customHeight="1">
      <c r="A216" s="97">
        <v>930.0</v>
      </c>
      <c r="B216" s="98" t="s">
        <v>152</v>
      </c>
      <c r="C216" s="101" t="s">
        <v>50</v>
      </c>
      <c r="D216" s="97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3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0">
        <f t="shared" si="1"/>
        <v>3690</v>
      </c>
    </row>
    <row r="217" ht="12.75" customHeight="1">
      <c r="A217" s="97">
        <v>931.0</v>
      </c>
      <c r="B217" s="98" t="s">
        <v>152</v>
      </c>
      <c r="C217" s="97" t="s">
        <v>419</v>
      </c>
      <c r="D217" s="97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3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0">
        <f t="shared" si="1"/>
        <v>550</v>
      </c>
    </row>
    <row r="218" ht="12.75" customHeight="1">
      <c r="A218" s="97">
        <v>932.0</v>
      </c>
      <c r="B218" s="98" t="s">
        <v>152</v>
      </c>
      <c r="C218" s="101" t="s">
        <v>50</v>
      </c>
      <c r="D218" s="97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3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0">
        <f t="shared" si="1"/>
        <v>1780</v>
      </c>
    </row>
    <row r="219" ht="12.75" customHeight="1">
      <c r="A219" s="97">
        <v>933.0</v>
      </c>
      <c r="B219" s="98" t="s">
        <v>152</v>
      </c>
      <c r="C219" s="101" t="s">
        <v>50</v>
      </c>
      <c r="D219" s="97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3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0">
        <f t="shared" si="1"/>
        <v>2380</v>
      </c>
    </row>
    <row r="220" ht="12.75" customHeight="1">
      <c r="A220" s="97">
        <v>934.0</v>
      </c>
      <c r="B220" s="98" t="s">
        <v>152</v>
      </c>
      <c r="C220" s="97" t="s">
        <v>419</v>
      </c>
      <c r="D220" s="97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3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0">
        <f t="shared" si="1"/>
        <v>610</v>
      </c>
    </row>
    <row r="221" ht="12.75" customHeight="1">
      <c r="A221" s="97">
        <v>935.0</v>
      </c>
      <c r="B221" s="98" t="s">
        <v>152</v>
      </c>
      <c r="C221" s="99" t="s">
        <v>151</v>
      </c>
      <c r="D221" s="97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3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0">
        <f t="shared" si="1"/>
        <v>6530</v>
      </c>
    </row>
    <row r="222" ht="12.75" customHeight="1">
      <c r="A222" s="97">
        <v>936.0</v>
      </c>
      <c r="B222" s="98" t="s">
        <v>152</v>
      </c>
      <c r="C222" s="101" t="s">
        <v>50</v>
      </c>
      <c r="D222" s="97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3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0">
        <f t="shared" si="1"/>
        <v>3010</v>
      </c>
    </row>
    <row r="223" ht="12.75" customHeight="1">
      <c r="A223" s="97">
        <v>937.0</v>
      </c>
      <c r="B223" s="98" t="s">
        <v>152</v>
      </c>
      <c r="C223" s="97" t="s">
        <v>419</v>
      </c>
      <c r="D223" s="97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3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0">
        <f t="shared" si="1"/>
        <v>170</v>
      </c>
    </row>
    <row r="224" ht="12.75" customHeight="1">
      <c r="A224" s="97">
        <v>938.0</v>
      </c>
      <c r="B224" s="98" t="s">
        <v>152</v>
      </c>
      <c r="C224" s="97" t="s">
        <v>419</v>
      </c>
      <c r="D224" s="97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3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0">
        <f t="shared" si="1"/>
        <v>420</v>
      </c>
    </row>
    <row r="225" ht="12.75" customHeight="1">
      <c r="A225" s="97">
        <v>939.0</v>
      </c>
      <c r="B225" s="98" t="s">
        <v>152</v>
      </c>
      <c r="C225" s="101" t="s">
        <v>50</v>
      </c>
      <c r="D225" s="97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3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0">
        <f t="shared" si="1"/>
        <v>3620</v>
      </c>
    </row>
    <row r="226" ht="12.75" customHeight="1">
      <c r="A226" s="97">
        <v>940.0</v>
      </c>
      <c r="B226" s="98" t="s">
        <v>152</v>
      </c>
      <c r="C226" s="99" t="s">
        <v>151</v>
      </c>
      <c r="D226" s="97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3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0">
        <f t="shared" si="1"/>
        <v>7980</v>
      </c>
    </row>
    <row r="227" ht="12.75" customHeight="1">
      <c r="A227" s="97"/>
      <c r="B227" s="97"/>
      <c r="C227" s="97"/>
      <c r="D227" s="97"/>
      <c r="E227" s="106"/>
      <c r="F227" s="106"/>
      <c r="G227" s="106"/>
      <c r="H227" s="106"/>
      <c r="I227" s="106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0">
        <f>+MAX(AG2:AG226)</f>
        <v>12100</v>
      </c>
    </row>
  </sheetData>
  <drawing r:id="rId2"/>
  <legacyDrawing r:id="rId3"/>
</worksheet>
</file>