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tabRatio="804"/>
  </bookViews>
  <sheets>
    <sheet name="Информация для бумаг 1 часть" sheetId="1" r:id="rId1"/>
    <sheet name="Марш 1" sheetId="2" r:id="rId2"/>
    <sheet name="Маршлист 1 внешняя сторона" sheetId="3" r:id="rId3"/>
    <sheet name="Cписок для приказа 1 часть" sheetId="4" r:id="rId4"/>
    <sheet name="Ведомость документов 1 часть" sheetId="5" r:id="rId5"/>
    <sheet name="Информация для бумаг 2 часть" sheetId="18" r:id="rId6"/>
    <sheet name="Марш 2" sheetId="19" r:id="rId7"/>
    <sheet name="Маршлист 2 внешняя сторона" sheetId="20" r:id="rId8"/>
    <sheet name="Участники" sheetId="10" r:id="rId9"/>
    <sheet name="Список для страховки" sheetId="8" r:id="rId10"/>
    <sheet name="МЧС" sheetId="9" r:id="rId11"/>
    <sheet name="Ограничения" sheetId="17" r:id="rId12"/>
  </sheets>
  <externalReferences>
    <externalReference r:id="rId13"/>
    <externalReference r:id="rId14"/>
    <externalReference r:id="rId15"/>
    <externalReference r:id="rId16"/>
  </externalReferences>
  <definedNames>
    <definedName name="_xlnm._FilterDatabase" localSheetId="8" hidden="1">Участники!$A$1:$Z$21</definedName>
    <definedName name="_xlnm._FilterDatabase" localSheetId="9" hidden="1">'Список для страховки'!$A$1:$F$25</definedName>
    <definedName name="_ftn1" localSheetId="2">'Маршлист 1 внешняя сторона'!$H$29</definedName>
    <definedName name="_ftnref1" localSheetId="2">'Маршлист 1 внешняя сторона'!$H$26</definedName>
    <definedName name="class" localSheetId="3">[1]Справочник!$H$2:$H$14</definedName>
    <definedName name="class">[3]Справочник!$H$2:$H$14</definedName>
    <definedName name="dist" localSheetId="3">[1]Справочник!$F$2:$F$19</definedName>
    <definedName name="dist">[4]Справочник!$F$2:$F$19</definedName>
    <definedName name="_ftn1" localSheetId="7">'Маршлист 2 внешняя сторона'!$H$29</definedName>
    <definedName name="_ftnref1" localSheetId="7">'Маршлист 2 внешняя сторона'!$H$26</definedName>
  </definedNames>
  <calcPr calcId="144525"/>
</workbook>
</file>

<file path=xl/sharedStrings.xml><?xml version="1.0" encoding="utf-8"?>
<sst xmlns="http://schemas.openxmlformats.org/spreadsheetml/2006/main" count="978" uniqueCount="394">
  <si>
    <t xml:space="preserve">Список участников Весенней полевой практики </t>
  </si>
  <si>
    <t xml:space="preserve">сроки </t>
  </si>
  <si>
    <t>Маршрут</t>
  </si>
  <si>
    <t>Санкт-Петербург - Кандалакша-Лувеньга-Колвица-Умба-Лувеньга-Кандалакша- Санкт-Петербург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</si>
  <si>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</si>
  <si>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</si>
  <si>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</si>
  <si>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</si>
  <si>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</si>
  <si>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</si>
  <si>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 xml:space="preserve">Школа </t>
  </si>
  <si>
    <t>Класс</t>
  </si>
  <si>
    <t>Мобильный телефон</t>
  </si>
  <si>
    <t>Адрес</t>
  </si>
  <si>
    <t>Родители</t>
  </si>
  <si>
    <t>Комментарий</t>
  </si>
  <si>
    <t>Телефон родителей</t>
  </si>
  <si>
    <t>Паспортные данные</t>
  </si>
  <si>
    <t>Дата рождения</t>
  </si>
  <si>
    <t>Атаманов</t>
  </si>
  <si>
    <t>Андрей</t>
  </si>
  <si>
    <t>Иванович</t>
  </si>
  <si>
    <t>Шуваловский пр. д. 90 к. кв.180</t>
  </si>
  <si>
    <t>Атаманов Иван Валерьевич</t>
  </si>
  <si>
    <t>8 921 7476129, 8 921 9942973</t>
  </si>
  <si>
    <t>02.03.0005</t>
  </si>
  <si>
    <t>Башилов</t>
  </si>
  <si>
    <t>Константин</t>
  </si>
  <si>
    <t>Вячеславович</t>
  </si>
  <si>
    <t>вместе со справкой о здоровье</t>
  </si>
  <si>
    <t>СПб, Пестеля д. 13-15 кв. 108</t>
  </si>
  <si>
    <t>Батаковская Мария Павловна</t>
  </si>
  <si>
    <t>Бекасов</t>
  </si>
  <si>
    <t>Емельян</t>
  </si>
  <si>
    <t>Игоревич</t>
  </si>
  <si>
    <t>Г. Санкт-Петербург, проспект Ветеранов д.3 к.3 лит.А кв.167</t>
  </si>
  <si>
    <t>Калачева Мария Анатольевна</t>
  </si>
  <si>
    <t>II-AK 709233</t>
  </si>
  <si>
    <t>Белокуров</t>
  </si>
  <si>
    <t>Михаил</t>
  </si>
  <si>
    <t>Сергеевич</t>
  </si>
  <si>
    <t>ул. Ставропольская д. 12/15 кв. 46</t>
  </si>
  <si>
    <t>Белокурова Елена Валентиновна</t>
  </si>
  <si>
    <t>Бритиков</t>
  </si>
  <si>
    <t>Александр</t>
  </si>
  <si>
    <t>Ильич</t>
  </si>
  <si>
    <t>Ул. Лахтинская 20-36</t>
  </si>
  <si>
    <t>Бритикова Ольга Николаевна</t>
  </si>
  <si>
    <t>I I-АК 703140</t>
  </si>
  <si>
    <t>Евдокимова</t>
  </si>
  <si>
    <t>Алёна</t>
  </si>
  <si>
    <t>Игоревна</t>
  </si>
  <si>
    <t>ул. Витебская, д.10, кв.14</t>
  </si>
  <si>
    <t>Пасько Ольга Владимировна</t>
  </si>
  <si>
    <t>Ершова</t>
  </si>
  <si>
    <t>Татьяна</t>
  </si>
  <si>
    <t>Алексеевна</t>
  </si>
  <si>
    <t>ул. Малая Карпатская д.17 кв 275</t>
  </si>
  <si>
    <t>Ершова Ирина Алексеевна</t>
  </si>
  <si>
    <t>Иванов</t>
  </si>
  <si>
    <t>Тимофей</t>
  </si>
  <si>
    <t>Кириллович</t>
  </si>
  <si>
    <t>Каменноостровский 69-29</t>
  </si>
  <si>
    <t>Иванова Мария Владимировна</t>
  </si>
  <si>
    <t>Киселев</t>
  </si>
  <si>
    <t>Вениамин</t>
  </si>
  <si>
    <t>Алексеевич</t>
  </si>
  <si>
    <t>Гимназия №92</t>
  </si>
  <si>
    <t>пр.Тореза, д.80, кв.78</t>
  </si>
  <si>
    <t>Киселева Марина Игоревна</t>
  </si>
  <si>
    <t>II-AK №798373</t>
  </si>
  <si>
    <t>Кудряшов</t>
  </si>
  <si>
    <t>Андреевич</t>
  </si>
  <si>
    <t>пр. Маршала Жукова, д.45, кв 222</t>
  </si>
  <si>
    <t>Кудряшов Андрей Николаевич</t>
  </si>
  <si>
    <t>Островский</t>
  </si>
  <si>
    <t>Виктор</t>
  </si>
  <si>
    <t>Владиславович</t>
  </si>
  <si>
    <t>Парголово ул.Шишкина 58</t>
  </si>
  <si>
    <t>островская любовь юрьевна</t>
  </si>
  <si>
    <t>II-АК 745451</t>
  </si>
  <si>
    <t>Попов</t>
  </si>
  <si>
    <t>Василий</t>
  </si>
  <si>
    <t>Ул.Бутлерова, 11 к.4 , кв 385</t>
  </si>
  <si>
    <t>Попова Юлия Юрьевна</t>
  </si>
  <si>
    <t>Сайчик</t>
  </si>
  <si>
    <t>Мария</t>
  </si>
  <si>
    <t>Владимировна</t>
  </si>
  <si>
    <t>Кораблестроителей 39-871</t>
  </si>
  <si>
    <t>Сайчик Татьяна Борисовна</t>
  </si>
  <si>
    <t>Федорова</t>
  </si>
  <si>
    <t>Ксения</t>
  </si>
  <si>
    <t>Сергеевна</t>
  </si>
  <si>
    <t>Камышовая 14 КВ 163</t>
  </si>
  <si>
    <t>Федорова Марина Александровна</t>
  </si>
  <si>
    <t>II-АК 789060</t>
  </si>
  <si>
    <t>Шеламова</t>
  </si>
  <si>
    <t>Виктория</t>
  </si>
  <si>
    <t>№ 471</t>
  </si>
  <si>
    <t>п. Парголово, Приозерское шоссе (Осиновая роща),  д.16 к.4 кв.46</t>
  </si>
  <si>
    <t>Шеламова Галина Анатольевна</t>
  </si>
  <si>
    <t>II-BO № 585040</t>
  </si>
  <si>
    <t>Шилонцев</t>
  </si>
  <si>
    <t>Александрович</t>
  </si>
  <si>
    <t>Ленинский пр. 117-1-603</t>
  </si>
  <si>
    <t>Шилонцева Татьяна Александровна</t>
  </si>
  <si>
    <t>Шишкина</t>
  </si>
  <si>
    <t>Анна</t>
  </si>
  <si>
    <t>Андреевна</t>
  </si>
  <si>
    <t>Проспект Сизова 14 кв.90</t>
  </si>
  <si>
    <t>Шишкина  Ирина Викторовна</t>
  </si>
  <si>
    <t>II АК 731804</t>
  </si>
  <si>
    <t>Алина</t>
  </si>
  <si>
    <t>Денисовна</t>
  </si>
  <si>
    <t>Проспект Авиаконструкторов, дом 47, квартира 4</t>
  </si>
  <si>
    <t>Шишкин Денис Витальевич</t>
  </si>
  <si>
    <t>Руководитель</t>
  </si>
  <si>
    <t>Хайтов Вадим Михайлович</t>
  </si>
  <si>
    <t>телефон</t>
  </si>
  <si>
    <t xml:space="preserve">Хаместитель </t>
  </si>
  <si>
    <t>Котельникова Валентина Сергеевна</t>
  </si>
  <si>
    <t>Срок сдачи бумаг</t>
  </si>
  <si>
    <t>Год проведения мероприятия</t>
  </si>
  <si>
    <t>Номер страхового договора</t>
  </si>
  <si>
    <t>Резервный состав</t>
  </si>
  <si>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</si>
  <si>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</si>
  <si>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</si>
  <si>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</si>
  <si>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</si>
  <si>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</si>
  <si>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Домашний адрес</t>
  </si>
  <si>
    <t>Разрешение  врача</t>
  </si>
  <si>
    <t>Роспись в получении Инструктажа по технике безопасности</t>
  </si>
  <si>
    <t>Дата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</si>
  <si>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</si>
  <si>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</si>
  <si>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</si>
  <si>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</si>
  <si>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</si>
  <si>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29.04</t>
  </si>
  <si>
    <t>СПб-Толмачево-Ящера</t>
  </si>
  <si>
    <t>ж/д,пеш</t>
  </si>
  <si>
    <t>29.04-4.05</t>
  </si>
  <si>
    <t>Стационарный лагерь окр Ящера</t>
  </si>
  <si>
    <t>пеш</t>
  </si>
  <si>
    <t>4.05</t>
  </si>
  <si>
    <t>Ящера-Толмачево - СПб</t>
  </si>
  <si>
    <t xml:space="preserve">рук. </t>
  </si>
  <si>
    <t xml:space="preserve">пом.рук </t>
  </si>
  <si>
    <t>Приготовление пищи на костре под контролем руководителей.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</si>
  <si>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</si>
  <si>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</si>
  <si>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</si>
  <si>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</si>
  <si>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</si>
  <si>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</si>
  <si>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</si>
  <si>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экспедиции для учащихся. Освоение навыков самообеспечения в природе. Знакомство с биоразнообразием Мурманской области (растительный и животный мир, почвенные условия, ландшафты). Сбор материала для исследовательских работ.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</si>
  <si>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</si>
  <si>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</si>
  <si>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</si>
  <si>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</si>
  <si>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</si>
  <si>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06.07.</t>
  </si>
  <si>
    <t>Переезд на поезде СПб-Мурманск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</si>
  <si>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</si>
  <si>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</si>
  <si>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</si>
  <si>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07.07 - 11.07</t>
  </si>
  <si>
    <t>Окрестности пос. Лувеньга. Сбор материала на рабиальных маршрутах из базового лагеря.</t>
  </si>
  <si>
    <t>маршруту:</t>
  </si>
  <si>
    <t>с</t>
  </si>
  <si>
    <t>ночлегами в полевых условиях</t>
  </si>
  <si>
    <t>12.07-13.07</t>
  </si>
  <si>
    <t>Окрестности губы Колвицы. Сбор материала на радиальных маршрутах из базового лагеря.</t>
  </si>
  <si>
    <t>в сроки c</t>
  </si>
  <si>
    <t xml:space="preserve">по </t>
  </si>
  <si>
    <t>13.07-17.07</t>
  </si>
  <si>
    <t>Окрестности пос. Умба. Сбор материала на радиальных маршрутах из базового лагеря.</t>
  </si>
  <si>
    <t xml:space="preserve">Руководитель группы  </t>
  </si>
  <si>
    <t>17.07-18.07</t>
  </si>
  <si>
    <t>Лувеньга, Кандалакша.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</si>
  <si>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</si>
  <si>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</si>
  <si>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 xml:space="preserve">Заместитель руководителя   </t>
  </si>
  <si>
    <t>Отъезд в СПб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</si>
  <si>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</si>
  <si>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</si>
  <si>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</si>
  <si>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</si>
  <si>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</si>
  <si>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</si>
  <si>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</si>
  <si>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</si>
  <si>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</si>
  <si>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</si>
  <si>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</si>
  <si>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</si>
  <si>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Список участников полевой практики Лаборатории экологии морского бентоса (гидробиологии)</t>
  </si>
  <si>
    <t>с 29.04.22 по 04.05.22</t>
  </si>
  <si>
    <t>ФИО</t>
  </si>
  <si>
    <t>адресс</t>
  </si>
  <si>
    <t>Родитель</t>
  </si>
  <si>
    <t>Телефон родителя</t>
  </si>
  <si>
    <t>Заместитель</t>
  </si>
  <si>
    <t>Ведомость документов</t>
  </si>
  <si>
    <t>Страховка</t>
  </si>
  <si>
    <t>SYS2165250903</t>
  </si>
  <si>
    <t>Санкт-Петербург - Кандалакша-Лувеньга-Ряжков-Воронья губа-Княжая-Лувеньга-Кандалакша- Санкт-Петербург</t>
  </si>
  <si>
    <t>03.08.</t>
  </si>
  <si>
    <t>04.08 - 8.08</t>
  </si>
  <si>
    <t>9.08-15.08</t>
  </si>
  <si>
    <t>Работа в окрестностях научной базы "Ряжков"</t>
  </si>
  <si>
    <t>16.08-18.08</t>
  </si>
  <si>
    <t>Сбор материала на радиальных маршрутах из базового лагеря в районе Вороньей губы</t>
  </si>
  <si>
    <t>19.08-23.08</t>
  </si>
  <si>
    <t>Фамилия (ребенка)</t>
  </si>
  <si>
    <t>Имя (ребенка)</t>
  </si>
  <si>
    <t>Отчество (ребенка)</t>
  </si>
  <si>
    <t>Первая часть</t>
  </si>
  <si>
    <t>Вторая часть</t>
  </si>
  <si>
    <t>Родительское собрание</t>
  </si>
  <si>
    <t>В официальном списке</t>
  </si>
  <si>
    <t>Лист ознакомления с решением собрания</t>
  </si>
  <si>
    <t>Заявление на прием в группу</t>
  </si>
  <si>
    <t>Деньги</t>
  </si>
  <si>
    <t>Мобильный телефон ребенка (формат 8 921 2346789)</t>
  </si>
  <si>
    <t>Фактический адрес проживания ребенка</t>
  </si>
  <si>
    <t>Дата рождения ребенка</t>
  </si>
  <si>
    <t>Тип удостоверения личности ребенка</t>
  </si>
  <si>
    <t>Номер удостоверения личности ребенка</t>
  </si>
  <si>
    <t>Кем и когда выдано удостоверение личности ребенка</t>
  </si>
  <si>
    <t>Фамилия родителя (ответственного за связь)</t>
  </si>
  <si>
    <t>Имя родителя</t>
  </si>
  <si>
    <t>Отчество родителя</t>
  </si>
  <si>
    <t>Контактный телефон родителя (формат 8 921 2346789)</t>
  </si>
  <si>
    <t>Ограничения у ребенка (аллергические реакции, персональные лекарства, ограничения по питанию, ограничения по физическим нагрузкам и т.д.)</t>
  </si>
  <si>
    <t>Адрес электронной почты родителя</t>
  </si>
  <si>
    <t>Адрес электронной почты ребенка</t>
  </si>
  <si>
    <t>Паспорт</t>
  </si>
  <si>
    <t>Иван</t>
  </si>
  <si>
    <t>Валерьевич</t>
  </si>
  <si>
    <t>89217476129, 89219942973</t>
  </si>
  <si>
    <t>персональные лекарства, укусы комаров и мошки вызывают увеличенные волдыри и долго не проходящий зуд, необходимы средства снижающие эту яркую реакцию организма</t>
  </si>
  <si>
    <t xml:space="preserve"> </t>
  </si>
  <si>
    <t>Батаковская</t>
  </si>
  <si>
    <t>Павловна</t>
  </si>
  <si>
    <t>атопический дерматит, ихтиоз. В походе можно кормить всем. На обычную еду аллергии нет. Аллергия, в основном, на всякие сладости с жуткими цветами и длительного хранения (жевательный мармелад, чупа-чупс)</t>
  </si>
  <si>
    <t>Белокурова</t>
  </si>
  <si>
    <t>Елена</t>
  </si>
  <si>
    <t>Валентиновна</t>
  </si>
  <si>
    <t>Соевый соус и красную рыбу нельзя</t>
  </si>
  <si>
    <t>Св. о рождении</t>
  </si>
  <si>
    <t>Бритикова</t>
  </si>
  <si>
    <t>Ольга</t>
  </si>
  <si>
    <t>Николаевна</t>
  </si>
  <si>
    <t>britikovaolga@gmail.com</t>
  </si>
  <si>
    <t>alexbritik@gmail.com</t>
  </si>
  <si>
    <t>Васильев</t>
  </si>
  <si>
    <t>Илья</t>
  </si>
  <si>
    <t>Г. Санкт-Петербург, алл. Котельникова, д. 6, к. 1, кв. 300</t>
  </si>
  <si>
    <t xml:space="preserve"> II АК 827864</t>
  </si>
  <si>
    <t>Деркач</t>
  </si>
  <si>
    <t>Наталья</t>
  </si>
  <si>
    <t>Васильевна</t>
  </si>
  <si>
    <t>Natalyad878@yandex.ru</t>
  </si>
  <si>
    <t>Ирина</t>
  </si>
  <si>
    <t>Иванова</t>
  </si>
  <si>
    <t>, 20.07.2010, Отдел ЗАГС Выборгского района Комитета по делам ЗАГС Правительства Санкт-Петербурга</t>
  </si>
  <si>
    <t>Киселева</t>
  </si>
  <si>
    <t>Марина</t>
  </si>
  <si>
    <t>vikmarin@mail.ru</t>
  </si>
  <si>
    <t>Мелентьева</t>
  </si>
  <si>
    <t>Эмма</t>
  </si>
  <si>
    <t>Алексевна</t>
  </si>
  <si>
    <t>Санкт-Петербург, ул. Б. Разночинная 4-14</t>
  </si>
  <si>
    <t>III-МЮ 874452</t>
  </si>
  <si>
    <t>Зиновьев</t>
  </si>
  <si>
    <t>Алексей</t>
  </si>
  <si>
    <t>Николаевич</t>
  </si>
  <si>
    <t>отсутствуют</t>
  </si>
  <si>
    <t xml:space="preserve">Меньшиков </t>
  </si>
  <si>
    <t>Савва</t>
  </si>
  <si>
    <t>533 лицей</t>
  </si>
  <si>
    <t>II-АК 723081</t>
  </si>
  <si>
    <t>отдел ЗАГС Василеостровского района Комитета по делам Загс Правительства СПб</t>
  </si>
  <si>
    <t>Меньшикова</t>
  </si>
  <si>
    <t>ferzenish@mail.ru</t>
  </si>
  <si>
    <t>sawwamensh@gmail.com</t>
  </si>
  <si>
    <t>Нужин</t>
  </si>
  <si>
    <t>Мулложонович</t>
  </si>
  <si>
    <t>Гаванская 2/97-36</t>
  </si>
  <si>
    <t>Нужина</t>
  </si>
  <si>
    <t>Юлия</t>
  </si>
  <si>
    <t>Санкт Петербург, Парголово ул.Шишкина 58</t>
  </si>
  <si>
    <t>островская</t>
  </si>
  <si>
    <t>любовь</t>
  </si>
  <si>
    <t>юрьевна</t>
  </si>
  <si>
    <t>нет</t>
  </si>
  <si>
    <t>Лиговский пр. 271-536</t>
  </si>
  <si>
    <t>Попова</t>
  </si>
  <si>
    <t>Юрьевна</t>
  </si>
  <si>
    <t>Аллергия на мед, вообще склонен к аллергии, и высокая степень миопии, лучше сильно много тяжестей не носить</t>
  </si>
  <si>
    <t>Борисовна</t>
  </si>
  <si>
    <t>Тюпин</t>
  </si>
  <si>
    <t>Арсений</t>
  </si>
  <si>
    <t>Евгеньевич</t>
  </si>
  <si>
    <t>Г. Санкт-Петербург пр.Комендантский д.23 к.1 кв 112</t>
  </si>
  <si>
    <t xml:space="preserve">III - ТН №774802 </t>
  </si>
  <si>
    <t>28.01.2020 отдел загс советского района г.Н.Новгорода главного управления ЗАГС Нижегородской области</t>
  </si>
  <si>
    <t>Тюпина</t>
  </si>
  <si>
    <t>Полина</t>
  </si>
  <si>
    <t>Евгеньевна</t>
  </si>
  <si>
    <t>PolinaT8627@mail.ru</t>
  </si>
  <si>
    <t>Александровна</t>
  </si>
  <si>
    <t>Аллергия на некоторые продукты</t>
  </si>
  <si>
    <t>194362, г. Санкт-Петербург, п. Парголово, Приозерское шоссе (Осиновая роща),  д.16 к.4 кв.46</t>
  </si>
  <si>
    <t>,  12.11.2019г. 94700005 Управление записи актов гражданского состояния администрации муниципального образования "Выборгский район" Ленинградской области</t>
  </si>
  <si>
    <t>Галина</t>
  </si>
  <si>
    <t>Анатольевна</t>
  </si>
  <si>
    <t>g.shelamova@topspb.tv</t>
  </si>
  <si>
    <t>ShelamovaV@yandex.ru</t>
  </si>
  <si>
    <t>89217627582</t>
  </si>
  <si>
    <t>Шилонцева</t>
  </si>
  <si>
    <t>89213026506</t>
  </si>
  <si>
    <t xml:space="preserve"> 10.07.2009 отдел ЗАГС приморского района СПб 1</t>
  </si>
  <si>
    <t xml:space="preserve">Шишкина </t>
  </si>
  <si>
    <t>Викторовна</t>
  </si>
  <si>
    <t>iafanasyeva@yandex.ru</t>
  </si>
  <si>
    <t>Каретная</t>
  </si>
  <si>
    <t>Вероника</t>
  </si>
  <si>
    <t>Михайловна</t>
  </si>
  <si>
    <t>С-Пб., ул. Кораблестроителей д.19-1, кв. 168</t>
  </si>
  <si>
    <t>II-АК 606923</t>
  </si>
  <si>
    <t>Халтурин</t>
  </si>
  <si>
    <t>Дмитриевич</t>
  </si>
  <si>
    <t>Демидова</t>
  </si>
  <si>
    <t>Витальевна</t>
  </si>
  <si>
    <t>Туристская ул. дом 28 корп.3 кв.203</t>
  </si>
  <si>
    <t>II-АК 649071</t>
  </si>
  <si>
    <t>Отдел ЗАГС Приморского района Комитета по делам ЗАГС Правительства Санкт-Петербурга</t>
  </si>
  <si>
    <t>Демидов</t>
  </si>
  <si>
    <t>Виталий</t>
  </si>
  <si>
    <t>Ограничений нет</t>
  </si>
  <si>
    <t>demidov011@gmail.com</t>
  </si>
  <si>
    <t>Ленинский пр. 87 к.1 кв 46</t>
  </si>
  <si>
    <t>Пасько</t>
  </si>
  <si>
    <t>Санкт-Петербург, пр. Маршала Жукова, д.45, кв 222</t>
  </si>
  <si>
    <t>Шишкин</t>
  </si>
  <si>
    <t>Денис</t>
  </si>
  <si>
    <t>Витальевич</t>
  </si>
  <si>
    <r>
      <rPr>
        <sz val="10"/>
        <color theme="1"/>
        <rFont val="Arial"/>
        <charset val="204"/>
      </rPr>
      <t xml:space="preserve">Бывает аллергия на пыль или на пыльцу. В таком случае принимаются таблетки от аллергии.(зодак) Никаких проблем со здоровьем больше нет, физических ограничений тоже. </t>
    </r>
    <r>
      <rPr>
        <sz val="10"/>
        <color theme="1"/>
        <rFont val="Arial"/>
        <charset val="204"/>
      </rPr>
      <t xml:space="preserve">
</t>
    </r>
  </si>
  <si>
    <t xml:space="preserve">Дата рождения </t>
  </si>
  <si>
    <t>Тип удостоверения личности</t>
  </si>
  <si>
    <t>Номер удостоверения личности</t>
  </si>
  <si>
    <t xml:space="preserve">Страхователь </t>
  </si>
  <si>
    <t>Хайтов</t>
  </si>
  <si>
    <t>Вадим</t>
  </si>
  <si>
    <t>Михайлович</t>
  </si>
  <si>
    <t>Группа</t>
  </si>
  <si>
    <t>Атаманов Андрей Иванович</t>
  </si>
  <si>
    <t>Башилов Константин Вячеславович</t>
  </si>
  <si>
    <t>Бекасов Емельян Игоревич</t>
  </si>
  <si>
    <t>Белокуров Михаил Сергеевич</t>
  </si>
  <si>
    <t>Бритиков Александр Ильич</t>
  </si>
  <si>
    <t>Васильев Илья Игоревич</t>
  </si>
  <si>
    <t>Евдокимова Алёна Игоревна</t>
  </si>
  <si>
    <t>Ершова Татьяна Алексеевна</t>
  </si>
  <si>
    <t>Иванов Тимофей Кириллович</t>
  </si>
  <si>
    <t>Киселев Вениамин Алексеевич</t>
  </si>
  <si>
    <t>Кудряшов Тимофей Андреевич</t>
  </si>
  <si>
    <t>Мелентьева Эмма Алексевна</t>
  </si>
  <si>
    <t>Меньшиков  Савва Игоревич</t>
  </si>
  <si>
    <t>г.СПб, Железноводская 62, 98</t>
  </si>
  <si>
    <t>Нужин Илья Мулложонович</t>
  </si>
  <si>
    <t>Наличная 37-1-4</t>
  </si>
  <si>
    <t>Островский Виктор Владиславович</t>
  </si>
  <si>
    <t>Попов Василий Владиславович</t>
  </si>
  <si>
    <t>Сайчик Мария Владимировна</t>
  </si>
  <si>
    <t>Тюпин Арсений Евгеньевич</t>
  </si>
  <si>
    <t>Федорова Ксения Сергеевна</t>
  </si>
  <si>
    <t>Шеламова Виктория Сергеевна</t>
  </si>
  <si>
    <t>Шилонцев Андрей Александрович</t>
  </si>
  <si>
    <t>Шишкина Анна Андреевна</t>
  </si>
  <si>
    <t>Шишкина Алина Денисовна</t>
  </si>
  <si>
    <t>Богатушин Матвей Антонович</t>
  </si>
  <si>
    <t>Спб, пр. Ветеранов 75/3/119</t>
  </si>
  <si>
    <t>Каретная Вероника Михайловна</t>
  </si>
  <si>
    <t>С-Пб., ул. Кораблестроителей д.19/1, кв. 168</t>
  </si>
  <si>
    <t xml:space="preserve">  </t>
  </si>
  <si>
    <t>Махнюк</t>
  </si>
  <si>
    <t>Арина</t>
  </si>
  <si>
    <t>Аллергия на пыльцу растений</t>
  </si>
</sst>
</file>

<file path=xl/styles.xml><?xml version="1.0" encoding="utf-8"?>
<styleSheet xmlns="http://schemas.openxmlformats.org/spreadsheetml/2006/main">
  <numFmts count="10">
    <numFmt numFmtId="176" formatCode="dd\.mm\.yyyy"/>
    <numFmt numFmtId="177" formatCode="_-* #\,##0\ &quot;₽&quot;_-;\-* #\,##0\ &quot;₽&quot;_-;_-* &quot;-&quot;\ &quot;₽&quot;_-;_-@_-"/>
    <numFmt numFmtId="178" formatCode="dd\.mm\.yyyy\ h:mm"/>
    <numFmt numFmtId="179" formatCode="_-* #\,##0.00\ &quot;₽&quot;_-;\-* #\,##0.00\ &quot;₽&quot;_-;_-* \-??\ &quot;₽&quot;_-;_-@_-"/>
    <numFmt numFmtId="180" formatCode="dd\.mmm"/>
    <numFmt numFmtId="181" formatCode="_-* #\,##0.00_-;\-* #\,##0.00_-;_-* &quot;-&quot;??_-;_-@_-"/>
    <numFmt numFmtId="182" formatCode="_-* #\,##0_-;\-* #\,##0_-;_-* &quot;-&quot;_-;_-@_-"/>
    <numFmt numFmtId="183" formatCode="dd\.mm\.yyyy;@"/>
    <numFmt numFmtId="184" formatCode="[$-419]d\ mm\ yyyy;@"/>
    <numFmt numFmtId="185" formatCode="[$-FC19]dd\ mm\ yyyy\ &quot;г&quot;/;@"/>
  </numFmts>
  <fonts count="46">
    <font>
      <sz val="11"/>
      <color theme="1"/>
      <name val="Calibri"/>
      <charset val="134"/>
      <scheme val="minor"/>
    </font>
    <font>
      <sz val="10"/>
      <color theme="1"/>
      <name val="Arial"/>
      <charset val="204"/>
    </font>
    <font>
      <sz val="10"/>
      <color rgb="FF000000"/>
      <name val="Arial"/>
      <charset val="204"/>
    </font>
    <font>
      <sz val="10"/>
      <name val="Arial"/>
      <charset val="204"/>
    </font>
    <font>
      <b/>
      <sz val="10"/>
      <color theme="1"/>
      <name val="Arial"/>
      <charset val="204"/>
    </font>
    <font>
      <b/>
      <sz val="10"/>
      <name val="Arial"/>
      <charset val="204"/>
    </font>
    <font>
      <sz val="10"/>
      <color theme="1"/>
      <name val="Arial"/>
      <charset val="134"/>
    </font>
    <font>
      <sz val="10"/>
      <name val="Times New Roman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b/>
      <sz val="10"/>
      <name val="Times New Roman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b/>
      <u/>
      <sz val="10"/>
      <name val="Arial"/>
      <charset val="204"/>
    </font>
    <font>
      <sz val="11"/>
      <color theme="1"/>
      <name val="Calibri"/>
      <charset val="204"/>
    </font>
    <font>
      <sz val="12"/>
      <name val="Arial"/>
      <charset val="20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0"/>
      <name val="Times New Roman Cyr"/>
      <charset val="204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0"/>
      <name val="Arial Cyr"/>
      <charset val="204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204"/>
      <scheme val="minor"/>
    </font>
    <font>
      <i/>
      <sz val="14"/>
      <name val="Times New Roman"/>
      <charset val="20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6">
    <xf numFmtId="0" fontId="0" fillId="0" borderId="0">
      <alignment vertical="center"/>
    </xf>
    <xf numFmtId="0" fontId="25" fillId="8" borderId="0" applyNumberFormat="0" applyBorder="0" applyAlignment="0" applyProtection="0">
      <alignment vertical="center"/>
    </xf>
    <xf numFmtId="0" fontId="27" fillId="0" borderId="0"/>
    <xf numFmtId="177" fontId="0" fillId="0" borderId="0" applyFont="0" applyFill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27" fillId="0" borderId="0"/>
    <xf numFmtId="0" fontId="25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28" fillId="15" borderId="16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22" borderId="19" applyNumberFormat="0" applyFon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9" fillId="0" borderId="20" applyNumberFormat="0" applyFill="0" applyAlignment="0" applyProtection="0">
      <alignment vertical="center"/>
    </xf>
    <xf numFmtId="0" fontId="27" fillId="0" borderId="0"/>
    <xf numFmtId="0" fontId="39" fillId="0" borderId="0" applyNumberFormat="0" applyFill="0" applyBorder="0" applyAlignment="0" applyProtection="0">
      <alignment vertical="center"/>
    </xf>
    <xf numFmtId="0" fontId="32" fillId="21" borderId="17" applyNumberFormat="0" applyAlignment="0" applyProtection="0">
      <alignment vertical="center"/>
    </xf>
    <xf numFmtId="0" fontId="41" fillId="24" borderId="21" applyNumberFormat="0" applyAlignment="0" applyProtection="0">
      <alignment vertical="center"/>
    </xf>
    <xf numFmtId="0" fontId="42" fillId="15" borderId="17" applyNumberFormat="0" applyAlignment="0" applyProtection="0">
      <alignment vertical="center"/>
    </xf>
    <xf numFmtId="0" fontId="43" fillId="0" borderId="22" applyNumberFormat="0" applyFill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30" fillId="0" borderId="0"/>
    <xf numFmtId="0" fontId="25" fillId="19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3" fillId="0" borderId="0"/>
    <xf numFmtId="0" fontId="30" fillId="0" borderId="0"/>
    <xf numFmtId="0" fontId="27" fillId="0" borderId="0"/>
  </cellStyleXfs>
  <cellXfs count="173">
    <xf numFmtId="0" fontId="0" fillId="0" borderId="0" xfId="0">
      <alignment vertical="center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2" xfId="0" applyFont="1" applyBorder="1" applyAlignment="1"/>
    <xf numFmtId="178" fontId="1" fillId="0" borderId="2" xfId="0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/>
    <xf numFmtId="176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183" fontId="1" fillId="0" borderId="0" xfId="0" applyNumberFormat="1" applyFont="1" applyFill="1" applyBorder="1" applyAlignment="1">
      <alignment horizontal="right"/>
    </xf>
    <xf numFmtId="0" fontId="1" fillId="0" borderId="0" xfId="0" applyFont="1" applyBorder="1" applyAlignment="1"/>
    <xf numFmtId="176" fontId="1" fillId="0" borderId="0" xfId="0" applyNumberFormat="1" applyFont="1" applyFill="1" applyBorder="1" applyAlignment="1">
      <alignment horizontal="right"/>
    </xf>
    <xf numFmtId="176" fontId="1" fillId="0" borderId="0" xfId="0" applyNumberFormat="1" applyFont="1" applyFill="1" applyBorder="1" applyAlignment="1"/>
    <xf numFmtId="176" fontId="0" fillId="0" borderId="0" xfId="0" applyNumberFormat="1" applyBorder="1" applyAlignment="1">
      <alignment vertical="center"/>
    </xf>
    <xf numFmtId="0" fontId="0" fillId="0" borderId="0" xfId="0" applyFill="1" applyBorder="1">
      <alignment vertical="center"/>
    </xf>
    <xf numFmtId="0" fontId="0" fillId="0" borderId="0" xfId="0" applyBorder="1" applyAlignment="1">
      <alignment vertical="center"/>
    </xf>
    <xf numFmtId="176" fontId="2" fillId="0" borderId="0" xfId="0" applyNumberFormat="1" applyFont="1" applyFill="1" applyAlignment="1">
      <alignment vertical="center"/>
    </xf>
    <xf numFmtId="0" fontId="1" fillId="2" borderId="0" xfId="0" applyFont="1" applyFill="1" applyBorder="1">
      <alignment vertical="center"/>
    </xf>
    <xf numFmtId="0" fontId="2" fillId="0" borderId="0" xfId="0" applyFont="1" applyFill="1" applyAlignment="1">
      <alignment vertical="center"/>
    </xf>
    <xf numFmtId="176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49" fontId="1" fillId="0" borderId="2" xfId="0" applyNumberFormat="1" applyFont="1" applyBorder="1" applyAlignment="1">
      <alignment horizontal="right"/>
    </xf>
    <xf numFmtId="176" fontId="2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176" fontId="1" fillId="0" borderId="2" xfId="0" applyNumberFormat="1" applyFont="1" applyBorder="1" applyAlignment="1">
      <alignment horizontal="right" readingOrder="1"/>
    </xf>
    <xf numFmtId="0" fontId="1" fillId="0" borderId="2" xfId="0" applyFont="1" applyBorder="1" applyAlignment="1">
      <alignment horizontal="right" readingOrder="1"/>
    </xf>
    <xf numFmtId="0" fontId="1" fillId="0" borderId="2" xfId="0" applyFont="1" applyBorder="1" applyAlignment="1">
      <alignment readingOrder="1"/>
    </xf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2" fillId="0" borderId="0" xfId="0" applyFont="1" applyFill="1" applyBorder="1" applyAlignment="1"/>
    <xf numFmtId="0" fontId="1" fillId="0" borderId="0" xfId="0" applyFont="1" applyFill="1" applyBorder="1" applyAlignment="1">
      <alignment wrapText="1" readingOrder="1"/>
    </xf>
    <xf numFmtId="0" fontId="1" fillId="0" borderId="0" xfId="0" applyFont="1" applyFill="1" applyBorder="1" applyAlignment="1">
      <alignment readingOrder="1"/>
    </xf>
    <xf numFmtId="176" fontId="1" fillId="0" borderId="0" xfId="0" applyNumberFormat="1" applyFont="1" applyFill="1" applyBorder="1" applyAlignment="1">
      <alignment horizontal="right" readingOrder="1"/>
    </xf>
    <xf numFmtId="0" fontId="5" fillId="0" borderId="0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0" fillId="0" borderId="0" xfId="0" applyFill="1" applyBorder="1">
      <alignment vertical="center"/>
    </xf>
    <xf numFmtId="0" fontId="0" fillId="0" borderId="0" xfId="0" applyFill="1" applyBorder="1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6" fillId="0" borderId="2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2" xfId="0" applyFont="1" applyFill="1" applyBorder="1" applyAlignment="1">
      <alignment horizontal="right"/>
    </xf>
    <xf numFmtId="0" fontId="1" fillId="0" borderId="0" xfId="0" applyFont="1" applyFill="1" applyBorder="1" applyAlignment="1"/>
    <xf numFmtId="0" fontId="0" fillId="0" borderId="0" xfId="0" applyFill="1" applyBorder="1" applyAlignment="1">
      <alignment vertical="center"/>
    </xf>
    <xf numFmtId="0" fontId="1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right" vertical="center"/>
    </xf>
    <xf numFmtId="0" fontId="6" fillId="2" borderId="2" xfId="0" applyFont="1" applyFill="1" applyBorder="1" applyAlignment="1"/>
    <xf numFmtId="0" fontId="6" fillId="2" borderId="2" xfId="0" applyFont="1" applyFill="1" applyBorder="1" applyAlignment="1">
      <alignment horizontal="right"/>
    </xf>
    <xf numFmtId="0" fontId="1" fillId="0" borderId="2" xfId="0" applyFont="1" applyFill="1" applyBorder="1" applyAlignment="1"/>
    <xf numFmtId="176" fontId="1" fillId="0" borderId="2" xfId="0" applyNumberFormat="1" applyFont="1" applyFill="1" applyBorder="1" applyAlignment="1">
      <alignment horizontal="right"/>
    </xf>
    <xf numFmtId="0" fontId="1" fillId="0" borderId="2" xfId="0" applyFont="1" applyFill="1" applyBorder="1" applyAlignment="1"/>
    <xf numFmtId="176" fontId="1" fillId="0" borderId="0" xfId="0" applyNumberFormat="1" applyFont="1" applyFill="1" applyBorder="1" applyAlignment="1">
      <alignment horizontal="right"/>
    </xf>
    <xf numFmtId="176" fontId="1" fillId="0" borderId="0" xfId="0" applyNumberFormat="1" applyFont="1" applyFill="1" applyBorder="1" applyAlignment="1"/>
    <xf numFmtId="0" fontId="1" fillId="0" borderId="0" xfId="0" applyFont="1" applyFill="1" applyAlignment="1"/>
    <xf numFmtId="0" fontId="1" fillId="2" borderId="0" xfId="0" applyFont="1" applyFill="1" applyBorder="1" applyAlignment="1"/>
    <xf numFmtId="176" fontId="0" fillId="0" borderId="0" xfId="0" applyNumberFormat="1" applyFill="1" applyBorder="1" applyAlignment="1">
      <alignment vertical="center"/>
    </xf>
    <xf numFmtId="0" fontId="1" fillId="0" borderId="0" xfId="0" applyFont="1" applyFill="1" applyBorder="1" applyAlignment="1">
      <alignment wrapText="1" readingOrder="1"/>
    </xf>
    <xf numFmtId="0" fontId="2" fillId="0" borderId="0" xfId="0" applyFont="1" applyFill="1" applyAlignment="1">
      <alignment vertical="center"/>
    </xf>
    <xf numFmtId="176" fontId="2" fillId="0" borderId="0" xfId="0" applyNumberFormat="1" applyFont="1" applyFill="1" applyAlignment="1">
      <alignment vertical="center"/>
    </xf>
    <xf numFmtId="176" fontId="2" fillId="0" borderId="0" xfId="0" applyNumberFormat="1" applyFont="1" applyFill="1" applyBorder="1" applyAlignment="1">
      <alignment vertical="center"/>
    </xf>
    <xf numFmtId="176" fontId="6" fillId="0" borderId="2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6" fillId="0" borderId="2" xfId="0" applyFont="1" applyFill="1" applyBorder="1" applyAlignment="1">
      <alignment horizontal="right"/>
    </xf>
    <xf numFmtId="0" fontId="7" fillId="0" borderId="0" xfId="0" applyFont="1" applyFill="1" applyBorder="1" applyAlignment="1"/>
    <xf numFmtId="0" fontId="8" fillId="0" borderId="0" xfId="0" applyFont="1" applyFill="1" applyBorder="1" applyAlignment="1"/>
    <xf numFmtId="0" fontId="9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/>
    <xf numFmtId="176" fontId="7" fillId="0" borderId="1" xfId="0" applyNumberFormat="1" applyFont="1" applyFill="1" applyBorder="1" applyAlignment="1">
      <alignment horizontal="left" vertical="top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5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indent="5"/>
    </xf>
    <xf numFmtId="0" fontId="7" fillId="0" borderId="6" xfId="0" applyFont="1" applyFill="1" applyBorder="1" applyAlignment="1">
      <alignment horizontal="left" vertical="top" wrapText="1"/>
    </xf>
    <xf numFmtId="0" fontId="7" fillId="0" borderId="7" xfId="0" applyFont="1" applyFill="1" applyBorder="1" applyAlignment="1">
      <alignment horizontal="left" vertical="top" wrapText="1"/>
    </xf>
    <xf numFmtId="0" fontId="7" fillId="0" borderId="8" xfId="0" applyFont="1" applyFill="1" applyBorder="1" applyAlignment="1">
      <alignment horizontal="left" vertical="top" wrapText="1"/>
    </xf>
    <xf numFmtId="180" fontId="7" fillId="0" borderId="1" xfId="0" applyNumberFormat="1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right"/>
    </xf>
    <xf numFmtId="0" fontId="7" fillId="0" borderId="1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right"/>
    </xf>
    <xf numFmtId="0" fontId="12" fillId="0" borderId="1" xfId="0" applyFont="1" applyFill="1" applyBorder="1" applyAlignment="1">
      <alignment horizontal="left" wrapText="1"/>
    </xf>
    <xf numFmtId="0" fontId="9" fillId="0" borderId="0" xfId="0" applyFont="1" applyFill="1" applyBorder="1" applyAlignment="1"/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0" fontId="14" fillId="0" borderId="0" xfId="0" applyFont="1" applyFill="1" applyBorder="1" applyAlignment="1"/>
    <xf numFmtId="176" fontId="15" fillId="0" borderId="0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/>
    <xf numFmtId="184" fontId="7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center"/>
    </xf>
    <xf numFmtId="185" fontId="7" fillId="0" borderId="0" xfId="0" applyNumberFormat="1" applyFont="1" applyFill="1" applyBorder="1" applyAlignment="1"/>
    <xf numFmtId="176" fontId="7" fillId="0" borderId="0" xfId="0" applyNumberFormat="1" applyFont="1" applyFill="1" applyBorder="1" applyAlignment="1"/>
    <xf numFmtId="0" fontId="16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18" fillId="0" borderId="1" xfId="0" applyFont="1" applyFill="1" applyBorder="1" applyAlignment="1">
      <alignment wrapText="1"/>
    </xf>
    <xf numFmtId="0" fontId="19" fillId="0" borderId="1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wrapText="1"/>
    </xf>
    <xf numFmtId="0" fontId="7" fillId="0" borderId="1" xfId="53" applyFont="1" applyBorder="1" applyAlignment="1">
      <alignment horizontal="left"/>
    </xf>
    <xf numFmtId="176" fontId="7" fillId="0" borderId="1" xfId="0" applyNumberFormat="1" applyFont="1" applyFill="1" applyBorder="1" applyAlignment="1"/>
    <xf numFmtId="0" fontId="7" fillId="0" borderId="1" xfId="0" applyFont="1" applyFill="1" applyBorder="1" applyAlignment="1">
      <alignment horizontal="right"/>
    </xf>
    <xf numFmtId="0" fontId="7" fillId="0" borderId="1" xfId="0" applyFont="1" applyFill="1" applyBorder="1" applyAlignment="1"/>
    <xf numFmtId="0" fontId="12" fillId="0" borderId="1" xfId="53" applyFont="1" applyFill="1" applyBorder="1" applyAlignment="1">
      <alignment horizontal="center"/>
    </xf>
    <xf numFmtId="0" fontId="12" fillId="0" borderId="9" xfId="0" applyFont="1" applyFill="1" applyBorder="1" applyAlignment="1">
      <alignment horizontal="center" vertical="center" textRotation="90" wrapText="1"/>
    </xf>
    <xf numFmtId="0" fontId="12" fillId="0" borderId="1" xfId="0" applyFont="1" applyFill="1" applyBorder="1" applyAlignment="1"/>
    <xf numFmtId="0" fontId="12" fillId="0" borderId="10" xfId="0" applyFont="1" applyFill="1" applyBorder="1" applyAlignment="1">
      <alignment horizontal="center" vertical="center" textRotation="90" wrapText="1"/>
    </xf>
    <xf numFmtId="0" fontId="13" fillId="0" borderId="1" xfId="0" applyFont="1" applyFill="1" applyBorder="1" applyAlignment="1">
      <alignment horizontal="left" wrapText="1"/>
    </xf>
    <xf numFmtId="0" fontId="10" fillId="0" borderId="11" xfId="53" applyFont="1" applyBorder="1" applyAlignment="1">
      <alignment horizontal="center"/>
    </xf>
    <xf numFmtId="0" fontId="10" fillId="0" borderId="12" xfId="53" applyFont="1" applyBorder="1" applyAlignment="1">
      <alignment horizontal="center"/>
    </xf>
    <xf numFmtId="0" fontId="10" fillId="0" borderId="13" xfId="53" applyFont="1" applyBorder="1" applyAlignment="1">
      <alignment horizontal="center"/>
    </xf>
    <xf numFmtId="0" fontId="12" fillId="0" borderId="1" xfId="0" applyFont="1" applyFill="1" applyBorder="1" applyAlignment="1">
      <alignment horizontal="right"/>
    </xf>
    <xf numFmtId="0" fontId="13" fillId="0" borderId="1" xfId="0" applyFont="1" applyFill="1" applyBorder="1" applyAlignment="1">
      <alignment horizontal="right" wrapText="1"/>
    </xf>
    <xf numFmtId="0" fontId="12" fillId="0" borderId="14" xfId="0" applyFont="1" applyFill="1" applyBorder="1" applyAlignment="1">
      <alignment wrapText="1"/>
    </xf>
    <xf numFmtId="0" fontId="12" fillId="0" borderId="14" xfId="53" applyFont="1" applyFill="1" applyBorder="1" applyAlignment="1">
      <alignment horizontal="center"/>
    </xf>
    <xf numFmtId="0" fontId="7" fillId="0" borderId="1" xfId="9" applyFont="1" applyBorder="1"/>
    <xf numFmtId="0" fontId="12" fillId="0" borderId="11" xfId="53" applyFont="1" applyBorder="1" applyAlignment="1">
      <alignment horizontal="center"/>
    </xf>
    <xf numFmtId="0" fontId="12" fillId="0" borderId="13" xfId="53" applyFont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2" fillId="0" borderId="11" xfId="53" applyFont="1" applyFill="1" applyBorder="1" applyAlignment="1">
      <alignment horizontal="center"/>
    </xf>
    <xf numFmtId="0" fontId="12" fillId="0" borderId="13" xfId="53" applyFont="1" applyFill="1" applyBorder="1" applyAlignment="1">
      <alignment horizontal="center"/>
    </xf>
    <xf numFmtId="0" fontId="15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12" fillId="0" borderId="14" xfId="0" applyFont="1" applyFill="1" applyBorder="1" applyAlignment="1">
      <alignment horizontal="center" vertical="center" textRotation="90" wrapText="1"/>
    </xf>
    <xf numFmtId="0" fontId="7" fillId="0" borderId="11" xfId="25" applyFont="1" applyBorder="1" applyAlignment="1">
      <alignment horizontal="left" vertical="center" wrapText="1"/>
    </xf>
    <xf numFmtId="0" fontId="7" fillId="0" borderId="12" xfId="25" applyFont="1" applyBorder="1" applyAlignment="1">
      <alignment horizontal="left" vertical="center" wrapText="1"/>
    </xf>
    <xf numFmtId="0" fontId="20" fillId="0" borderId="12" xfId="0" applyFont="1" applyFill="1" applyBorder="1" applyAlignment="1">
      <alignment horizontal="left"/>
    </xf>
    <xf numFmtId="0" fontId="20" fillId="0" borderId="13" xfId="0" applyFont="1" applyFill="1" applyBorder="1" applyAlignment="1">
      <alignment horizontal="left"/>
    </xf>
    <xf numFmtId="0" fontId="9" fillId="0" borderId="0" xfId="25" applyFont="1" applyBorder="1" applyAlignment="1">
      <alignment vertical="center"/>
    </xf>
    <xf numFmtId="0" fontId="10" fillId="0" borderId="1" xfId="0" applyFont="1" applyFill="1" applyBorder="1" applyAlignment="1">
      <alignment horizontal="center" wrapText="1"/>
    </xf>
    <xf numFmtId="0" fontId="17" fillId="0" borderId="1" xfId="0" applyFont="1" applyFill="1" applyBorder="1" applyAlignment="1">
      <alignment horizontal="center" wrapText="1"/>
    </xf>
    <xf numFmtId="49" fontId="7" fillId="0" borderId="1" xfId="55" applyNumberFormat="1" applyFont="1" applyBorder="1" applyAlignment="1">
      <alignment horizontal="left" vertical="center" wrapText="1"/>
    </xf>
    <xf numFmtId="0" fontId="14" fillId="0" borderId="1" xfId="55" applyFont="1" applyBorder="1" applyAlignment="1">
      <alignment horizontal="center" vertical="center" wrapText="1"/>
    </xf>
    <xf numFmtId="0" fontId="9" fillId="0" borderId="1" xfId="55" applyFont="1" applyBorder="1" applyAlignment="1">
      <alignment horizontal="center" vertical="center" wrapText="1"/>
    </xf>
    <xf numFmtId="0" fontId="9" fillId="0" borderId="0" xfId="55" applyFont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horizontal="left"/>
    </xf>
    <xf numFmtId="0" fontId="12" fillId="0" borderId="0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2" fillId="0" borderId="13" xfId="0" applyFont="1" applyFill="1" applyBorder="1" applyAlignment="1">
      <alignment horizontal="center"/>
    </xf>
    <xf numFmtId="0" fontId="7" fillId="0" borderId="0" xfId="25" applyFont="1" applyAlignment="1">
      <alignment horizontal="centerContinuous" vertical="center"/>
    </xf>
    <xf numFmtId="176" fontId="3" fillId="3" borderId="0" xfId="0" applyNumberFormat="1" applyFont="1" applyFill="1" applyBorder="1" applyAlignment="1"/>
    <xf numFmtId="176" fontId="3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right"/>
    </xf>
    <xf numFmtId="0" fontId="3" fillId="0" borderId="0" xfId="54" applyFont="1" applyFill="1" applyBorder="1" applyAlignment="1">
      <alignment horizontal="right"/>
    </xf>
    <xf numFmtId="0" fontId="3" fillId="0" borderId="0" xfId="54" applyFont="1" applyFill="1" applyBorder="1"/>
    <xf numFmtId="0" fontId="3" fillId="3" borderId="0" xfId="0" applyFont="1" applyFill="1" applyBorder="1" applyAlignment="1"/>
    <xf numFmtId="0" fontId="3" fillId="2" borderId="0" xfId="0" applyFont="1" applyFill="1" applyBorder="1" applyAlignment="1"/>
    <xf numFmtId="0" fontId="21" fillId="0" borderId="0" xfId="0" applyFont="1" applyFill="1" applyBorder="1" applyAlignment="1"/>
    <xf numFmtId="1" fontId="5" fillId="0" borderId="0" xfId="0" applyNumberFormat="1" applyFont="1" applyFill="1" applyBorder="1" applyAlignment="1"/>
    <xf numFmtId="49" fontId="5" fillId="0" borderId="0" xfId="0" applyNumberFormat="1" applyFont="1" applyFill="1" applyBorder="1" applyAlignment="1">
      <alignment horizontal="right"/>
    </xf>
    <xf numFmtId="0" fontId="1" fillId="4" borderId="2" xfId="0" applyFont="1" applyFill="1" applyBorder="1" applyAlignment="1"/>
    <xf numFmtId="0" fontId="1" fillId="0" borderId="0" xfId="0" applyFont="1" applyFill="1" applyAlignment="1"/>
    <xf numFmtId="0" fontId="0" fillId="2" borderId="0" xfId="0" applyFill="1" applyBorder="1">
      <alignment vertical="center"/>
    </xf>
    <xf numFmtId="0" fontId="1" fillId="4" borderId="0" xfId="0" applyFont="1" applyFill="1" applyBorder="1" applyAlignment="1"/>
    <xf numFmtId="0" fontId="22" fillId="0" borderId="0" xfId="0" applyFont="1">
      <alignment vertical="center"/>
    </xf>
    <xf numFmtId="0" fontId="23" fillId="0" borderId="0" xfId="0" applyFont="1" applyFill="1" applyBorder="1" applyAlignment="1"/>
    <xf numFmtId="0" fontId="1" fillId="0" borderId="0" xfId="0" applyFont="1" applyBorder="1" applyAlignment="1">
      <alignment wrapText="1" readingOrder="1"/>
    </xf>
    <xf numFmtId="0" fontId="10" fillId="0" borderId="0" xfId="0" applyFont="1" applyFill="1" applyBorder="1" applyAlignment="1"/>
    <xf numFmtId="0" fontId="3" fillId="0" borderId="1" xfId="54" applyFont="1" applyFill="1" applyBorder="1"/>
    <xf numFmtId="0" fontId="10" fillId="0" borderId="1" xfId="0" applyFont="1" applyFill="1" applyBorder="1" applyAlignment="1"/>
    <xf numFmtId="1" fontId="7" fillId="0" borderId="1" xfId="0" applyNumberFormat="1" applyFont="1" applyFill="1" applyBorder="1" applyAlignment="1">
      <alignment wrapText="1"/>
    </xf>
    <xf numFmtId="1" fontId="7" fillId="0" borderId="1" xfId="0" applyNumberFormat="1" applyFont="1" applyFill="1" applyBorder="1" applyAlignment="1"/>
  </cellXfs>
  <cellStyles count="56">
    <cellStyle name="Обычный" xfId="0" builtinId="0"/>
    <cellStyle name="20% — Акцент3" xfId="1" builtinId="38"/>
    <cellStyle name="Обычный_СПИСОК ОБОРУДОВАНИЯ_1" xfId="2"/>
    <cellStyle name="Денежный [0]" xfId="3" builtinId="7"/>
    <cellStyle name="40% — Акцент5" xfId="4" builtinId="47"/>
    <cellStyle name="Хороший" xfId="5" builtinId="26"/>
    <cellStyle name="Запятая [0]" xfId="6" builtinId="6"/>
    <cellStyle name="Денежный" xfId="7" builtinId="4"/>
    <cellStyle name="Запятая" xfId="8" builtinId="3"/>
    <cellStyle name="Обычный_общий список" xfId="9"/>
    <cellStyle name="40% — Акцент6" xfId="10" builtinId="51"/>
    <cellStyle name="Процент" xfId="11" builtinId="5"/>
    <cellStyle name="20% — Акцент2" xfId="12" builtinId="34"/>
    <cellStyle name="Итого" xfId="13" builtinId="25"/>
    <cellStyle name="Вывод" xfId="14" builtinId="21"/>
    <cellStyle name="Гиперссылка" xfId="15" builtinId="8"/>
    <cellStyle name="40% — Акцент4" xfId="16" builtinId="43"/>
    <cellStyle name="Открывавшаяся гиперссылка" xfId="17" builtinId="9"/>
    <cellStyle name="Примечание" xfId="18" builtinId="10"/>
    <cellStyle name="Предупреждающий текст" xfId="19" builtinId="11"/>
    <cellStyle name="Заголовок" xfId="20" builtinId="15"/>
    <cellStyle name="Пояснительный текст" xfId="21" builtinId="53"/>
    <cellStyle name="Заголовок 1" xfId="22" builtinId="16"/>
    <cellStyle name="Заголовок 2" xfId="23" builtinId="17"/>
    <cellStyle name="Заголовок 3" xfId="24" builtinId="18"/>
    <cellStyle name="Обычный_МАРШ.ЛИСТ ПЕРВАЯ ЯЩЕРА" xfId="25"/>
    <cellStyle name="Заголовок 4" xfId="26" builtinId="19"/>
    <cellStyle name="Ввод" xfId="27" builtinId="20"/>
    <cellStyle name="Проверить ячейку" xfId="28" builtinId="23"/>
    <cellStyle name="Вычисление" xfId="29" builtinId="22"/>
    <cellStyle name="Связанная ячейка" xfId="30" builtinId="24"/>
    <cellStyle name="Плохой" xfId="31" builtinId="27"/>
    <cellStyle name="Акцент5" xfId="32" builtinId="45"/>
    <cellStyle name="Нейтральный" xfId="33" builtinId="28"/>
    <cellStyle name="Акцент1" xfId="34" builtinId="29"/>
    <cellStyle name="20% — Акцент1" xfId="35" builtinId="30"/>
    <cellStyle name="Обычный_СПИСОК ОБОРУДОВАНИЯ" xfId="36"/>
    <cellStyle name="40% — Акцент1" xfId="37" builtinId="31"/>
    <cellStyle name="20% — Акцент5" xfId="38" builtinId="46"/>
    <cellStyle name="60% — Акцент1" xfId="39" builtinId="32"/>
    <cellStyle name="Акцент2" xfId="40" builtinId="33"/>
    <cellStyle name="40% — Акцент2" xfId="41" builtinId="35"/>
    <cellStyle name="20% — Акцент6" xfId="42" builtinId="50"/>
    <cellStyle name="60% — Акцент2" xfId="43" builtinId="36"/>
    <cellStyle name="Акцент3" xfId="44" builtinId="37"/>
    <cellStyle name="40% — Акцент3" xfId="45" builtinId="39"/>
    <cellStyle name="60% — Акцент3" xfId="46" builtinId="40"/>
    <cellStyle name="Акцент4" xfId="47" builtinId="41"/>
    <cellStyle name="20% — Акцент4" xfId="48" builtinId="42"/>
    <cellStyle name="60% — Акцент4" xfId="49" builtinId="44"/>
    <cellStyle name="60% — Акцент5" xfId="50" builtinId="48"/>
    <cellStyle name="Акцент6" xfId="51" builtinId="49"/>
    <cellStyle name="60% — Акцент6" xfId="52" builtinId="52"/>
    <cellStyle name="Обычный_Jaschera_07" xfId="53"/>
    <cellStyle name="Обычный_Jashera 2018" xfId="54"/>
    <cellStyle name="Обычный_Внутренняя таблица марш. листа" xfId="5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3.xml"/><Relationship Id="rId14" Type="http://schemas.openxmlformats.org/officeDocument/2006/relationships/externalLink" Target="externalLinks/externalLink2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~1\VM\LOCALS~1\Temp\Lab\Dogovor%202008\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7\Lab\Dogovor%202008\BIO%2020081028%20al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1\Lab\Dogovor%202008\BIO%2020081028%20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2"/>
  <sheetViews>
    <sheetView tabSelected="1" topLeftCell="B1" workbookViewId="0">
      <selection activeCell="J10" sqref="J10"/>
    </sheetView>
  </sheetViews>
  <sheetFormatPr defaultColWidth="8" defaultRowHeight="13.2"/>
  <cols>
    <col min="1" max="1" width="8" style="29"/>
    <col min="2" max="2" width="28.8518518518519" style="29" customWidth="1"/>
    <col min="3" max="3" width="10.8888888888889" style="29"/>
    <col min="4" max="4" width="13.1388888888889" style="29"/>
    <col min="5" max="5" width="21.4259259259259" style="29"/>
    <col min="6" max="6" width="12.8518518518519" style="29"/>
    <col min="7" max="7" width="9.28703703703704" style="29"/>
    <col min="8" max="8" width="9" style="29"/>
    <col min="9" max="9" width="12.1388888888889" style="36"/>
    <col min="10" max="10" width="19.4259259259259" style="29"/>
    <col min="11" max="11" width="28.1388888888889" style="29"/>
    <col min="12" max="12" width="31.4259259259259" style="29"/>
    <col min="13" max="13" width="18.5740740740741" style="29" customWidth="1"/>
    <col min="14" max="14" width="14.1388888888889" style="29"/>
    <col min="15" max="15" width="14.5740740740741" style="29" customWidth="1"/>
    <col min="16" max="16" width="18.8518518518519" style="29"/>
    <col min="17" max="17" width="14.1388888888889" style="29"/>
    <col min="18" max="16384" width="8" style="29"/>
  </cols>
  <sheetData>
    <row r="1" spans="2:2">
      <c r="B1" s="35" t="s">
        <v>0</v>
      </c>
    </row>
    <row r="2" spans="2:5">
      <c r="B2" s="29" t="s">
        <v>1</v>
      </c>
      <c r="C2" s="151">
        <v>44748</v>
      </c>
      <c r="D2" s="151">
        <v>44762</v>
      </c>
      <c r="E2" s="152"/>
    </row>
    <row r="3" spans="2:4">
      <c r="B3" s="29" t="s">
        <v>2</v>
      </c>
      <c r="C3" s="151" t="s">
        <v>3</v>
      </c>
      <c r="D3" s="152"/>
    </row>
    <row r="4" spans="2:16">
      <c r="B4" s="35" t="s">
        <v>4</v>
      </c>
      <c r="C4" s="35" t="s">
        <v>5</v>
      </c>
      <c r="D4" s="35" t="s">
        <v>6</v>
      </c>
      <c r="E4" s="35" t="s">
        <v>7</v>
      </c>
      <c r="F4" s="35" t="s">
        <v>8</v>
      </c>
      <c r="G4" s="35" t="s">
        <v>9</v>
      </c>
      <c r="H4" s="153" t="s">
        <v>10</v>
      </c>
      <c r="I4" s="35" t="s">
        <v>11</v>
      </c>
      <c r="J4" s="159" t="s">
        <v>12</v>
      </c>
      <c r="K4" s="35" t="s">
        <v>13</v>
      </c>
      <c r="L4" s="35" t="s">
        <v>14</v>
      </c>
      <c r="M4" s="35" t="s">
        <v>15</v>
      </c>
      <c r="N4" s="35" t="s">
        <v>16</v>
      </c>
      <c r="O4" s="160" t="s">
        <v>17</v>
      </c>
      <c r="P4" s="35" t="s">
        <v>18</v>
      </c>
    </row>
    <row r="5" ht="15.15" spans="1:16">
      <c r="A5" s="29">
        <v>1</v>
      </c>
      <c r="B5" s="6" t="s">
        <v>19</v>
      </c>
      <c r="C5" s="6" t="s">
        <v>20</v>
      </c>
      <c r="D5" s="6" t="s">
        <v>21</v>
      </c>
      <c r="E5" s="6">
        <v>13</v>
      </c>
      <c r="F5" s="6">
        <v>13</v>
      </c>
      <c r="G5" s="154"/>
      <c r="H5" s="6">
        <v>630</v>
      </c>
      <c r="I5" s="24">
        <v>10</v>
      </c>
      <c r="J5" s="5">
        <v>89118124048</v>
      </c>
      <c r="K5" s="6" t="s">
        <v>22</v>
      </c>
      <c r="L5" s="25" t="s">
        <v>23</v>
      </c>
      <c r="N5" s="6" t="s">
        <v>24</v>
      </c>
      <c r="O5" s="5">
        <v>4018281460</v>
      </c>
      <c r="P5" s="5" t="s">
        <v>25</v>
      </c>
    </row>
    <row r="6" ht="15.15" spans="1:16">
      <c r="A6" s="29">
        <v>2</v>
      </c>
      <c r="B6" s="31" t="s">
        <v>26</v>
      </c>
      <c r="C6" s="31" t="s">
        <v>27</v>
      </c>
      <c r="D6" s="31" t="s">
        <v>28</v>
      </c>
      <c r="E6" s="31">
        <v>10</v>
      </c>
      <c r="F6" s="31" t="s">
        <v>29</v>
      </c>
      <c r="G6" s="155"/>
      <c r="H6" s="20">
        <v>197</v>
      </c>
      <c r="I6" s="20">
        <v>7</v>
      </c>
      <c r="J6" s="8">
        <v>89650953153</v>
      </c>
      <c r="K6" s="3" t="s">
        <v>30</v>
      </c>
      <c r="L6" s="25" t="s">
        <v>31</v>
      </c>
      <c r="N6" s="8">
        <v>89052006465</v>
      </c>
      <c r="O6" s="161">
        <v>4022050606</v>
      </c>
      <c r="P6" s="7">
        <v>39367</v>
      </c>
    </row>
    <row r="7" ht="14.4" spans="1:16">
      <c r="A7" s="29">
        <v>3</v>
      </c>
      <c r="B7" s="6" t="s">
        <v>32</v>
      </c>
      <c r="C7" s="6" t="s">
        <v>33</v>
      </c>
      <c r="D7" s="6" t="s">
        <v>34</v>
      </c>
      <c r="E7" s="6">
        <v>22</v>
      </c>
      <c r="F7" s="6">
        <v>5</v>
      </c>
      <c r="G7" s="155"/>
      <c r="H7" s="5">
        <v>503</v>
      </c>
      <c r="I7" s="5">
        <v>6</v>
      </c>
      <c r="J7" s="10">
        <v>89818295984</v>
      </c>
      <c r="K7" s="10" t="s">
        <v>35</v>
      </c>
      <c r="L7" s="25" t="s">
        <v>36</v>
      </c>
      <c r="N7" s="10">
        <v>89213414725</v>
      </c>
      <c r="O7" s="10" t="s">
        <v>37</v>
      </c>
      <c r="P7" s="9">
        <v>39857</v>
      </c>
    </row>
    <row r="8" ht="14.4" spans="1:16">
      <c r="A8" s="29">
        <v>4</v>
      </c>
      <c r="B8" s="6" t="s">
        <v>38</v>
      </c>
      <c r="C8" s="6" t="s">
        <v>39</v>
      </c>
      <c r="D8" s="6" t="s">
        <v>40</v>
      </c>
      <c r="E8" s="6">
        <v>16</v>
      </c>
      <c r="F8" s="6">
        <v>8</v>
      </c>
      <c r="G8" s="25"/>
      <c r="H8" s="6">
        <v>225</v>
      </c>
      <c r="I8" s="24">
        <v>10</v>
      </c>
      <c r="J8" s="5">
        <v>89215575265</v>
      </c>
      <c r="K8" s="6" t="s">
        <v>41</v>
      </c>
      <c r="L8" s="25" t="s">
        <v>42</v>
      </c>
      <c r="N8" s="5">
        <v>89213205528</v>
      </c>
      <c r="O8" s="5">
        <v>4019397258</v>
      </c>
      <c r="P8" s="11">
        <v>38553</v>
      </c>
    </row>
    <row r="9" ht="14.4" spans="1:16">
      <c r="A9" s="29">
        <v>5</v>
      </c>
      <c r="B9" s="6" t="s">
        <v>43</v>
      </c>
      <c r="C9" s="6" t="s">
        <v>44</v>
      </c>
      <c r="D9" s="6" t="s">
        <v>45</v>
      </c>
      <c r="E9" s="6">
        <v>4</v>
      </c>
      <c r="F9" s="6">
        <v>16</v>
      </c>
      <c r="G9" s="155"/>
      <c r="H9" s="6">
        <v>56</v>
      </c>
      <c r="I9" s="6">
        <v>7</v>
      </c>
      <c r="J9" s="6">
        <v>89291040939</v>
      </c>
      <c r="K9" s="6" t="s">
        <v>46</v>
      </c>
      <c r="L9" s="25" t="s">
        <v>47</v>
      </c>
      <c r="N9" s="5">
        <v>89052622652</v>
      </c>
      <c r="O9" s="162" t="s">
        <v>48</v>
      </c>
      <c r="P9" s="12">
        <v>39849</v>
      </c>
    </row>
    <row r="10" ht="14.4" spans="1:16">
      <c r="A10" s="29">
        <v>6</v>
      </c>
      <c r="B10" s="6" t="s">
        <v>49</v>
      </c>
      <c r="C10" s="6" t="s">
        <v>50</v>
      </c>
      <c r="D10" s="6" t="s">
        <v>51</v>
      </c>
      <c r="E10" s="6">
        <v>1</v>
      </c>
      <c r="F10" s="6">
        <v>7</v>
      </c>
      <c r="H10" s="6">
        <v>225</v>
      </c>
      <c r="I10" s="24">
        <v>11</v>
      </c>
      <c r="J10" s="5">
        <v>89818346175</v>
      </c>
      <c r="K10" s="6" t="s">
        <v>52</v>
      </c>
      <c r="L10" s="25" t="s">
        <v>53</v>
      </c>
      <c r="N10" s="5">
        <v>89117966505</v>
      </c>
      <c r="O10" s="5">
        <v>4018085917</v>
      </c>
      <c r="P10" s="11">
        <v>38137</v>
      </c>
    </row>
    <row r="11" ht="14.4" spans="1:16">
      <c r="A11" s="29">
        <v>7</v>
      </c>
      <c r="B11" s="6" t="s">
        <v>54</v>
      </c>
      <c r="C11" s="6" t="s">
        <v>55</v>
      </c>
      <c r="D11" s="6" t="s">
        <v>56</v>
      </c>
      <c r="E11" s="6">
        <v>5</v>
      </c>
      <c r="F11" s="6">
        <v>9</v>
      </c>
      <c r="G11" s="154"/>
      <c r="H11" s="5">
        <v>441</v>
      </c>
      <c r="I11" s="24">
        <v>8</v>
      </c>
      <c r="J11" s="6">
        <v>89213354865</v>
      </c>
      <c r="K11" s="6" t="s">
        <v>57</v>
      </c>
      <c r="L11" s="25" t="s">
        <v>58</v>
      </c>
      <c r="N11" s="6">
        <v>89522270284</v>
      </c>
      <c r="O11" s="6">
        <v>4020831130</v>
      </c>
      <c r="P11" s="11">
        <v>39166</v>
      </c>
    </row>
    <row r="12" ht="14.4" spans="1:16">
      <c r="A12" s="29">
        <v>8</v>
      </c>
      <c r="B12" s="15" t="s">
        <v>59</v>
      </c>
      <c r="C12" s="15" t="s">
        <v>60</v>
      </c>
      <c r="D12" s="15" t="s">
        <v>61</v>
      </c>
      <c r="E12" s="15">
        <v>11</v>
      </c>
      <c r="F12" s="20">
        <v>3</v>
      </c>
      <c r="G12" s="155"/>
      <c r="H12" s="24">
        <v>56</v>
      </c>
      <c r="I12" s="24">
        <v>9</v>
      </c>
      <c r="J12" s="163">
        <v>89214136722</v>
      </c>
      <c r="K12" s="15" t="s">
        <v>62</v>
      </c>
      <c r="L12" s="25" t="s">
        <v>63</v>
      </c>
      <c r="N12" s="15">
        <v>89533722040</v>
      </c>
      <c r="O12" s="20">
        <v>4002634542</v>
      </c>
      <c r="P12" s="13">
        <v>38917</v>
      </c>
    </row>
    <row r="13" ht="14.4" spans="1:16">
      <c r="A13" s="29">
        <v>9</v>
      </c>
      <c r="B13" s="6" t="s">
        <v>64</v>
      </c>
      <c r="C13" s="6" t="s">
        <v>65</v>
      </c>
      <c r="D13" s="6" t="s">
        <v>66</v>
      </c>
      <c r="E13" s="6">
        <v>6</v>
      </c>
      <c r="F13" s="6">
        <v>6</v>
      </c>
      <c r="G13" s="25"/>
      <c r="H13" s="6" t="s">
        <v>67</v>
      </c>
      <c r="I13" s="6">
        <v>5</v>
      </c>
      <c r="J13" s="6">
        <v>89219845986</v>
      </c>
      <c r="K13" s="6" t="s">
        <v>68</v>
      </c>
      <c r="L13" s="25" t="s">
        <v>69</v>
      </c>
      <c r="N13" s="5">
        <v>89213323160</v>
      </c>
      <c r="O13" s="6" t="s">
        <v>70</v>
      </c>
      <c r="P13" s="12">
        <v>40363</v>
      </c>
    </row>
    <row r="14" ht="14.4" spans="1:16">
      <c r="A14" s="29">
        <v>10</v>
      </c>
      <c r="B14" s="6" t="s">
        <v>71</v>
      </c>
      <c r="C14" s="6" t="s">
        <v>60</v>
      </c>
      <c r="D14" s="6" t="s">
        <v>72</v>
      </c>
      <c r="E14" s="6">
        <v>12</v>
      </c>
      <c r="F14" s="6">
        <v>10</v>
      </c>
      <c r="G14" s="25"/>
      <c r="H14" s="5">
        <v>504</v>
      </c>
      <c r="I14" s="24">
        <v>11</v>
      </c>
      <c r="J14" s="5">
        <v>89111652301</v>
      </c>
      <c r="K14" s="6" t="s">
        <v>73</v>
      </c>
      <c r="L14" s="25" t="s">
        <v>74</v>
      </c>
      <c r="N14" s="5">
        <v>89817910834</v>
      </c>
      <c r="O14" s="5">
        <v>4018287872</v>
      </c>
      <c r="P14" s="11">
        <v>38434</v>
      </c>
    </row>
    <row r="15" ht="14.4" spans="1:16">
      <c r="A15" s="29">
        <v>11</v>
      </c>
      <c r="B15" s="6" t="s">
        <v>75</v>
      </c>
      <c r="C15" s="6" t="s">
        <v>76</v>
      </c>
      <c r="D15" s="6" t="s">
        <v>77</v>
      </c>
      <c r="E15" s="6">
        <v>9</v>
      </c>
      <c r="F15" s="6">
        <v>11</v>
      </c>
      <c r="G15" s="25"/>
      <c r="H15" s="5">
        <v>518</v>
      </c>
      <c r="I15" s="24">
        <v>6</v>
      </c>
      <c r="J15" s="5">
        <v>89313127300</v>
      </c>
      <c r="K15" s="6" t="s">
        <v>78</v>
      </c>
      <c r="L15" s="25" t="s">
        <v>79</v>
      </c>
      <c r="N15" s="5">
        <v>89213409406</v>
      </c>
      <c r="O15" s="6" t="s">
        <v>80</v>
      </c>
      <c r="P15" s="11">
        <v>40070</v>
      </c>
    </row>
    <row r="16" ht="14.4" spans="1:16">
      <c r="A16" s="29">
        <v>12</v>
      </c>
      <c r="B16" s="6" t="s">
        <v>81</v>
      </c>
      <c r="C16" s="6" t="s">
        <v>82</v>
      </c>
      <c r="D16" s="6" t="s">
        <v>77</v>
      </c>
      <c r="E16" s="6">
        <v>8</v>
      </c>
      <c r="F16" s="6">
        <v>12</v>
      </c>
      <c r="G16" s="25"/>
      <c r="H16" s="5">
        <v>183</v>
      </c>
      <c r="I16" s="24">
        <v>8</v>
      </c>
      <c r="J16" s="5">
        <v>89610752525</v>
      </c>
      <c r="K16" s="6" t="s">
        <v>83</v>
      </c>
      <c r="L16" s="25" t="s">
        <v>84</v>
      </c>
      <c r="N16" s="5">
        <v>89610717771</v>
      </c>
      <c r="O16" s="164">
        <v>4021966729</v>
      </c>
      <c r="P16" s="11">
        <v>39331</v>
      </c>
    </row>
    <row r="17" ht="14.4" spans="1:16">
      <c r="A17" s="29">
        <v>13</v>
      </c>
      <c r="B17" s="20" t="s">
        <v>85</v>
      </c>
      <c r="C17" s="20" t="s">
        <v>86</v>
      </c>
      <c r="D17" s="20" t="s">
        <v>87</v>
      </c>
      <c r="E17" s="6">
        <v>2</v>
      </c>
      <c r="F17" s="20">
        <v>15</v>
      </c>
      <c r="G17" s="155"/>
      <c r="H17" s="20">
        <v>586</v>
      </c>
      <c r="I17" s="24">
        <v>9</v>
      </c>
      <c r="J17" s="20">
        <v>89818723635</v>
      </c>
      <c r="K17" s="20" t="s">
        <v>88</v>
      </c>
      <c r="L17" s="25" t="s">
        <v>89</v>
      </c>
      <c r="N17" s="20">
        <v>89818417041</v>
      </c>
      <c r="O17" s="15">
        <v>4020691039</v>
      </c>
      <c r="P17" s="19">
        <v>38982</v>
      </c>
    </row>
    <row r="18" ht="14.4" spans="1:16">
      <c r="A18" s="29">
        <v>14</v>
      </c>
      <c r="B18" s="6" t="s">
        <v>90</v>
      </c>
      <c r="C18" s="6" t="s">
        <v>91</v>
      </c>
      <c r="D18" s="6" t="s">
        <v>92</v>
      </c>
      <c r="E18" s="6">
        <v>14</v>
      </c>
      <c r="F18" s="6">
        <v>1</v>
      </c>
      <c r="G18" s="155"/>
      <c r="H18" s="5">
        <v>64</v>
      </c>
      <c r="I18" s="24">
        <v>6</v>
      </c>
      <c r="J18" s="5">
        <v>89633411161</v>
      </c>
      <c r="K18" s="6" t="s">
        <v>93</v>
      </c>
      <c r="L18" s="25" t="s">
        <v>94</v>
      </c>
      <c r="N18" s="5">
        <v>89657737525</v>
      </c>
      <c r="O18" s="6" t="s">
        <v>95</v>
      </c>
      <c r="P18" s="11">
        <v>40195</v>
      </c>
    </row>
    <row r="19" ht="15.15" spans="1:16">
      <c r="A19" s="29">
        <v>15</v>
      </c>
      <c r="B19" s="6" t="s">
        <v>96</v>
      </c>
      <c r="C19" s="6" t="s">
        <v>97</v>
      </c>
      <c r="D19" s="6" t="s">
        <v>92</v>
      </c>
      <c r="E19" s="6">
        <v>7</v>
      </c>
      <c r="F19" s="6">
        <v>14</v>
      </c>
      <c r="G19" s="25"/>
      <c r="H19" s="6" t="s">
        <v>98</v>
      </c>
      <c r="I19" s="6">
        <v>7</v>
      </c>
      <c r="J19" s="6">
        <v>89817032760</v>
      </c>
      <c r="K19" s="6" t="s">
        <v>99</v>
      </c>
      <c r="L19" s="25" t="s">
        <v>100</v>
      </c>
      <c r="N19" s="5">
        <v>89111407222</v>
      </c>
      <c r="O19" s="6" t="s">
        <v>101</v>
      </c>
      <c r="P19" s="12">
        <v>39529</v>
      </c>
    </row>
    <row r="20" ht="15.15" spans="1:16">
      <c r="A20" s="29">
        <v>16</v>
      </c>
      <c r="B20" s="24" t="s">
        <v>102</v>
      </c>
      <c r="C20" s="24" t="s">
        <v>20</v>
      </c>
      <c r="D20" s="24" t="s">
        <v>103</v>
      </c>
      <c r="E20" s="25">
        <v>17</v>
      </c>
      <c r="F20" s="24">
        <v>2</v>
      </c>
      <c r="H20" s="24"/>
      <c r="I20" s="24"/>
      <c r="J20" s="23">
        <v>89213026506</v>
      </c>
      <c r="K20" s="24" t="s">
        <v>104</v>
      </c>
      <c r="L20" s="25" t="s">
        <v>105</v>
      </c>
      <c r="N20" s="23">
        <v>89213026506</v>
      </c>
      <c r="O20" s="8">
        <v>4020684651</v>
      </c>
      <c r="P20" s="22">
        <v>38989</v>
      </c>
    </row>
    <row r="21" ht="14.4" spans="1:16">
      <c r="A21" s="29">
        <v>17</v>
      </c>
      <c r="B21" s="6" t="s">
        <v>106</v>
      </c>
      <c r="C21" s="6" t="s">
        <v>107</v>
      </c>
      <c r="D21" s="6" t="s">
        <v>108</v>
      </c>
      <c r="E21" s="6">
        <v>20</v>
      </c>
      <c r="F21" s="6">
        <v>4</v>
      </c>
      <c r="H21" s="6">
        <v>43</v>
      </c>
      <c r="I21" s="6">
        <v>6</v>
      </c>
      <c r="J21" s="6">
        <v>89819793731</v>
      </c>
      <c r="K21" s="6" t="s">
        <v>109</v>
      </c>
      <c r="L21" s="25" t="s">
        <v>110</v>
      </c>
      <c r="N21" s="5">
        <v>89118110171</v>
      </c>
      <c r="O21" s="6" t="s">
        <v>111</v>
      </c>
      <c r="P21" s="12">
        <v>39987</v>
      </c>
    </row>
    <row r="22" ht="14.4" spans="1:16">
      <c r="A22" s="29">
        <v>18</v>
      </c>
      <c r="B22" s="6" t="s">
        <v>106</v>
      </c>
      <c r="C22" s="6" t="s">
        <v>112</v>
      </c>
      <c r="D22" s="6" t="s">
        <v>113</v>
      </c>
      <c r="E22" s="6">
        <v>18</v>
      </c>
      <c r="F22" s="25">
        <v>18</v>
      </c>
      <c r="H22" s="5">
        <v>246</v>
      </c>
      <c r="I22" s="24">
        <v>11</v>
      </c>
      <c r="J22" s="5">
        <v>89312711134</v>
      </c>
      <c r="K22" s="6" t="s">
        <v>114</v>
      </c>
      <c r="L22" s="25" t="s">
        <v>115</v>
      </c>
      <c r="N22" s="5">
        <v>89218717677</v>
      </c>
      <c r="O22" s="5">
        <v>4018029738</v>
      </c>
      <c r="P22" s="11">
        <v>38070</v>
      </c>
    </row>
    <row r="25" spans="2:6">
      <c r="B25" s="29" t="s">
        <v>116</v>
      </c>
      <c r="C25" s="156" t="s">
        <v>117</v>
      </c>
      <c r="E25" s="36" t="s">
        <v>118</v>
      </c>
      <c r="F25" s="156">
        <v>89217427984</v>
      </c>
    </row>
    <row r="26" spans="2:6">
      <c r="B26" s="29" t="s">
        <v>119</v>
      </c>
      <c r="C26" s="156" t="s">
        <v>120</v>
      </c>
      <c r="E26" s="36" t="s">
        <v>118</v>
      </c>
      <c r="F26" s="156">
        <v>89679796720</v>
      </c>
    </row>
    <row r="28" spans="2:3">
      <c r="B28" s="29" t="s">
        <v>121</v>
      </c>
      <c r="C28" s="151">
        <v>44765</v>
      </c>
    </row>
    <row r="29" spans="2:3">
      <c r="B29" s="29" t="s">
        <v>122</v>
      </c>
      <c r="C29" s="156">
        <v>2022</v>
      </c>
    </row>
    <row r="30" spans="2:3">
      <c r="B30" s="29" t="s">
        <v>123</v>
      </c>
      <c r="C30" s="157"/>
    </row>
    <row r="32" ht="13.95" spans="2:2">
      <c r="B32" s="158" t="s">
        <v>124</v>
      </c>
    </row>
    <row r="33" ht="15.15" spans="2:16">
      <c r="B33" s="6"/>
      <c r="C33" s="6"/>
      <c r="D33" s="6"/>
      <c r="H33" s="6"/>
      <c r="I33" s="6"/>
      <c r="J33" s="6"/>
      <c r="K33" s="6"/>
      <c r="L33" s="165"/>
      <c r="N33" s="3"/>
      <c r="O33" s="6"/>
      <c r="P33" s="12"/>
    </row>
    <row r="34" ht="15.75" spans="2:24">
      <c r="B34" s="6"/>
      <c r="C34" s="6"/>
      <c r="D34" s="6"/>
      <c r="H34" s="6"/>
      <c r="I34" s="24"/>
      <c r="J34" s="5"/>
      <c r="K34" s="6"/>
      <c r="L34" s="165"/>
      <c r="M34" s="166"/>
      <c r="N34" s="3"/>
      <c r="O34" s="164"/>
      <c r="P34" s="11"/>
      <c r="V34" s="166"/>
      <c r="W34" s="166"/>
      <c r="X34" s="166"/>
    </row>
    <row r="35" ht="15.15" spans="2:16">
      <c r="B35" s="6"/>
      <c r="C35" s="6"/>
      <c r="D35" s="6"/>
      <c r="H35" s="6"/>
      <c r="I35" s="6"/>
      <c r="J35" s="6"/>
      <c r="K35" s="6"/>
      <c r="L35" s="165"/>
      <c r="N35" s="8"/>
      <c r="O35" s="167"/>
      <c r="P35" s="12"/>
    </row>
    <row r="36" ht="15.15" spans="2:16">
      <c r="B36" s="20"/>
      <c r="C36" s="20"/>
      <c r="D36" s="20"/>
      <c r="H36" s="15"/>
      <c r="I36" s="15"/>
      <c r="J36" s="17"/>
      <c r="K36" s="18"/>
      <c r="L36" s="165"/>
      <c r="N36" s="8"/>
      <c r="O36" s="15"/>
      <c r="P36" s="16"/>
    </row>
    <row r="37" ht="15.15" spans="2:16">
      <c r="B37" s="6"/>
      <c r="C37" s="6"/>
      <c r="D37" s="6"/>
      <c r="H37" s="6"/>
      <c r="I37" s="6"/>
      <c r="J37" s="6"/>
      <c r="K37" s="6"/>
      <c r="L37" s="165"/>
      <c r="N37" s="8"/>
      <c r="O37" s="6"/>
      <c r="P37" s="12"/>
    </row>
    <row r="38" ht="15.15" spans="2:16">
      <c r="B38" s="3"/>
      <c r="C38" s="3"/>
      <c r="D38" s="3"/>
      <c r="H38" s="8"/>
      <c r="I38" s="3"/>
      <c r="J38" s="3"/>
      <c r="K38" s="3"/>
      <c r="L38" s="165"/>
      <c r="N38" s="3"/>
      <c r="O38" s="8"/>
      <c r="P38" s="7"/>
    </row>
    <row r="39" ht="15.15" spans="2:16">
      <c r="B39" s="3"/>
      <c r="C39" s="3"/>
      <c r="D39" s="3"/>
      <c r="H39" s="3"/>
      <c r="I39" s="8"/>
      <c r="J39" s="8"/>
      <c r="K39" s="3"/>
      <c r="L39" s="165"/>
      <c r="N39" s="8"/>
      <c r="O39" s="3"/>
      <c r="P39" s="7"/>
    </row>
    <row r="40" ht="15.15" spans="2:16">
      <c r="B40" s="3"/>
      <c r="C40" s="3"/>
      <c r="D40" s="3"/>
      <c r="H40" s="8"/>
      <c r="I40" s="3"/>
      <c r="J40" s="8"/>
      <c r="K40" s="3"/>
      <c r="L40" s="165"/>
      <c r="N40" s="8"/>
      <c r="O40" s="3"/>
      <c r="P40" s="7"/>
    </row>
    <row r="41" ht="15.15" spans="2:16">
      <c r="B41" s="3"/>
      <c r="C41" s="3"/>
      <c r="D41" s="3"/>
      <c r="H41" s="8"/>
      <c r="I41" s="3"/>
      <c r="J41" s="8"/>
      <c r="K41" s="3"/>
      <c r="L41" s="165"/>
      <c r="N41" s="8"/>
      <c r="O41" s="3"/>
      <c r="P41" s="7"/>
    </row>
    <row r="42" ht="15.15" spans="2:16">
      <c r="B42" s="3"/>
      <c r="C42" s="3"/>
      <c r="D42" s="3"/>
      <c r="H42" s="8"/>
      <c r="I42" s="3"/>
      <c r="J42" s="8"/>
      <c r="K42" s="3"/>
      <c r="L42" s="165"/>
      <c r="N42" s="8"/>
      <c r="O42" s="3"/>
      <c r="P42" s="7"/>
    </row>
  </sheetData>
  <pageMargins left="0.75" right="0.75" top="1" bottom="1" header="0.5" footer="0.5"/>
  <pageSetup paperSize="9" orientation="portrait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4"/>
  <sheetViews>
    <sheetView workbookViewId="0">
      <selection activeCell="B17" sqref="B17"/>
    </sheetView>
  </sheetViews>
  <sheetFormatPr defaultColWidth="8.85185185185185" defaultRowHeight="14.4" outlineLevelCol="5"/>
  <cols>
    <col min="1" max="1" width="19.1388888888889" style="14" customWidth="1"/>
    <col min="2" max="2" width="18.712962962963" style="14" customWidth="1"/>
    <col min="3" max="3" width="14.287037037037" style="14" customWidth="1"/>
    <col min="4" max="4" width="23.712962962963" style="14" customWidth="1"/>
    <col min="5" max="5" width="37.1388888888889" style="14" customWidth="1"/>
    <col min="6" max="6" width="31.712962962963" style="14" customWidth="1"/>
    <col min="7" max="16384" width="8.85185185185185" style="14"/>
  </cols>
  <sheetData>
    <row r="1" spans="1:6">
      <c r="A1" s="30" t="s">
        <v>4</v>
      </c>
      <c r="B1" s="30" t="s">
        <v>5</v>
      </c>
      <c r="C1" s="30" t="s">
        <v>6</v>
      </c>
      <c r="D1" s="30" t="s">
        <v>353</v>
      </c>
      <c r="E1" s="30" t="s">
        <v>354</v>
      </c>
      <c r="F1" s="30" t="s">
        <v>355</v>
      </c>
    </row>
    <row r="2" spans="1:6">
      <c r="A2" s="6" t="s">
        <v>19</v>
      </c>
      <c r="B2" s="6" t="s">
        <v>20</v>
      </c>
      <c r="C2" s="6" t="s">
        <v>21</v>
      </c>
      <c r="D2" s="5" t="s">
        <v>25</v>
      </c>
      <c r="E2" s="14" t="s">
        <v>240</v>
      </c>
      <c r="F2" s="5">
        <v>4018281460</v>
      </c>
    </row>
    <row r="3" spans="1:6">
      <c r="A3" s="31" t="s">
        <v>26</v>
      </c>
      <c r="B3" s="31" t="s">
        <v>27</v>
      </c>
      <c r="C3" s="31" t="s">
        <v>28</v>
      </c>
      <c r="D3" s="11">
        <v>39367</v>
      </c>
      <c r="E3" s="14" t="s">
        <v>240</v>
      </c>
      <c r="F3" s="6">
        <v>4022050606</v>
      </c>
    </row>
    <row r="4" spans="1:6">
      <c r="A4" s="6" t="s">
        <v>32</v>
      </c>
      <c r="B4" s="6" t="s">
        <v>33</v>
      </c>
      <c r="C4" s="6" t="s">
        <v>34</v>
      </c>
      <c r="D4" s="9">
        <v>39857</v>
      </c>
      <c r="E4" s="14" t="s">
        <v>253</v>
      </c>
      <c r="F4" s="6" t="s">
        <v>37</v>
      </c>
    </row>
    <row r="5" spans="1:6">
      <c r="A5" s="6" t="s">
        <v>38</v>
      </c>
      <c r="B5" s="6" t="s">
        <v>39</v>
      </c>
      <c r="C5" s="6" t="s">
        <v>40</v>
      </c>
      <c r="D5" s="11">
        <v>38553</v>
      </c>
      <c r="E5" s="14" t="s">
        <v>240</v>
      </c>
      <c r="F5" s="5">
        <v>4019397258</v>
      </c>
    </row>
    <row r="6" spans="1:6">
      <c r="A6" s="6" t="s">
        <v>43</v>
      </c>
      <c r="B6" s="6" t="s">
        <v>44</v>
      </c>
      <c r="C6" s="6" t="s">
        <v>45</v>
      </c>
      <c r="D6" s="12">
        <v>39849</v>
      </c>
      <c r="E6" s="14" t="s">
        <v>253</v>
      </c>
      <c r="F6" s="6" t="s">
        <v>48</v>
      </c>
    </row>
    <row r="7" spans="1:6">
      <c r="A7" s="6" t="s">
        <v>259</v>
      </c>
      <c r="B7" s="6" t="s">
        <v>260</v>
      </c>
      <c r="C7" s="6" t="s">
        <v>34</v>
      </c>
      <c r="D7" s="12">
        <v>39462</v>
      </c>
      <c r="E7" s="14" t="s">
        <v>253</v>
      </c>
      <c r="F7" s="6" t="s">
        <v>262</v>
      </c>
    </row>
    <row r="8" spans="1:6">
      <c r="A8" s="6" t="s">
        <v>49</v>
      </c>
      <c r="B8" s="6" t="s">
        <v>50</v>
      </c>
      <c r="C8" s="6" t="s">
        <v>51</v>
      </c>
      <c r="D8" s="11">
        <v>38137</v>
      </c>
      <c r="E8" s="14" t="s">
        <v>240</v>
      </c>
      <c r="F8" s="5">
        <v>4018085917</v>
      </c>
    </row>
    <row r="9" spans="1:6">
      <c r="A9" s="6" t="s">
        <v>54</v>
      </c>
      <c r="B9" s="6" t="s">
        <v>55</v>
      </c>
      <c r="C9" s="6" t="s">
        <v>56</v>
      </c>
      <c r="D9" s="11">
        <v>39166</v>
      </c>
      <c r="E9" s="14" t="s">
        <v>240</v>
      </c>
      <c r="F9" s="6">
        <v>4020831130</v>
      </c>
    </row>
    <row r="10" spans="1:6">
      <c r="A10" s="20" t="s">
        <v>59</v>
      </c>
      <c r="B10" s="20" t="s">
        <v>60</v>
      </c>
      <c r="C10" s="20" t="s">
        <v>61</v>
      </c>
      <c r="D10" s="19">
        <v>38917</v>
      </c>
      <c r="E10" s="14" t="s">
        <v>240</v>
      </c>
      <c r="F10" s="20">
        <v>4002634542</v>
      </c>
    </row>
    <row r="11" spans="1:6">
      <c r="A11" s="6" t="s">
        <v>64</v>
      </c>
      <c r="B11" s="6" t="s">
        <v>65</v>
      </c>
      <c r="C11" s="6" t="s">
        <v>66</v>
      </c>
      <c r="D11" s="12">
        <v>40363</v>
      </c>
      <c r="E11" s="14" t="s">
        <v>253</v>
      </c>
      <c r="F11" s="6" t="s">
        <v>70</v>
      </c>
    </row>
    <row r="12" spans="1:6">
      <c r="A12" s="6" t="s">
        <v>71</v>
      </c>
      <c r="B12" s="6" t="s">
        <v>60</v>
      </c>
      <c r="C12" s="6" t="s">
        <v>72</v>
      </c>
      <c r="D12" s="11">
        <v>38434</v>
      </c>
      <c r="E12" s="14" t="s">
        <v>240</v>
      </c>
      <c r="F12" s="5">
        <v>4018287872</v>
      </c>
    </row>
    <row r="13" spans="1:6">
      <c r="A13" s="6" t="s">
        <v>273</v>
      </c>
      <c r="B13" s="6" t="s">
        <v>274</v>
      </c>
      <c r="C13" s="6" t="s">
        <v>275</v>
      </c>
      <c r="D13" s="11">
        <v>39581</v>
      </c>
      <c r="E13" s="14" t="s">
        <v>253</v>
      </c>
      <c r="F13" s="6" t="s">
        <v>277</v>
      </c>
    </row>
    <row r="14" spans="1:6">
      <c r="A14" s="6" t="s">
        <v>282</v>
      </c>
      <c r="B14" s="6" t="s">
        <v>283</v>
      </c>
      <c r="C14" s="6" t="s">
        <v>34</v>
      </c>
      <c r="D14" s="12">
        <v>39916</v>
      </c>
      <c r="E14" s="14" t="s">
        <v>253</v>
      </c>
      <c r="F14" s="32" t="s">
        <v>285</v>
      </c>
    </row>
    <row r="15" spans="1:6">
      <c r="A15" s="20" t="s">
        <v>290</v>
      </c>
      <c r="B15" s="20" t="s">
        <v>260</v>
      </c>
      <c r="C15" s="20" t="s">
        <v>291</v>
      </c>
      <c r="D15" s="22">
        <v>38933</v>
      </c>
      <c r="E15" s="14" t="s">
        <v>240</v>
      </c>
      <c r="F15" s="6">
        <v>4020668443</v>
      </c>
    </row>
    <row r="16" spans="1:6">
      <c r="A16" s="6" t="s">
        <v>75</v>
      </c>
      <c r="B16" s="6" t="s">
        <v>76</v>
      </c>
      <c r="C16" s="6" t="s">
        <v>77</v>
      </c>
      <c r="D16" s="11">
        <v>40070</v>
      </c>
      <c r="E16" s="14" t="s">
        <v>253</v>
      </c>
      <c r="F16" s="6" t="s">
        <v>80</v>
      </c>
    </row>
    <row r="17" spans="1:6">
      <c r="A17" s="6" t="s">
        <v>81</v>
      </c>
      <c r="B17" s="6" t="s">
        <v>82</v>
      </c>
      <c r="C17" s="6" t="s">
        <v>77</v>
      </c>
      <c r="D17" s="11">
        <v>39331</v>
      </c>
      <c r="E17" s="14" t="s">
        <v>240</v>
      </c>
      <c r="F17" s="6">
        <v>4021966729</v>
      </c>
    </row>
    <row r="18" spans="1:6">
      <c r="A18" s="20" t="s">
        <v>85</v>
      </c>
      <c r="B18" s="20" t="s">
        <v>86</v>
      </c>
      <c r="C18" s="20" t="s">
        <v>87</v>
      </c>
      <c r="D18" s="19">
        <v>38982</v>
      </c>
      <c r="E18" s="14" t="s">
        <v>240</v>
      </c>
      <c r="F18" s="20">
        <v>4020691039</v>
      </c>
    </row>
    <row r="19" spans="1:6">
      <c r="A19" s="6" t="s">
        <v>305</v>
      </c>
      <c r="B19" s="6" t="s">
        <v>306</v>
      </c>
      <c r="C19" s="6" t="s">
        <v>307</v>
      </c>
      <c r="D19" s="12">
        <v>39810</v>
      </c>
      <c r="E19" s="14" t="s">
        <v>253</v>
      </c>
      <c r="F19" s="6" t="s">
        <v>309</v>
      </c>
    </row>
    <row r="20" spans="1:6">
      <c r="A20" s="6" t="s">
        <v>90</v>
      </c>
      <c r="B20" s="6" t="s">
        <v>91</v>
      </c>
      <c r="C20" s="6" t="s">
        <v>92</v>
      </c>
      <c r="D20" s="11">
        <v>40195</v>
      </c>
      <c r="E20" s="14" t="s">
        <v>253</v>
      </c>
      <c r="F20" s="6" t="s">
        <v>95</v>
      </c>
    </row>
    <row r="21" spans="1:6">
      <c r="A21" s="6" t="s">
        <v>96</v>
      </c>
      <c r="B21" s="6" t="s">
        <v>97</v>
      </c>
      <c r="C21" s="6" t="s">
        <v>92</v>
      </c>
      <c r="D21" s="12">
        <v>39529</v>
      </c>
      <c r="E21" s="14" t="s">
        <v>253</v>
      </c>
      <c r="F21" s="6" t="s">
        <v>101</v>
      </c>
    </row>
    <row r="22" spans="1:6">
      <c r="A22" s="24" t="s">
        <v>102</v>
      </c>
      <c r="B22" s="24" t="s">
        <v>20</v>
      </c>
      <c r="C22" s="24" t="s">
        <v>103</v>
      </c>
      <c r="D22" s="22">
        <v>38989</v>
      </c>
      <c r="E22" s="14" t="s">
        <v>240</v>
      </c>
      <c r="F22" s="5">
        <v>4020684651</v>
      </c>
    </row>
    <row r="23" spans="1:6">
      <c r="A23" s="6" t="s">
        <v>106</v>
      </c>
      <c r="B23" s="6" t="s">
        <v>107</v>
      </c>
      <c r="C23" s="6" t="s">
        <v>108</v>
      </c>
      <c r="D23" s="12">
        <v>39987</v>
      </c>
      <c r="E23" s="14" t="s">
        <v>253</v>
      </c>
      <c r="F23" s="6" t="s">
        <v>111</v>
      </c>
    </row>
    <row r="24" spans="1:6">
      <c r="A24" s="6" t="s">
        <v>106</v>
      </c>
      <c r="B24" s="6" t="s">
        <v>112</v>
      </c>
      <c r="C24" s="6" t="s">
        <v>113</v>
      </c>
      <c r="D24" s="11">
        <v>38070</v>
      </c>
      <c r="E24" s="14" t="s">
        <v>240</v>
      </c>
      <c r="F24" s="5">
        <v>4018029738</v>
      </c>
    </row>
    <row r="25" spans="1:6">
      <c r="A25" s="33"/>
      <c r="B25" s="33"/>
      <c r="C25" s="33"/>
      <c r="D25" s="34"/>
      <c r="E25" s="33"/>
      <c r="F25" s="33"/>
    </row>
    <row r="26" spans="1:6">
      <c r="A26" s="6"/>
      <c r="B26" s="6"/>
      <c r="C26" s="6"/>
      <c r="D26" s="6"/>
      <c r="E26" s="6"/>
      <c r="F26" s="6"/>
    </row>
    <row r="27" s="29" customFormat="1" ht="13.2" spans="1:4">
      <c r="A27" s="35" t="s">
        <v>356</v>
      </c>
      <c r="D27" s="36"/>
    </row>
    <row r="28" s="29" customFormat="1" ht="13.2" spans="1:4">
      <c r="A28" s="29" t="s">
        <v>357</v>
      </c>
      <c r="B28" s="29" t="s">
        <v>358</v>
      </c>
      <c r="C28" s="29" t="s">
        <v>359</v>
      </c>
      <c r="D28" s="36"/>
    </row>
    <row r="29" s="29" customFormat="1" ht="13.2" spans="1:4">
      <c r="A29" s="29">
        <v>89217427984</v>
      </c>
      <c r="D29" s="36"/>
    </row>
    <row r="30" spans="1:6">
      <c r="A30" s="6"/>
      <c r="B30" s="6"/>
      <c r="C30" s="6"/>
      <c r="D30" s="6"/>
      <c r="E30" s="6"/>
      <c r="F30" s="6"/>
    </row>
    <row r="31" spans="1:6">
      <c r="A31" s="6"/>
      <c r="B31" s="6"/>
      <c r="C31" s="6"/>
      <c r="D31" s="6"/>
      <c r="E31" s="6"/>
      <c r="F31" s="6"/>
    </row>
    <row r="32" spans="1:6">
      <c r="A32" s="6"/>
      <c r="B32" s="6"/>
      <c r="C32" s="6"/>
      <c r="D32" s="6"/>
      <c r="E32" s="6"/>
      <c r="F32" s="6"/>
    </row>
    <row r="33" spans="1:6">
      <c r="A33" s="6"/>
      <c r="B33" s="6"/>
      <c r="C33" s="6"/>
      <c r="D33" s="6"/>
      <c r="E33" s="6"/>
      <c r="F33" s="6"/>
    </row>
    <row r="34" spans="1:6">
      <c r="A34" s="6"/>
      <c r="B34" s="6"/>
      <c r="C34" s="6"/>
      <c r="D34" s="6"/>
      <c r="E34" s="6"/>
      <c r="F34" s="6"/>
    </row>
    <row r="35" spans="1:6">
      <c r="A35" s="6"/>
      <c r="B35" s="6"/>
      <c r="C35" s="6"/>
      <c r="D35" s="6"/>
      <c r="E35" s="6"/>
      <c r="F35" s="6"/>
    </row>
    <row r="36" spans="1:6">
      <c r="A36" s="6"/>
      <c r="B36" s="6"/>
      <c r="C36" s="6"/>
      <c r="D36" s="6"/>
      <c r="E36" s="6"/>
      <c r="F36" s="6"/>
    </row>
    <row r="37" spans="1:6">
      <c r="A37" s="6"/>
      <c r="B37" s="6"/>
      <c r="C37" s="6"/>
      <c r="D37" s="6"/>
      <c r="E37" s="6"/>
      <c r="F37" s="6"/>
    </row>
    <row r="38" spans="1:6">
      <c r="A38" s="6"/>
      <c r="B38" s="6"/>
      <c r="C38" s="6"/>
      <c r="D38" s="6"/>
      <c r="E38" s="6"/>
      <c r="F38" s="6"/>
    </row>
    <row r="39" spans="1:6">
      <c r="A39" s="6"/>
      <c r="B39" s="6"/>
      <c r="C39" s="6"/>
      <c r="D39" s="6"/>
      <c r="E39" s="6"/>
      <c r="F39" s="6"/>
    </row>
    <row r="40" spans="1:6">
      <c r="A40" s="6"/>
      <c r="B40" s="6"/>
      <c r="C40" s="6"/>
      <c r="D40" s="6"/>
      <c r="E40" s="6"/>
      <c r="F40" s="6"/>
    </row>
    <row r="41" spans="1:6">
      <c r="A41" s="6"/>
      <c r="B41" s="6"/>
      <c r="C41" s="6"/>
      <c r="D41" s="6"/>
      <c r="E41" s="6"/>
      <c r="F41" s="6"/>
    </row>
    <row r="42" spans="1:6">
      <c r="A42" s="6"/>
      <c r="B42" s="6"/>
      <c r="C42" s="6"/>
      <c r="D42" s="6"/>
      <c r="E42" s="6"/>
      <c r="F42" s="6"/>
    </row>
    <row r="43" spans="1:6">
      <c r="A43" s="6"/>
      <c r="B43" s="6"/>
      <c r="C43" s="6"/>
      <c r="D43" s="6"/>
      <c r="E43" s="6"/>
      <c r="F43" s="6"/>
    </row>
    <row r="44" spans="1:6">
      <c r="A44" s="6"/>
      <c r="B44" s="6"/>
      <c r="C44" s="6"/>
      <c r="D44" s="6"/>
      <c r="E44" s="6"/>
      <c r="F44" s="6"/>
    </row>
    <row r="45" spans="1:6">
      <c r="A45" s="6"/>
      <c r="B45" s="6"/>
      <c r="C45" s="6"/>
      <c r="D45" s="6"/>
      <c r="E45" s="6"/>
      <c r="F45" s="6"/>
    </row>
    <row r="46" spans="1:6">
      <c r="A46" s="6"/>
      <c r="B46" s="6"/>
      <c r="C46" s="6"/>
      <c r="D46" s="6"/>
      <c r="E46" s="6"/>
      <c r="F46" s="6"/>
    </row>
    <row r="47" spans="1:6">
      <c r="A47" s="6"/>
      <c r="B47" s="6"/>
      <c r="C47" s="6"/>
      <c r="D47" s="6"/>
      <c r="E47" s="6"/>
      <c r="F47" s="6"/>
    </row>
    <row r="48" spans="1:6">
      <c r="A48" s="6"/>
      <c r="B48" s="6"/>
      <c r="C48" s="6"/>
      <c r="D48" s="6"/>
      <c r="E48" s="6"/>
      <c r="F48" s="6"/>
    </row>
    <row r="49" spans="1:6">
      <c r="A49" s="6"/>
      <c r="B49" s="6"/>
      <c r="C49" s="6"/>
      <c r="D49" s="6"/>
      <c r="E49" s="6"/>
      <c r="F49" s="6"/>
    </row>
    <row r="50" spans="1:6">
      <c r="A50" s="6"/>
      <c r="B50" s="6"/>
      <c r="C50" s="6"/>
      <c r="D50" s="6"/>
      <c r="E50" s="6"/>
      <c r="F50" s="6"/>
    </row>
    <row r="51" spans="1:6">
      <c r="A51" s="6"/>
      <c r="B51" s="6"/>
      <c r="C51" s="6"/>
      <c r="D51" s="6"/>
      <c r="E51" s="6"/>
      <c r="F51" s="6"/>
    </row>
    <row r="52" spans="1:6">
      <c r="A52" s="6"/>
      <c r="B52" s="6"/>
      <c r="C52" s="6"/>
      <c r="D52" s="6"/>
      <c r="E52" s="6"/>
      <c r="F52" s="6"/>
    </row>
    <row r="53" spans="1:6">
      <c r="A53" s="6"/>
      <c r="B53" s="6"/>
      <c r="C53" s="6"/>
      <c r="D53" s="6"/>
      <c r="E53" s="6"/>
      <c r="F53" s="6"/>
    </row>
    <row r="54" spans="1:6">
      <c r="A54" s="6"/>
      <c r="B54" s="6"/>
      <c r="C54" s="6"/>
      <c r="D54" s="6"/>
      <c r="E54" s="6"/>
      <c r="F54" s="6"/>
    </row>
    <row r="55" spans="1:6">
      <c r="A55" s="6"/>
      <c r="B55" s="6"/>
      <c r="C55" s="6"/>
      <c r="D55" s="6"/>
      <c r="E55" s="6"/>
      <c r="F55" s="6"/>
    </row>
    <row r="56" spans="1:6">
      <c r="A56" s="6"/>
      <c r="B56" s="6"/>
      <c r="C56" s="6"/>
      <c r="D56" s="6"/>
      <c r="E56" s="6"/>
      <c r="F56" s="6"/>
    </row>
    <row r="57" spans="1:6">
      <c r="A57" s="6"/>
      <c r="B57" s="6"/>
      <c r="C57" s="6"/>
      <c r="D57" s="6"/>
      <c r="E57" s="6"/>
      <c r="F57" s="6"/>
    </row>
    <row r="58" spans="1:6">
      <c r="A58" s="6"/>
      <c r="B58" s="6"/>
      <c r="C58" s="6"/>
      <c r="D58" s="6"/>
      <c r="E58" s="6"/>
      <c r="F58" s="6"/>
    </row>
    <row r="59" spans="1:6">
      <c r="A59" s="6"/>
      <c r="B59" s="6"/>
      <c r="C59" s="6"/>
      <c r="D59" s="6"/>
      <c r="E59" s="6"/>
      <c r="F59" s="6"/>
    </row>
    <row r="60" spans="1:6">
      <c r="A60" s="6"/>
      <c r="B60" s="6"/>
      <c r="C60" s="6"/>
      <c r="D60" s="6"/>
      <c r="E60" s="6"/>
      <c r="F60" s="6"/>
    </row>
    <row r="61" spans="1:6">
      <c r="A61" s="6"/>
      <c r="B61" s="6"/>
      <c r="C61" s="6"/>
      <c r="D61" s="6"/>
      <c r="E61" s="6"/>
      <c r="F61" s="6"/>
    </row>
    <row r="62" spans="1:6">
      <c r="A62" s="6"/>
      <c r="B62" s="6"/>
      <c r="C62" s="6"/>
      <c r="D62" s="6"/>
      <c r="E62" s="6"/>
      <c r="F62" s="6"/>
    </row>
    <row r="63" spans="1:6">
      <c r="A63" s="6"/>
      <c r="B63" s="6"/>
      <c r="C63" s="6"/>
      <c r="D63" s="6"/>
      <c r="E63" s="6"/>
      <c r="F63" s="6"/>
    </row>
    <row r="64" spans="1:6">
      <c r="A64" s="6"/>
      <c r="B64" s="6"/>
      <c r="C64" s="6"/>
      <c r="D64" s="6"/>
      <c r="E64" s="6"/>
      <c r="F64" s="6"/>
    </row>
    <row r="65" spans="1:6">
      <c r="A65" s="6"/>
      <c r="B65" s="6"/>
      <c r="C65" s="6"/>
      <c r="D65" s="6"/>
      <c r="E65" s="6"/>
      <c r="F65" s="6"/>
    </row>
    <row r="66" spans="1:6">
      <c r="A66" s="6"/>
      <c r="B66" s="6"/>
      <c r="C66" s="6"/>
      <c r="D66" s="6"/>
      <c r="E66" s="6"/>
      <c r="F66" s="6"/>
    </row>
    <row r="67" spans="1:6">
      <c r="A67" s="6"/>
      <c r="B67" s="6"/>
      <c r="C67" s="6"/>
      <c r="D67" s="6"/>
      <c r="E67" s="6"/>
      <c r="F67" s="6"/>
    </row>
    <row r="68" spans="1:6">
      <c r="A68" s="6"/>
      <c r="B68" s="6"/>
      <c r="C68" s="6"/>
      <c r="D68" s="6"/>
      <c r="E68" s="6"/>
      <c r="F68" s="6"/>
    </row>
    <row r="69" spans="1:6">
      <c r="A69" s="6"/>
      <c r="B69" s="6"/>
      <c r="C69" s="6"/>
      <c r="D69" s="6"/>
      <c r="E69" s="6"/>
      <c r="F69" s="6"/>
    </row>
    <row r="70" spans="1:6">
      <c r="A70" s="6"/>
      <c r="B70" s="6"/>
      <c r="C70" s="6"/>
      <c r="D70" s="6"/>
      <c r="E70" s="6"/>
      <c r="F70" s="6"/>
    </row>
    <row r="71" spans="1:6">
      <c r="A71" s="6"/>
      <c r="B71" s="6"/>
      <c r="C71" s="6"/>
      <c r="D71" s="6"/>
      <c r="E71" s="6"/>
      <c r="F71" s="6"/>
    </row>
    <row r="72" spans="1:6">
      <c r="A72" s="6"/>
      <c r="B72" s="6"/>
      <c r="C72" s="6"/>
      <c r="D72" s="6"/>
      <c r="E72" s="6"/>
      <c r="F72" s="6"/>
    </row>
    <row r="73" spans="1:6">
      <c r="A73" s="6"/>
      <c r="B73" s="6"/>
      <c r="C73" s="6"/>
      <c r="D73" s="6"/>
      <c r="E73" s="6"/>
      <c r="F73" s="6"/>
    </row>
    <row r="74" spans="1:6">
      <c r="A74" s="6"/>
      <c r="B74" s="6"/>
      <c r="C74" s="6"/>
      <c r="D74" s="6"/>
      <c r="E74" s="6"/>
      <c r="F74" s="6"/>
    </row>
    <row r="75" spans="1:6">
      <c r="A75" s="6"/>
      <c r="B75" s="6"/>
      <c r="C75" s="6"/>
      <c r="D75" s="6"/>
      <c r="E75" s="6"/>
      <c r="F75" s="6"/>
    </row>
    <row r="76" spans="1:6">
      <c r="A76" s="6"/>
      <c r="B76" s="6"/>
      <c r="C76" s="6"/>
      <c r="D76" s="6"/>
      <c r="E76" s="6"/>
      <c r="F76" s="6"/>
    </row>
    <row r="77" spans="1:6">
      <c r="A77" s="6"/>
      <c r="B77" s="6"/>
      <c r="C77" s="6"/>
      <c r="D77" s="6"/>
      <c r="E77" s="6"/>
      <c r="F77" s="6"/>
    </row>
    <row r="78" spans="1:6">
      <c r="A78" s="6"/>
      <c r="B78" s="6"/>
      <c r="C78" s="6"/>
      <c r="D78" s="6"/>
      <c r="E78" s="6"/>
      <c r="F78" s="6"/>
    </row>
    <row r="79" spans="1:6">
      <c r="A79" s="6"/>
      <c r="B79" s="6"/>
      <c r="C79" s="6"/>
      <c r="D79" s="6"/>
      <c r="E79" s="6"/>
      <c r="F79" s="6"/>
    </row>
    <row r="80" spans="1:6">
      <c r="A80" s="6"/>
      <c r="B80" s="6"/>
      <c r="C80" s="6"/>
      <c r="D80" s="6"/>
      <c r="E80" s="6"/>
      <c r="F80" s="6"/>
    </row>
    <row r="81" spans="1:6">
      <c r="A81" s="6"/>
      <c r="B81" s="6"/>
      <c r="C81" s="6"/>
      <c r="D81" s="6"/>
      <c r="E81" s="6"/>
      <c r="F81" s="6"/>
    </row>
    <row r="82" spans="1:6">
      <c r="A82" s="6"/>
      <c r="B82" s="6"/>
      <c r="C82" s="6"/>
      <c r="D82" s="6"/>
      <c r="E82" s="6"/>
      <c r="F82" s="6"/>
    </row>
    <row r="83" spans="1:6">
      <c r="A83" s="6"/>
      <c r="B83" s="6"/>
      <c r="C83" s="6"/>
      <c r="D83" s="6"/>
      <c r="E83" s="6"/>
      <c r="F83" s="6"/>
    </row>
    <row r="84" spans="1:6">
      <c r="A84" s="6"/>
      <c r="B84" s="6"/>
      <c r="C84" s="6"/>
      <c r="D84" s="6"/>
      <c r="E84" s="6"/>
      <c r="F84" s="6"/>
    </row>
    <row r="85" spans="1:6">
      <c r="A85" s="6"/>
      <c r="B85" s="6"/>
      <c r="C85" s="6"/>
      <c r="D85" s="6"/>
      <c r="E85" s="6"/>
      <c r="F85" s="6"/>
    </row>
    <row r="86" spans="1:6">
      <c r="A86" s="6"/>
      <c r="B86" s="6"/>
      <c r="C86" s="6"/>
      <c r="D86" s="6"/>
      <c r="E86" s="6"/>
      <c r="F86" s="6"/>
    </row>
    <row r="87" spans="1:6">
      <c r="A87" s="6"/>
      <c r="B87" s="6"/>
      <c r="C87" s="6"/>
      <c r="D87" s="6"/>
      <c r="E87" s="6"/>
      <c r="F87" s="6"/>
    </row>
    <row r="88" spans="1:6">
      <c r="A88" s="6"/>
      <c r="B88" s="6"/>
      <c r="C88" s="6"/>
      <c r="D88" s="6"/>
      <c r="E88" s="6"/>
      <c r="F88" s="6"/>
    </row>
    <row r="89" spans="1:6">
      <c r="A89" s="6"/>
      <c r="B89" s="6"/>
      <c r="C89" s="6"/>
      <c r="D89" s="6"/>
      <c r="E89" s="6"/>
      <c r="F89" s="6"/>
    </row>
    <row r="90" spans="1:6">
      <c r="A90" s="6"/>
      <c r="B90" s="6"/>
      <c r="C90" s="6"/>
      <c r="D90" s="6"/>
      <c r="E90" s="6"/>
      <c r="F90" s="6"/>
    </row>
    <row r="91" spans="1:6">
      <c r="A91" s="6"/>
      <c r="B91" s="6"/>
      <c r="C91" s="6"/>
      <c r="D91" s="6"/>
      <c r="E91" s="6"/>
      <c r="F91" s="6"/>
    </row>
    <row r="92" spans="1:6">
      <c r="A92" s="6"/>
      <c r="B92" s="6"/>
      <c r="C92" s="6"/>
      <c r="D92" s="6"/>
      <c r="E92" s="6"/>
      <c r="F92" s="6"/>
    </row>
    <row r="93" spans="1:6">
      <c r="A93" s="6"/>
      <c r="B93" s="6"/>
      <c r="C93" s="6"/>
      <c r="D93" s="6"/>
      <c r="E93" s="6"/>
      <c r="F93" s="6"/>
    </row>
    <row r="94" spans="1:6">
      <c r="A94" s="6"/>
      <c r="B94" s="6"/>
      <c r="C94" s="6"/>
      <c r="D94" s="6"/>
      <c r="E94" s="6"/>
      <c r="F94" s="6"/>
    </row>
    <row r="95" spans="1:6">
      <c r="A95" s="6"/>
      <c r="B95" s="6"/>
      <c r="C95" s="6"/>
      <c r="D95" s="6"/>
      <c r="E95" s="6"/>
      <c r="F95" s="6"/>
    </row>
    <row r="96" spans="1:6">
      <c r="A96" s="6"/>
      <c r="B96" s="6"/>
      <c r="C96" s="6"/>
      <c r="D96" s="6"/>
      <c r="E96" s="6"/>
      <c r="F96" s="6"/>
    </row>
    <row r="97" spans="1:6">
      <c r="A97" s="6"/>
      <c r="B97" s="6"/>
      <c r="C97" s="6"/>
      <c r="D97" s="6"/>
      <c r="E97" s="6"/>
      <c r="F97" s="6"/>
    </row>
    <row r="98" spans="1:6">
      <c r="A98" s="6"/>
      <c r="B98" s="6"/>
      <c r="C98" s="6"/>
      <c r="D98" s="6"/>
      <c r="E98" s="6"/>
      <c r="F98" s="6"/>
    </row>
    <row r="99" spans="1:6">
      <c r="A99" s="6"/>
      <c r="B99" s="6"/>
      <c r="C99" s="6"/>
      <c r="D99" s="6"/>
      <c r="E99" s="6"/>
      <c r="F99" s="6"/>
    </row>
    <row r="100" spans="1:6">
      <c r="A100" s="6"/>
      <c r="B100" s="6"/>
      <c r="C100" s="6"/>
      <c r="D100" s="6"/>
      <c r="E100" s="6"/>
      <c r="F100" s="6"/>
    </row>
    <row r="101" spans="1:6">
      <c r="A101" s="6"/>
      <c r="B101" s="6"/>
      <c r="C101" s="6"/>
      <c r="D101" s="6"/>
      <c r="E101" s="6"/>
      <c r="F101" s="6"/>
    </row>
    <row r="102" spans="1:6">
      <c r="A102" s="6"/>
      <c r="B102" s="6"/>
      <c r="C102" s="6"/>
      <c r="D102" s="6"/>
      <c r="E102" s="6"/>
      <c r="F102" s="6"/>
    </row>
    <row r="103" spans="1:6">
      <c r="A103" s="6"/>
      <c r="B103" s="6"/>
      <c r="C103" s="6"/>
      <c r="D103" s="6"/>
      <c r="E103" s="6"/>
      <c r="F103" s="6"/>
    </row>
    <row r="104" spans="1:6">
      <c r="A104" s="6"/>
      <c r="B104" s="6"/>
      <c r="C104" s="6"/>
      <c r="D104" s="6"/>
      <c r="E104" s="6"/>
      <c r="F104" s="6"/>
    </row>
    <row r="105" spans="1:6">
      <c r="A105" s="6"/>
      <c r="B105" s="6"/>
      <c r="C105" s="6"/>
      <c r="D105" s="6"/>
      <c r="E105" s="6"/>
      <c r="F105" s="6"/>
    </row>
    <row r="106" spans="1:6">
      <c r="A106" s="6"/>
      <c r="B106" s="6"/>
      <c r="C106" s="6"/>
      <c r="D106" s="6"/>
      <c r="E106" s="6"/>
      <c r="F106" s="6"/>
    </row>
    <row r="107" spans="1:6">
      <c r="A107" s="6"/>
      <c r="B107" s="6"/>
      <c r="C107" s="6"/>
      <c r="D107" s="6"/>
      <c r="E107" s="6"/>
      <c r="F107" s="6"/>
    </row>
    <row r="108" spans="1:6">
      <c r="A108" s="6"/>
      <c r="B108" s="6"/>
      <c r="C108" s="6"/>
      <c r="D108" s="6"/>
      <c r="E108" s="6"/>
      <c r="F108" s="6"/>
    </row>
    <row r="109" spans="1:6">
      <c r="A109" s="6"/>
      <c r="B109" s="6"/>
      <c r="C109" s="6"/>
      <c r="D109" s="6"/>
      <c r="E109" s="6"/>
      <c r="F109" s="6"/>
    </row>
    <row r="110" spans="1:6">
      <c r="A110" s="6"/>
      <c r="B110" s="6"/>
      <c r="C110" s="6"/>
      <c r="D110" s="6"/>
      <c r="E110" s="6"/>
      <c r="F110" s="6"/>
    </row>
    <row r="111" spans="1:6">
      <c r="A111" s="6"/>
      <c r="B111" s="6"/>
      <c r="C111" s="6"/>
      <c r="D111" s="6"/>
      <c r="E111" s="6"/>
      <c r="F111" s="6"/>
    </row>
    <row r="112" spans="1:6">
      <c r="A112" s="6"/>
      <c r="B112" s="6"/>
      <c r="C112" s="6"/>
      <c r="D112" s="6"/>
      <c r="E112" s="6"/>
      <c r="F112" s="6"/>
    </row>
    <row r="113" spans="1:6">
      <c r="A113" s="6"/>
      <c r="B113" s="6"/>
      <c r="C113" s="6"/>
      <c r="D113" s="6"/>
      <c r="E113" s="6"/>
      <c r="F113" s="6"/>
    </row>
    <row r="114" spans="1:6">
      <c r="A114" s="6"/>
      <c r="B114" s="6"/>
      <c r="C114" s="6"/>
      <c r="D114" s="6"/>
      <c r="E114" s="6"/>
      <c r="F114" s="6"/>
    </row>
    <row r="115" spans="1:6">
      <c r="A115" s="6"/>
      <c r="B115" s="6"/>
      <c r="C115" s="6"/>
      <c r="D115" s="6"/>
      <c r="E115" s="6"/>
      <c r="F115" s="6"/>
    </row>
    <row r="116" spans="1:6">
      <c r="A116" s="6"/>
      <c r="B116" s="6"/>
      <c r="C116" s="6"/>
      <c r="D116" s="6"/>
      <c r="E116" s="6"/>
      <c r="F116" s="6"/>
    </row>
    <row r="117" spans="1:6">
      <c r="A117" s="6"/>
      <c r="B117" s="6"/>
      <c r="C117" s="6"/>
      <c r="D117" s="6"/>
      <c r="E117" s="6"/>
      <c r="F117" s="6"/>
    </row>
    <row r="118" spans="1:6">
      <c r="A118" s="6"/>
      <c r="B118" s="6"/>
      <c r="C118" s="6"/>
      <c r="D118" s="6"/>
      <c r="E118" s="6"/>
      <c r="F118" s="6"/>
    </row>
    <row r="119" spans="1:6">
      <c r="A119" s="6"/>
      <c r="B119" s="6"/>
      <c r="C119" s="6"/>
      <c r="D119" s="6"/>
      <c r="E119" s="6"/>
      <c r="F119" s="6"/>
    </row>
    <row r="120" spans="1:6">
      <c r="A120" s="6"/>
      <c r="B120" s="6"/>
      <c r="C120" s="6"/>
      <c r="D120" s="6"/>
      <c r="E120" s="6"/>
      <c r="F120" s="6"/>
    </row>
    <row r="121" spans="1:6">
      <c r="A121" s="6"/>
      <c r="B121" s="6"/>
      <c r="C121" s="6"/>
      <c r="D121" s="6"/>
      <c r="E121" s="6"/>
      <c r="F121" s="6"/>
    </row>
    <row r="122" spans="1:6">
      <c r="A122" s="6"/>
      <c r="B122" s="6"/>
      <c r="C122" s="6"/>
      <c r="D122" s="6"/>
      <c r="E122" s="6"/>
      <c r="F122" s="6"/>
    </row>
    <row r="123" spans="1:6">
      <c r="A123" s="6"/>
      <c r="B123" s="6"/>
      <c r="C123" s="6"/>
      <c r="D123" s="6"/>
      <c r="E123" s="6"/>
      <c r="F123" s="6"/>
    </row>
    <row r="124" spans="1:6">
      <c r="A124" s="6"/>
      <c r="B124" s="6"/>
      <c r="C124" s="6"/>
      <c r="D124" s="6"/>
      <c r="E124" s="6"/>
      <c r="F124" s="6"/>
    </row>
  </sheetData>
  <autoFilter ref="A1:F25">
    <extLst/>
  </autoFilter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5"/>
  <sheetViews>
    <sheetView workbookViewId="0">
      <selection activeCell="B27" sqref="B27"/>
    </sheetView>
  </sheetViews>
  <sheetFormatPr defaultColWidth="8.85185185185185" defaultRowHeight="14.4" outlineLevelCol="4"/>
  <cols>
    <col min="1" max="1" width="16.712962962963"/>
    <col min="2" max="2" width="35.712962962963" customWidth="1"/>
    <col min="3" max="3" width="21.8518518518519" customWidth="1"/>
    <col min="4" max="4" width="22.287037037037" customWidth="1"/>
    <col min="5" max="5" width="72.5740740740741" customWidth="1"/>
  </cols>
  <sheetData>
    <row r="1" ht="15.15" spans="1:5">
      <c r="A1" s="3" t="s">
        <v>360</v>
      </c>
      <c r="B1" s="3" t="s">
        <v>201</v>
      </c>
      <c r="C1" s="3" t="s">
        <v>229</v>
      </c>
      <c r="D1" s="3" t="s">
        <v>227</v>
      </c>
      <c r="E1" s="3" t="s">
        <v>228</v>
      </c>
    </row>
    <row r="2" ht="15.15" spans="1:5">
      <c r="A2" s="4"/>
      <c r="B2" s="3" t="s">
        <v>361</v>
      </c>
      <c r="C2" s="5" t="s">
        <v>25</v>
      </c>
      <c r="D2" s="5">
        <v>89118124048</v>
      </c>
      <c r="E2" s="6" t="s">
        <v>22</v>
      </c>
    </row>
    <row r="3" ht="15.15" spans="1:5">
      <c r="A3" s="4"/>
      <c r="B3" s="3" t="s">
        <v>362</v>
      </c>
      <c r="C3" s="7">
        <v>39367</v>
      </c>
      <c r="D3" s="8">
        <v>89650953153</v>
      </c>
      <c r="E3" s="3" t="s">
        <v>30</v>
      </c>
    </row>
    <row r="4" ht="15.15" spans="1:5">
      <c r="A4" s="4"/>
      <c r="B4" s="3" t="s">
        <v>363</v>
      </c>
      <c r="C4" s="9">
        <v>39857</v>
      </c>
      <c r="D4" s="10">
        <v>89818295984</v>
      </c>
      <c r="E4" s="10" t="s">
        <v>35</v>
      </c>
    </row>
    <row r="5" ht="15.15" spans="1:5">
      <c r="A5" s="4"/>
      <c r="B5" s="3" t="s">
        <v>364</v>
      </c>
      <c r="C5" s="11">
        <v>38553</v>
      </c>
      <c r="D5" s="5">
        <v>89215575265</v>
      </c>
      <c r="E5" s="6" t="s">
        <v>41</v>
      </c>
    </row>
    <row r="6" ht="15.15" spans="1:5">
      <c r="A6" s="4"/>
      <c r="B6" s="3" t="s">
        <v>365</v>
      </c>
      <c r="C6" s="12">
        <v>39849</v>
      </c>
      <c r="D6" s="6">
        <v>9291040939</v>
      </c>
      <c r="E6" s="6" t="s">
        <v>46</v>
      </c>
    </row>
    <row r="7" ht="15.15" spans="1:5">
      <c r="A7" s="4"/>
      <c r="B7" s="3" t="s">
        <v>366</v>
      </c>
      <c r="C7" s="12">
        <v>39462</v>
      </c>
      <c r="D7" s="6">
        <v>9112625350</v>
      </c>
      <c r="E7" s="6" t="s">
        <v>261</v>
      </c>
    </row>
    <row r="8" ht="15.15" spans="1:5">
      <c r="A8" s="4"/>
      <c r="B8" s="3" t="s">
        <v>367</v>
      </c>
      <c r="C8" s="11">
        <v>38137</v>
      </c>
      <c r="D8" s="5">
        <v>9818346175</v>
      </c>
      <c r="E8" s="6" t="s">
        <v>52</v>
      </c>
    </row>
    <row r="9" ht="15.15" spans="1:5">
      <c r="A9" s="4"/>
      <c r="B9" s="3" t="s">
        <v>368</v>
      </c>
      <c r="C9" s="11">
        <v>39166</v>
      </c>
      <c r="D9" s="6">
        <v>9213354865</v>
      </c>
      <c r="E9" s="6" t="s">
        <v>57</v>
      </c>
    </row>
    <row r="10" ht="15.15" spans="1:5">
      <c r="A10" s="4"/>
      <c r="B10" s="3" t="s">
        <v>369</v>
      </c>
      <c r="C10" s="13">
        <v>38917</v>
      </c>
      <c r="D10" s="14">
        <v>9214136722</v>
      </c>
      <c r="E10" s="15" t="s">
        <v>62</v>
      </c>
    </row>
    <row r="11" ht="15.15" spans="1:5">
      <c r="A11" s="4"/>
      <c r="B11" s="3" t="s">
        <v>370</v>
      </c>
      <c r="C11" s="12">
        <v>40363</v>
      </c>
      <c r="D11" s="6">
        <v>9219845986</v>
      </c>
      <c r="E11" s="6" t="s">
        <v>68</v>
      </c>
    </row>
    <row r="12" ht="15.15" spans="1:5">
      <c r="A12" s="4"/>
      <c r="B12" s="3" t="s">
        <v>371</v>
      </c>
      <c r="C12" s="11">
        <v>38434</v>
      </c>
      <c r="D12" s="5">
        <v>9111652301</v>
      </c>
      <c r="E12" s="6" t="s">
        <v>348</v>
      </c>
    </row>
    <row r="13" ht="15.15" spans="1:5">
      <c r="A13" s="4"/>
      <c r="B13" s="3" t="s">
        <v>372</v>
      </c>
      <c r="C13" s="11">
        <v>39581</v>
      </c>
      <c r="D13" s="5">
        <v>9259175393</v>
      </c>
      <c r="E13" s="6" t="s">
        <v>276</v>
      </c>
    </row>
    <row r="14" ht="15.15" spans="1:5">
      <c r="A14" s="4"/>
      <c r="B14" s="3" t="s">
        <v>373</v>
      </c>
      <c r="C14" s="12">
        <v>39916</v>
      </c>
      <c r="D14" s="6">
        <v>9218718088</v>
      </c>
      <c r="E14" s="6" t="s">
        <v>374</v>
      </c>
    </row>
    <row r="15" ht="15.15" spans="1:5">
      <c r="A15" s="4"/>
      <c r="B15" s="3" t="s">
        <v>375</v>
      </c>
      <c r="C15" s="16">
        <v>38933</v>
      </c>
      <c r="D15" s="17">
        <v>9313625109</v>
      </c>
      <c r="E15" s="18" t="s">
        <v>376</v>
      </c>
    </row>
    <row r="16" ht="15.15" spans="1:5">
      <c r="A16" s="4"/>
      <c r="B16" s="3" t="s">
        <v>377</v>
      </c>
      <c r="C16" s="11">
        <v>40070</v>
      </c>
      <c r="D16" s="5">
        <v>9313127300</v>
      </c>
      <c r="E16" s="6" t="s">
        <v>295</v>
      </c>
    </row>
    <row r="17" ht="15.15" spans="1:5">
      <c r="A17" s="4"/>
      <c r="B17" s="3" t="s">
        <v>378</v>
      </c>
      <c r="C17" s="11">
        <v>39331</v>
      </c>
      <c r="D17" s="5">
        <v>9610752525</v>
      </c>
      <c r="E17" s="6" t="s">
        <v>83</v>
      </c>
    </row>
    <row r="18" ht="15.15" spans="1:5">
      <c r="A18" s="4"/>
      <c r="B18" s="3" t="s">
        <v>379</v>
      </c>
      <c r="C18" s="19">
        <v>38982</v>
      </c>
      <c r="D18" s="20">
        <v>9818723635</v>
      </c>
      <c r="E18" s="20" t="s">
        <v>88</v>
      </c>
    </row>
    <row r="19" ht="15.15" spans="1:5">
      <c r="A19" s="4"/>
      <c r="B19" s="3" t="s">
        <v>380</v>
      </c>
      <c r="C19" s="12">
        <v>39810</v>
      </c>
      <c r="D19" s="6">
        <v>9200043637</v>
      </c>
      <c r="E19" s="6" t="s">
        <v>308</v>
      </c>
    </row>
    <row r="20" ht="15.15" spans="1:5">
      <c r="A20" s="4"/>
      <c r="B20" s="3" t="s">
        <v>381</v>
      </c>
      <c r="C20" s="11">
        <v>40195</v>
      </c>
      <c r="D20" s="5">
        <v>9633411161</v>
      </c>
      <c r="E20" s="6" t="s">
        <v>93</v>
      </c>
    </row>
    <row r="21" ht="15.15" spans="1:5">
      <c r="A21" s="21"/>
      <c r="B21" s="3" t="s">
        <v>382</v>
      </c>
      <c r="C21" s="12">
        <v>39529</v>
      </c>
      <c r="D21" s="6">
        <v>9817032760</v>
      </c>
      <c r="E21" s="6" t="s">
        <v>99</v>
      </c>
    </row>
    <row r="22" ht="15.15" spans="1:5">
      <c r="A22" s="21"/>
      <c r="B22" s="3" t="s">
        <v>383</v>
      </c>
      <c r="C22" s="22">
        <v>38989</v>
      </c>
      <c r="D22" s="23">
        <v>9213026506</v>
      </c>
      <c r="E22" s="24" t="s">
        <v>104</v>
      </c>
    </row>
    <row r="23" ht="15.15" spans="1:5">
      <c r="A23" s="21"/>
      <c r="B23" s="3" t="s">
        <v>384</v>
      </c>
      <c r="C23" s="12">
        <v>39987</v>
      </c>
      <c r="D23" s="6">
        <v>9819793731</v>
      </c>
      <c r="E23" s="6" t="s">
        <v>109</v>
      </c>
    </row>
    <row r="24" ht="15.15" spans="1:5">
      <c r="A24" s="21"/>
      <c r="B24" s="3" t="s">
        <v>385</v>
      </c>
      <c r="C24" s="11">
        <v>38070</v>
      </c>
      <c r="D24" s="5">
        <v>9312711134</v>
      </c>
      <c r="E24" s="6" t="s">
        <v>114</v>
      </c>
    </row>
    <row r="25" ht="15.15" spans="1:5">
      <c r="A25" s="21"/>
      <c r="B25" s="3" t="s">
        <v>386</v>
      </c>
      <c r="C25" s="11">
        <v>39606</v>
      </c>
      <c r="D25" s="6">
        <v>9111291746</v>
      </c>
      <c r="E25" s="6" t="s">
        <v>387</v>
      </c>
    </row>
    <row r="26" ht="15.15" spans="1:5">
      <c r="A26" s="21"/>
      <c r="B26" s="3" t="s">
        <v>388</v>
      </c>
      <c r="C26" s="11">
        <v>39485</v>
      </c>
      <c r="D26" s="6">
        <v>9312244315</v>
      </c>
      <c r="E26" s="6" t="s">
        <v>389</v>
      </c>
    </row>
    <row r="27" ht="15.15" spans="1:5">
      <c r="A27" s="21"/>
      <c r="B27" s="3"/>
      <c r="C27" s="7"/>
      <c r="D27" s="8"/>
      <c r="E27" s="3"/>
    </row>
    <row r="28" ht="15.15" spans="1:5">
      <c r="A28" s="21"/>
      <c r="B28" s="3" t="s">
        <v>390</v>
      </c>
      <c r="C28" s="7"/>
      <c r="D28" s="8"/>
      <c r="E28" s="3"/>
    </row>
    <row r="29" ht="15.15" spans="1:5">
      <c r="A29" s="21"/>
      <c r="B29" s="3" t="s">
        <v>390</v>
      </c>
      <c r="C29" s="7"/>
      <c r="D29" s="8"/>
      <c r="E29" s="3"/>
    </row>
    <row r="30" ht="15.15" spans="1:5">
      <c r="A30" s="21"/>
      <c r="B30" s="3" t="s">
        <v>390</v>
      </c>
      <c r="C30" s="7"/>
      <c r="D30" s="8"/>
      <c r="E30" s="3"/>
    </row>
    <row r="31" ht="15.15" spans="1:5">
      <c r="A31" s="21"/>
      <c r="B31" s="3" t="s">
        <v>390</v>
      </c>
      <c r="C31" s="7"/>
      <c r="D31" s="3"/>
      <c r="E31" s="3"/>
    </row>
    <row r="32" ht="15.15" spans="1:5">
      <c r="A32" s="21"/>
      <c r="B32" s="3" t="s">
        <v>390</v>
      </c>
      <c r="C32" s="7"/>
      <c r="D32" s="3"/>
      <c r="E32" s="3"/>
    </row>
    <row r="33" ht="15.15" spans="1:5">
      <c r="A33" s="21"/>
      <c r="B33" s="3"/>
      <c r="C33" s="7"/>
      <c r="D33" s="8"/>
      <c r="E33" s="3"/>
    </row>
    <row r="34" ht="15.15" spans="1:5">
      <c r="A34" s="21"/>
      <c r="B34" s="3"/>
      <c r="C34" s="7"/>
      <c r="D34" s="8"/>
      <c r="E34" s="3"/>
    </row>
    <row r="35" ht="15.15" spans="1:5">
      <c r="A35" s="21"/>
      <c r="B35" s="3"/>
      <c r="C35" s="7"/>
      <c r="D35" s="8"/>
      <c r="E35" s="3"/>
    </row>
    <row r="36" ht="15.15" spans="1:5">
      <c r="A36" s="21"/>
      <c r="B36" s="3"/>
      <c r="C36" s="7"/>
      <c r="D36" s="3"/>
      <c r="E36" s="3"/>
    </row>
    <row r="37" ht="15.15" spans="1:5">
      <c r="A37" s="21"/>
      <c r="B37" s="3"/>
      <c r="C37" s="7"/>
      <c r="D37" s="8"/>
      <c r="E37" s="3"/>
    </row>
    <row r="38" ht="15.15" spans="1:5">
      <c r="A38" s="21"/>
      <c r="B38" s="3"/>
      <c r="C38" s="7"/>
      <c r="D38" s="3"/>
      <c r="E38" s="3"/>
    </row>
    <row r="39" ht="15.15" spans="1:5">
      <c r="A39" s="21"/>
      <c r="B39" s="3"/>
      <c r="C39" s="7"/>
      <c r="D39" s="8"/>
      <c r="E39" s="3"/>
    </row>
    <row r="40" ht="15.15" spans="1:5">
      <c r="A40" s="21"/>
      <c r="B40" s="3"/>
      <c r="C40" s="7"/>
      <c r="D40" s="8"/>
      <c r="E40" s="3"/>
    </row>
    <row r="41" ht="15.15" spans="1:5">
      <c r="A41" s="21"/>
      <c r="B41" s="3"/>
      <c r="C41" s="7"/>
      <c r="D41" s="8"/>
      <c r="E41" s="3"/>
    </row>
    <row r="42" ht="15.15" spans="1:5">
      <c r="A42" s="21"/>
      <c r="B42" s="3"/>
      <c r="C42" s="7"/>
      <c r="D42" s="8"/>
      <c r="E42" s="3"/>
    </row>
    <row r="43" ht="15.15" spans="1:5">
      <c r="A43" s="21"/>
      <c r="B43" s="3"/>
      <c r="C43" s="7"/>
      <c r="D43" s="8"/>
      <c r="E43" s="3"/>
    </row>
    <row r="44" ht="15.15" spans="1:5">
      <c r="A44" s="21"/>
      <c r="B44" s="3"/>
      <c r="C44" s="7"/>
      <c r="D44" s="8"/>
      <c r="E44" s="3"/>
    </row>
    <row r="45" ht="15.15" spans="1:5">
      <c r="A45" s="21"/>
      <c r="B45" s="3"/>
      <c r="C45" s="7"/>
      <c r="D45" s="3"/>
      <c r="E45" s="3"/>
    </row>
    <row r="46" ht="15.15" spans="1:5">
      <c r="A46" s="25"/>
      <c r="B46" s="3"/>
      <c r="C46" s="26"/>
      <c r="D46" s="27"/>
      <c r="E46" s="28"/>
    </row>
    <row r="47" ht="15.15" spans="1:5">
      <c r="A47" s="3"/>
      <c r="B47" s="3"/>
      <c r="C47" s="3"/>
      <c r="D47" s="3"/>
      <c r="E47" s="3"/>
    </row>
    <row r="48" ht="15.15" spans="1:5">
      <c r="A48" s="3"/>
      <c r="B48" s="3"/>
      <c r="C48" s="3"/>
      <c r="D48" s="3"/>
      <c r="E48" s="3"/>
    </row>
    <row r="49" ht="15.15" spans="1:5">
      <c r="A49" s="3"/>
      <c r="B49" s="3"/>
      <c r="C49" s="3"/>
      <c r="D49" s="3"/>
      <c r="E49" s="3"/>
    </row>
    <row r="50" ht="15.15" spans="1:5">
      <c r="A50" s="3"/>
      <c r="B50" s="3"/>
      <c r="C50" s="3"/>
      <c r="D50" s="3"/>
      <c r="E50" s="3"/>
    </row>
    <row r="51" ht="15.15" spans="1:5">
      <c r="A51" s="3"/>
      <c r="B51" s="3"/>
      <c r="C51" s="3"/>
      <c r="D51" s="3"/>
      <c r="E51" s="3"/>
    </row>
    <row r="52" ht="15.15" spans="1:5">
      <c r="A52" s="3"/>
      <c r="B52" s="3"/>
      <c r="C52" s="3"/>
      <c r="D52" s="3"/>
      <c r="E52" s="3"/>
    </row>
    <row r="53" ht="15.15" spans="1:5">
      <c r="A53" s="3"/>
      <c r="B53" s="3"/>
      <c r="C53" s="3"/>
      <c r="D53" s="3"/>
      <c r="E53" s="3"/>
    </row>
    <row r="54" ht="15.15" spans="1:5">
      <c r="A54" s="3"/>
      <c r="B54" s="3"/>
      <c r="C54" s="3"/>
      <c r="D54" s="3"/>
      <c r="E54" s="3"/>
    </row>
    <row r="55" ht="15.15" spans="1:5">
      <c r="A55" s="3"/>
      <c r="B55" s="3"/>
      <c r="C55" s="3"/>
      <c r="D55" s="3"/>
      <c r="E55" s="3"/>
    </row>
    <row r="56" ht="15.15" spans="1:5">
      <c r="A56" s="3"/>
      <c r="B56" s="3"/>
      <c r="C56" s="3"/>
      <c r="D56" s="3"/>
      <c r="E56" s="3"/>
    </row>
    <row r="57" ht="15.15" spans="1:5">
      <c r="A57" s="3"/>
      <c r="B57" s="3"/>
      <c r="C57" s="3"/>
      <c r="D57" s="3"/>
      <c r="E57" s="3"/>
    </row>
    <row r="58" ht="15.15" spans="1:5">
      <c r="A58" s="3"/>
      <c r="B58" s="3"/>
      <c r="C58" s="3"/>
      <c r="D58" s="3"/>
      <c r="E58" s="3"/>
    </row>
    <row r="59" ht="15.15" spans="1:5">
      <c r="A59" s="3"/>
      <c r="B59" s="3"/>
      <c r="C59" s="3"/>
      <c r="D59" s="3"/>
      <c r="E59" s="3"/>
    </row>
    <row r="60" ht="15.15" spans="1:5">
      <c r="A60" s="3"/>
      <c r="B60" s="3"/>
      <c r="C60" s="3"/>
      <c r="D60" s="3"/>
      <c r="E60" s="3"/>
    </row>
    <row r="61" ht="15.15" spans="1:5">
      <c r="A61" s="3"/>
      <c r="B61" s="3"/>
      <c r="C61" s="3"/>
      <c r="D61" s="3"/>
      <c r="E61" s="3"/>
    </row>
    <row r="62" ht="15.15" spans="1:5">
      <c r="A62" s="3"/>
      <c r="B62" s="3"/>
      <c r="C62" s="3"/>
      <c r="D62" s="3"/>
      <c r="E62" s="3"/>
    </row>
    <row r="63" ht="15.15" spans="1:5">
      <c r="A63" s="3"/>
      <c r="B63" s="3"/>
      <c r="C63" s="3"/>
      <c r="D63" s="3"/>
      <c r="E63" s="3"/>
    </row>
    <row r="64" ht="15.15" spans="1:5">
      <c r="A64" s="3"/>
      <c r="B64" s="3"/>
      <c r="C64" s="3"/>
      <c r="D64" s="3"/>
      <c r="E64" s="3"/>
    </row>
    <row r="65" ht="15.15" spans="1:5">
      <c r="A65" s="3"/>
      <c r="B65" s="3"/>
      <c r="C65" s="3"/>
      <c r="D65" s="3"/>
      <c r="E65" s="3"/>
    </row>
    <row r="66" ht="15.15" spans="1:5">
      <c r="A66" s="3"/>
      <c r="B66" s="3"/>
      <c r="C66" s="3"/>
      <c r="D66" s="3"/>
      <c r="E66" s="3"/>
    </row>
    <row r="67" ht="15.15" spans="1:5">
      <c r="A67" s="3"/>
      <c r="B67" s="3"/>
      <c r="C67" s="3"/>
      <c r="D67" s="3"/>
      <c r="E67" s="3"/>
    </row>
    <row r="68" ht="15.15" spans="1:5">
      <c r="A68" s="3"/>
      <c r="B68" s="3"/>
      <c r="C68" s="3"/>
      <c r="D68" s="3"/>
      <c r="E68" s="3"/>
    </row>
    <row r="69" ht="15.15" spans="1:5">
      <c r="A69" s="3"/>
      <c r="B69" s="3"/>
      <c r="C69" s="3"/>
      <c r="D69" s="3"/>
      <c r="E69" s="3"/>
    </row>
    <row r="70" ht="15.15" spans="1:5">
      <c r="A70" s="3"/>
      <c r="B70" s="3"/>
      <c r="C70" s="3"/>
      <c r="D70" s="3"/>
      <c r="E70" s="3"/>
    </row>
    <row r="71" ht="15.15" spans="1:5">
      <c r="A71" s="3"/>
      <c r="B71" s="3"/>
      <c r="C71" s="3"/>
      <c r="D71" s="3"/>
      <c r="E71" s="3"/>
    </row>
    <row r="72" ht="15.15" spans="1:5">
      <c r="A72" s="3"/>
      <c r="B72" s="3"/>
      <c r="C72" s="3"/>
      <c r="D72" s="3"/>
      <c r="E72" s="3"/>
    </row>
    <row r="73" ht="15.15" spans="1:5">
      <c r="A73" s="3"/>
      <c r="B73" s="3"/>
      <c r="C73" s="3"/>
      <c r="D73" s="3"/>
      <c r="E73" s="3"/>
    </row>
    <row r="74" ht="15.15" spans="1:5">
      <c r="A74" s="3"/>
      <c r="B74" s="3"/>
      <c r="C74" s="3"/>
      <c r="D74" s="3"/>
      <c r="E74" s="3"/>
    </row>
    <row r="75" ht="15.15" spans="1:5">
      <c r="A75" s="3"/>
      <c r="B75" s="3"/>
      <c r="C75" s="3"/>
      <c r="D75" s="3"/>
      <c r="E75" s="3"/>
    </row>
    <row r="76" ht="15.15" spans="1:5">
      <c r="A76" s="3"/>
      <c r="B76" s="3"/>
      <c r="C76" s="3"/>
      <c r="D76" s="3"/>
      <c r="E76" s="3"/>
    </row>
    <row r="77" ht="15.15" spans="1:5">
      <c r="A77" s="3"/>
      <c r="B77" s="3"/>
      <c r="C77" s="3"/>
      <c r="D77" s="3"/>
      <c r="E77" s="3"/>
    </row>
    <row r="78" ht="15.15" spans="1:5">
      <c r="A78" s="3"/>
      <c r="B78" s="3"/>
      <c r="C78" s="3"/>
      <c r="D78" s="3"/>
      <c r="E78" s="3"/>
    </row>
    <row r="79" ht="15.15" spans="1:5">
      <c r="A79" s="3"/>
      <c r="B79" s="3"/>
      <c r="C79" s="3"/>
      <c r="D79" s="3"/>
      <c r="E79" s="3"/>
    </row>
    <row r="80" ht="15.15" spans="1:5">
      <c r="A80" s="3"/>
      <c r="B80" s="3"/>
      <c r="C80" s="3"/>
      <c r="D80" s="3"/>
      <c r="E80" s="3"/>
    </row>
    <row r="81" ht="15.15" spans="1:5">
      <c r="A81" s="3"/>
      <c r="B81" s="3"/>
      <c r="C81" s="3"/>
      <c r="D81" s="3"/>
      <c r="E81" s="3"/>
    </row>
    <row r="82" ht="15.15" spans="1:5">
      <c r="A82" s="3"/>
      <c r="B82" s="3"/>
      <c r="C82" s="3"/>
      <c r="D82" s="3"/>
      <c r="E82" s="3"/>
    </row>
    <row r="83" ht="15.15" spans="1:5">
      <c r="A83" s="3"/>
      <c r="B83" s="3"/>
      <c r="C83" s="3"/>
      <c r="D83" s="3"/>
      <c r="E83" s="3"/>
    </row>
    <row r="84" ht="15.15" spans="1:5">
      <c r="A84" s="3"/>
      <c r="B84" s="3"/>
      <c r="C84" s="3"/>
      <c r="D84" s="3"/>
      <c r="E84" s="3"/>
    </row>
    <row r="85" ht="15.15" spans="1:5">
      <c r="A85" s="3"/>
      <c r="B85" s="3"/>
      <c r="C85" s="3"/>
      <c r="D85" s="3"/>
      <c r="E85" s="3"/>
    </row>
    <row r="86" ht="15.15" spans="1:5">
      <c r="A86" s="3"/>
      <c r="B86" s="3"/>
      <c r="C86" s="3"/>
      <c r="D86" s="3"/>
      <c r="E86" s="3"/>
    </row>
    <row r="87" ht="15.15" spans="1:5">
      <c r="A87" s="3"/>
      <c r="B87" s="3"/>
      <c r="C87" s="3"/>
      <c r="D87" s="3"/>
      <c r="E87" s="3"/>
    </row>
    <row r="88" ht="15.15" spans="1:5">
      <c r="A88" s="3"/>
      <c r="B88" s="3"/>
      <c r="C88" s="3"/>
      <c r="D88" s="3"/>
      <c r="E88" s="3"/>
    </row>
    <row r="89" ht="15.15" spans="1:5">
      <c r="A89" s="3"/>
      <c r="B89" s="3"/>
      <c r="C89" s="3"/>
      <c r="D89" s="3"/>
      <c r="E89" s="3"/>
    </row>
    <row r="90" ht="15.15" spans="1:5">
      <c r="A90" s="3"/>
      <c r="B90" s="3"/>
      <c r="C90" s="3"/>
      <c r="D90" s="3"/>
      <c r="E90" s="3"/>
    </row>
    <row r="91" ht="15.15" spans="1:5">
      <c r="A91" s="3"/>
      <c r="B91" s="3"/>
      <c r="C91" s="3"/>
      <c r="D91" s="3"/>
      <c r="E91" s="3"/>
    </row>
    <row r="92" ht="15.15" spans="1:5">
      <c r="A92" s="3"/>
      <c r="B92" s="3"/>
      <c r="C92" s="3"/>
      <c r="D92" s="3"/>
      <c r="E92" s="3"/>
    </row>
    <row r="93" ht="15.15" spans="1:5">
      <c r="A93" s="3"/>
      <c r="B93" s="3"/>
      <c r="C93" s="3"/>
      <c r="D93" s="3"/>
      <c r="E93" s="3"/>
    </row>
    <row r="94" ht="15.15" spans="1:5">
      <c r="A94" s="3"/>
      <c r="B94" s="3"/>
      <c r="C94" s="3"/>
      <c r="D94" s="3"/>
      <c r="E94" s="3"/>
    </row>
    <row r="95" ht="15.15" spans="1:5">
      <c r="A95" s="3"/>
      <c r="B95" s="3"/>
      <c r="C95" s="3"/>
      <c r="D95" s="3"/>
      <c r="E95" s="3"/>
    </row>
    <row r="96" ht="15.15" spans="1:5">
      <c r="A96" s="3"/>
      <c r="B96" s="3"/>
      <c r="C96" s="3"/>
      <c r="D96" s="3"/>
      <c r="E96" s="3"/>
    </row>
    <row r="97" ht="15.15" spans="1:5">
      <c r="A97" s="3"/>
      <c r="B97" s="3"/>
      <c r="C97" s="3"/>
      <c r="D97" s="3"/>
      <c r="E97" s="3"/>
    </row>
    <row r="98" ht="15.15" spans="1:5">
      <c r="A98" s="3"/>
      <c r="B98" s="3"/>
      <c r="C98" s="3"/>
      <c r="D98" s="3"/>
      <c r="E98" s="3"/>
    </row>
    <row r="99" ht="15.15" spans="1:5">
      <c r="A99" s="3"/>
      <c r="B99" s="3"/>
      <c r="C99" s="3"/>
      <c r="D99" s="3"/>
      <c r="E99" s="3"/>
    </row>
    <row r="100" ht="15.15" spans="1:5">
      <c r="A100" s="3"/>
      <c r="B100" s="3"/>
      <c r="C100" s="3"/>
      <c r="D100" s="3"/>
      <c r="E100" s="3"/>
    </row>
    <row r="101" ht="15.15" spans="1:5">
      <c r="A101" s="3"/>
      <c r="B101" s="3"/>
      <c r="C101" s="3"/>
      <c r="D101" s="3"/>
      <c r="E101" s="3"/>
    </row>
    <row r="102" ht="15.15" spans="1:5">
      <c r="A102" s="3"/>
      <c r="B102" s="3"/>
      <c r="C102" s="3"/>
      <c r="D102" s="3"/>
      <c r="E102" s="3"/>
    </row>
    <row r="103" ht="15.15" spans="1:5">
      <c r="A103" s="3"/>
      <c r="B103" s="3"/>
      <c r="C103" s="3"/>
      <c r="D103" s="3"/>
      <c r="E103" s="3"/>
    </row>
    <row r="104" ht="15.15" spans="1:5">
      <c r="A104" s="3"/>
      <c r="B104" s="3"/>
      <c r="C104" s="3"/>
      <c r="D104" s="3"/>
      <c r="E104" s="3"/>
    </row>
    <row r="105" ht="15.15" spans="1:5">
      <c r="A105" s="3"/>
      <c r="B105" s="3"/>
      <c r="C105" s="3"/>
      <c r="D105" s="3"/>
      <c r="E105" s="3"/>
    </row>
    <row r="106" ht="15.15" spans="1:5">
      <c r="A106" s="3"/>
      <c r="B106" s="3"/>
      <c r="C106" s="3"/>
      <c r="D106" s="3"/>
      <c r="E106" s="3"/>
    </row>
    <row r="107" ht="15.15" spans="1:5">
      <c r="A107" s="3"/>
      <c r="B107" s="3"/>
      <c r="C107" s="3"/>
      <c r="D107" s="3"/>
      <c r="E107" s="3"/>
    </row>
    <row r="108" ht="15.15" spans="1:5">
      <c r="A108" s="3"/>
      <c r="B108" s="3"/>
      <c r="C108" s="3"/>
      <c r="D108" s="3"/>
      <c r="E108" s="3"/>
    </row>
    <row r="109" ht="15.15" spans="1:5">
      <c r="A109" s="3"/>
      <c r="B109" s="3"/>
      <c r="C109" s="3"/>
      <c r="D109" s="3"/>
      <c r="E109" s="3"/>
    </row>
    <row r="110" ht="15.15" spans="1:5">
      <c r="A110" s="3"/>
      <c r="B110" s="3"/>
      <c r="C110" s="3"/>
      <c r="D110" s="3"/>
      <c r="E110" s="3"/>
    </row>
    <row r="111" ht="15.15" spans="1:5">
      <c r="A111" s="3"/>
      <c r="B111" s="3"/>
      <c r="C111" s="3"/>
      <c r="D111" s="3"/>
      <c r="E111" s="3"/>
    </row>
    <row r="112" ht="15.15" spans="1:5">
      <c r="A112" s="3"/>
      <c r="B112" s="3"/>
      <c r="C112" s="3"/>
      <c r="D112" s="3"/>
      <c r="E112" s="3"/>
    </row>
    <row r="113" ht="15.15" spans="1:5">
      <c r="A113" s="3"/>
      <c r="B113" s="3"/>
      <c r="C113" s="3"/>
      <c r="D113" s="3"/>
      <c r="E113" s="3"/>
    </row>
    <row r="114" ht="15.15" spans="1:5">
      <c r="A114" s="3"/>
      <c r="B114" s="3"/>
      <c r="C114" s="3"/>
      <c r="D114" s="3"/>
      <c r="E114" s="3"/>
    </row>
    <row r="115" ht="15.15" spans="1:5">
      <c r="A115" s="3"/>
      <c r="B115" s="3"/>
      <c r="C115" s="3"/>
      <c r="D115" s="3"/>
      <c r="E115" s="3"/>
    </row>
    <row r="116" ht="15.15" spans="1:5">
      <c r="A116" s="3"/>
      <c r="B116" s="3"/>
      <c r="C116" s="3"/>
      <c r="D116" s="3"/>
      <c r="E116" s="3"/>
    </row>
    <row r="117" ht="15.15" spans="1:5">
      <c r="A117" s="3"/>
      <c r="B117" s="3"/>
      <c r="C117" s="3"/>
      <c r="D117" s="3"/>
      <c r="E117" s="3"/>
    </row>
    <row r="118" ht="15.15" spans="1:5">
      <c r="A118" s="3"/>
      <c r="B118" s="3"/>
      <c r="C118" s="3"/>
      <c r="D118" s="3"/>
      <c r="E118" s="3"/>
    </row>
    <row r="119" ht="15.15" spans="1:5">
      <c r="A119" s="3"/>
      <c r="B119" s="3"/>
      <c r="C119" s="3"/>
      <c r="D119" s="3"/>
      <c r="E119" s="3"/>
    </row>
    <row r="120" ht="15.15" spans="1:5">
      <c r="A120" s="3"/>
      <c r="B120" s="3"/>
      <c r="C120" s="3"/>
      <c r="D120" s="3"/>
      <c r="E120" s="3"/>
    </row>
    <row r="121" ht="15.15" spans="1:5">
      <c r="A121" s="3"/>
      <c r="B121" s="3"/>
      <c r="C121" s="3"/>
      <c r="D121" s="3"/>
      <c r="E121" s="3"/>
    </row>
    <row r="122" ht="15.15" spans="1:5">
      <c r="A122" s="3"/>
      <c r="B122" s="3"/>
      <c r="C122" s="3"/>
      <c r="D122" s="3"/>
      <c r="E122" s="3"/>
    </row>
    <row r="123" ht="15.15" spans="1:5">
      <c r="A123" s="3"/>
      <c r="B123" s="3"/>
      <c r="C123" s="3"/>
      <c r="D123" s="3"/>
      <c r="E123" s="3"/>
    </row>
    <row r="124" ht="15.15" spans="1:5">
      <c r="A124" s="3"/>
      <c r="B124" s="3"/>
      <c r="C124" s="3"/>
      <c r="D124" s="3"/>
      <c r="E124" s="3"/>
    </row>
    <row r="125" ht="15.15" spans="1:5">
      <c r="A125" s="3"/>
      <c r="B125" s="3"/>
      <c r="C125" s="3"/>
      <c r="D125" s="3"/>
      <c r="E125" s="3"/>
    </row>
    <row r="126" ht="15.15" spans="1:5">
      <c r="A126" s="3"/>
      <c r="B126" s="3"/>
      <c r="C126" s="3"/>
      <c r="D126" s="3"/>
      <c r="E126" s="3"/>
    </row>
    <row r="127" ht="15.15" spans="1:5">
      <c r="A127" s="3"/>
      <c r="B127" s="3"/>
      <c r="C127" s="3"/>
      <c r="D127" s="3"/>
      <c r="E127" s="3"/>
    </row>
    <row r="128" ht="15.15" spans="1:5">
      <c r="A128" s="3"/>
      <c r="B128" s="3"/>
      <c r="C128" s="3"/>
      <c r="D128" s="3"/>
      <c r="E128" s="3"/>
    </row>
    <row r="129" ht="15.15" spans="1:5">
      <c r="A129" s="3"/>
      <c r="B129" s="3"/>
      <c r="C129" s="3"/>
      <c r="D129" s="3"/>
      <c r="E129" s="3"/>
    </row>
    <row r="130" ht="15.15" spans="1:5">
      <c r="A130" s="3"/>
      <c r="B130" s="3"/>
      <c r="C130" s="3"/>
      <c r="D130" s="3"/>
      <c r="E130" s="3"/>
    </row>
    <row r="131" ht="15.15" spans="1:5">
      <c r="A131" s="3"/>
      <c r="B131" s="3"/>
      <c r="C131" s="3"/>
      <c r="D131" s="3"/>
      <c r="E131" s="3"/>
    </row>
    <row r="132" ht="15.15" spans="1:5">
      <c r="A132" s="3"/>
      <c r="B132" s="3"/>
      <c r="C132" s="3"/>
      <c r="D132" s="3"/>
      <c r="E132" s="3"/>
    </row>
    <row r="133" ht="15.15" spans="1:5">
      <c r="A133" s="3"/>
      <c r="B133" s="3"/>
      <c r="C133" s="3"/>
      <c r="D133" s="3"/>
      <c r="E133" s="3"/>
    </row>
    <row r="134" ht="15.15" spans="1:5">
      <c r="A134" s="3"/>
      <c r="B134" s="3"/>
      <c r="C134" s="3"/>
      <c r="D134" s="3"/>
      <c r="E134" s="3"/>
    </row>
    <row r="135" ht="15.15" spans="1:5">
      <c r="A135" s="3"/>
      <c r="B135" s="3"/>
      <c r="C135" s="3"/>
      <c r="D135" s="3"/>
      <c r="E135" s="3"/>
    </row>
    <row r="136" ht="15.15" spans="1:5">
      <c r="A136" s="3"/>
      <c r="B136" s="3"/>
      <c r="C136" s="3"/>
      <c r="D136" s="3"/>
      <c r="E136" s="3"/>
    </row>
    <row r="137" ht="15.15" spans="1:5">
      <c r="A137" s="3"/>
      <c r="B137" s="3"/>
      <c r="C137" s="3"/>
      <c r="D137" s="3"/>
      <c r="E137" s="3"/>
    </row>
    <row r="138" ht="15.15" spans="1:5">
      <c r="A138" s="3"/>
      <c r="B138" s="3"/>
      <c r="C138" s="3"/>
      <c r="D138" s="3"/>
      <c r="E138" s="3"/>
    </row>
    <row r="139" ht="15.15" spans="1:5">
      <c r="A139" s="3"/>
      <c r="B139" s="3"/>
      <c r="C139" s="3"/>
      <c r="D139" s="3"/>
      <c r="E139" s="3"/>
    </row>
    <row r="140" ht="15.15" spans="1:5">
      <c r="A140" s="3"/>
      <c r="B140" s="3"/>
      <c r="C140" s="3"/>
      <c r="D140" s="3"/>
      <c r="E140" s="3"/>
    </row>
    <row r="141" ht="15.15" spans="1:5">
      <c r="A141" s="3"/>
      <c r="B141" s="3"/>
      <c r="C141" s="3"/>
      <c r="D141" s="3"/>
      <c r="E141" s="3"/>
    </row>
    <row r="142" ht="15.15" spans="1:5">
      <c r="A142" s="3"/>
      <c r="B142" s="3"/>
      <c r="C142" s="3"/>
      <c r="D142" s="3"/>
      <c r="E142" s="3"/>
    </row>
    <row r="143" ht="15.15" spans="1:5">
      <c r="A143" s="3"/>
      <c r="B143" s="3"/>
      <c r="C143" s="3"/>
      <c r="D143" s="3"/>
      <c r="E143" s="3"/>
    </row>
    <row r="144" ht="15.15" spans="1:5">
      <c r="A144" s="3"/>
      <c r="B144" s="3"/>
      <c r="C144" s="3"/>
      <c r="D144" s="3"/>
      <c r="E144" s="3"/>
    </row>
    <row r="145" ht="15.15" spans="1:5">
      <c r="A145" s="3"/>
      <c r="B145" s="3"/>
      <c r="C145" s="3"/>
      <c r="D145" s="3"/>
      <c r="E145" s="3"/>
    </row>
  </sheetData>
  <sortState ref="A3:L46">
    <sortCondition ref="A3" descending="1"/>
  </sortState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B17" sqref="B17"/>
    </sheetView>
  </sheetViews>
  <sheetFormatPr defaultColWidth="8.85185185185185" defaultRowHeight="14.4" outlineLevelRow="5" outlineLevelCol="2"/>
  <cols>
    <col min="1" max="1" width="15.4259259259259" customWidth="1"/>
    <col min="2" max="2" width="13.1388888888889" customWidth="1"/>
    <col min="3" max="3" width="47.287037037037" customWidth="1"/>
  </cols>
  <sheetData>
    <row r="1" spans="1:3">
      <c r="A1" s="1" t="s">
        <v>90</v>
      </c>
      <c r="B1" s="1" t="s">
        <v>91</v>
      </c>
      <c r="C1" s="2" t="s">
        <v>316</v>
      </c>
    </row>
    <row r="2" spans="1:3">
      <c r="A2" s="1" t="s">
        <v>38</v>
      </c>
      <c r="B2" s="1" t="s">
        <v>39</v>
      </c>
      <c r="C2" s="2" t="s">
        <v>252</v>
      </c>
    </row>
    <row r="3" ht="79.2" spans="1:3">
      <c r="A3" s="1" t="s">
        <v>106</v>
      </c>
      <c r="B3" s="1" t="s">
        <v>112</v>
      </c>
      <c r="C3" s="2" t="s">
        <v>352</v>
      </c>
    </row>
    <row r="4" ht="39.6" spans="1:3">
      <c r="A4" s="1" t="s">
        <v>81</v>
      </c>
      <c r="B4" s="1" t="s">
        <v>82</v>
      </c>
      <c r="C4" s="2" t="s">
        <v>303</v>
      </c>
    </row>
    <row r="5" spans="1:3">
      <c r="A5" s="1" t="s">
        <v>391</v>
      </c>
      <c r="B5" s="1" t="s">
        <v>392</v>
      </c>
      <c r="C5" s="2" t="s">
        <v>393</v>
      </c>
    </row>
    <row r="6" ht="52.8" spans="1:3">
      <c r="A6" s="1" t="s">
        <v>19</v>
      </c>
      <c r="B6" s="1" t="s">
        <v>20</v>
      </c>
      <c r="C6" s="2" t="s">
        <v>244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2"/>
  <sheetViews>
    <sheetView workbookViewId="0">
      <selection activeCell="H3" sqref="H3:M30"/>
    </sheetView>
  </sheetViews>
  <sheetFormatPr defaultColWidth="8" defaultRowHeight="13.2"/>
  <cols>
    <col min="1" max="1" width="3.42592592592593" style="69" customWidth="1"/>
    <col min="2" max="2" width="18" style="69" customWidth="1"/>
    <col min="3" max="3" width="10.8518518518519" style="69"/>
    <col min="4" max="4" width="11.1388888888889" style="69" customWidth="1"/>
    <col min="5" max="5" width="6.71296296296296" style="69" customWidth="1"/>
    <col min="6" max="6" width="29.8518518518519" style="69" customWidth="1"/>
    <col min="7" max="7" width="8.42592592592593" style="69" customWidth="1"/>
    <col min="8" max="8" width="11" style="69" customWidth="1"/>
    <col min="9" max="9" width="3.71296296296296" style="69" customWidth="1"/>
    <col min="10" max="10" width="7.85185185185185" style="69"/>
    <col min="11" max="11" width="17.8518518518519" style="69" customWidth="1"/>
    <col min="12" max="12" width="5" style="69" customWidth="1"/>
    <col min="13" max="13" width="12.5740740740741" style="69" customWidth="1"/>
    <col min="14" max="256" width="8.28703703703704" style="69"/>
    <col min="257" max="16384" width="8" style="69"/>
  </cols>
  <sheetData>
    <row r="1" ht="14.25" customHeight="1" spans="1:13">
      <c r="A1" s="103" t="s">
        <v>125</v>
      </c>
      <c r="B1" s="103"/>
      <c r="C1" s="103"/>
      <c r="D1" s="103"/>
      <c r="E1" s="103"/>
      <c r="F1" s="103"/>
      <c r="G1" s="103"/>
      <c r="H1" s="103"/>
      <c r="I1" s="103" t="s">
        <v>126</v>
      </c>
      <c r="J1" s="103"/>
      <c r="K1" s="103"/>
      <c r="L1" s="103"/>
      <c r="M1" s="103"/>
    </row>
    <row r="2" ht="51.95" customHeight="1" spans="1:13">
      <c r="A2" s="104" t="s">
        <v>127</v>
      </c>
      <c r="B2" s="105" t="s">
        <v>128</v>
      </c>
      <c r="C2" s="105" t="s">
        <v>129</v>
      </c>
      <c r="D2" s="105" t="s">
        <v>130</v>
      </c>
      <c r="E2" s="105" t="s">
        <v>11</v>
      </c>
      <c r="F2" s="105" t="s">
        <v>131</v>
      </c>
      <c r="G2" s="106" t="s">
        <v>132</v>
      </c>
      <c r="H2" s="107" t="s">
        <v>133</v>
      </c>
      <c r="I2" s="104" t="s">
        <v>127</v>
      </c>
      <c r="J2" s="105" t="s">
        <v>134</v>
      </c>
      <c r="K2" s="139" t="s">
        <v>135</v>
      </c>
      <c r="L2" s="105" t="s">
        <v>136</v>
      </c>
      <c r="M2" s="140" t="s">
        <v>137</v>
      </c>
    </row>
    <row r="3" s="93" customFormat="1" ht="15.6" spans="1:14">
      <c r="A3" s="108">
        <v>1</v>
      </c>
      <c r="B3" s="109" t="str">
        <f>CONCATENATE('Информация для бумаг 1 часть'!B5," ",'Информация для бумаг 1 часть'!C5)</f>
        <v>Атаманов Андрей</v>
      </c>
      <c r="C3" s="110" t="str">
        <f>'Информация для бумаг 1 часть'!P5</f>
        <v>02.03.0005</v>
      </c>
      <c r="D3" s="111">
        <f>'Информация для бумаг 1 часть'!H5</f>
        <v>630</v>
      </c>
      <c r="E3" s="112">
        <f>'Информация для бумаг 1 часть'!I5</f>
        <v>10</v>
      </c>
      <c r="F3" s="91" t="str">
        <f>'Информация для бумаг 1 часть'!K5</f>
        <v>Шуваловский пр. д. 90 к. кв.180</v>
      </c>
      <c r="G3" s="113" t="s">
        <v>138</v>
      </c>
      <c r="H3" s="114" t="s">
        <v>139</v>
      </c>
      <c r="I3" s="115">
        <v>1</v>
      </c>
      <c r="J3" s="141" t="s">
        <v>140</v>
      </c>
      <c r="K3" s="142" t="s">
        <v>141</v>
      </c>
      <c r="L3" s="143">
        <v>117</v>
      </c>
      <c r="M3" s="143" t="s">
        <v>142</v>
      </c>
      <c r="N3" s="144"/>
    </row>
    <row r="4" s="93" customFormat="1" ht="26.4" spans="1:14">
      <c r="A4" s="115">
        <v>2</v>
      </c>
      <c r="B4" s="109" t="str">
        <f>CONCATENATE('Информация для бумаг 1 часть'!B6," ",'Информация для бумаг 1 часть'!C6)</f>
        <v>Башилов Константин</v>
      </c>
      <c r="C4" s="110">
        <f>'Информация для бумаг 1 часть'!P6</f>
        <v>39367</v>
      </c>
      <c r="D4" s="111">
        <f>'Информация для бумаг 1 часть'!H6</f>
        <v>197</v>
      </c>
      <c r="E4" s="112">
        <f>'Информация для бумаг 1 часть'!I6</f>
        <v>7</v>
      </c>
      <c r="F4" s="91" t="str">
        <f>'Информация для бумаг 1 часть'!K6</f>
        <v>СПб, Пестеля д. 13-15 кв. 108</v>
      </c>
      <c r="G4" s="113" t="s">
        <v>138</v>
      </c>
      <c r="H4" s="116"/>
      <c r="I4" s="108">
        <v>2</v>
      </c>
      <c r="J4" s="141" t="s">
        <v>143</v>
      </c>
      <c r="K4" s="142" t="s">
        <v>144</v>
      </c>
      <c r="L4" s="143"/>
      <c r="M4" s="143" t="s">
        <v>145</v>
      </c>
      <c r="N4" s="144"/>
    </row>
    <row r="5" s="93" customFormat="1" ht="24" spans="1:14">
      <c r="A5" s="108">
        <v>3</v>
      </c>
      <c r="B5" s="109" t="str">
        <f>CONCATENATE('Информация для бумаг 1 часть'!B7," ",'Информация для бумаг 1 часть'!C7)</f>
        <v>Бекасов Емельян</v>
      </c>
      <c r="C5" s="110">
        <f>'Информация для бумаг 1 часть'!P7</f>
        <v>39857</v>
      </c>
      <c r="D5" s="111">
        <f>'Информация для бумаг 1 часть'!H7</f>
        <v>503</v>
      </c>
      <c r="E5" s="112">
        <f>'Информация для бумаг 1 часть'!I7</f>
        <v>6</v>
      </c>
      <c r="F5" s="91" t="str">
        <f>'Информация для бумаг 1 часть'!K7</f>
        <v>Г. Санкт-Петербург, проспект Ветеранов д.3 к.3 лит.А кв.167</v>
      </c>
      <c r="G5" s="113" t="s">
        <v>138</v>
      </c>
      <c r="H5" s="116"/>
      <c r="I5" s="115">
        <v>3</v>
      </c>
      <c r="J5" s="145" t="s">
        <v>146</v>
      </c>
      <c r="K5" s="142" t="s">
        <v>147</v>
      </c>
      <c r="L5" s="143">
        <v>117</v>
      </c>
      <c r="M5" s="143" t="s">
        <v>142</v>
      </c>
      <c r="N5" s="144"/>
    </row>
    <row r="6" s="93" customFormat="1" ht="15.6" spans="1:14">
      <c r="A6" s="115">
        <v>4</v>
      </c>
      <c r="B6" s="109" t="str">
        <f>CONCATENATE('Информация для бумаг 1 часть'!B8," ",'Информация для бумаг 1 часть'!C8)</f>
        <v>Белокуров Михаил</v>
      </c>
      <c r="C6" s="110">
        <f>'Информация для бумаг 1 часть'!P8</f>
        <v>38553</v>
      </c>
      <c r="D6" s="111">
        <f>'Информация для бумаг 1 часть'!H8</f>
        <v>225</v>
      </c>
      <c r="E6" s="112">
        <f>'Информация для бумаг 1 часть'!I8</f>
        <v>10</v>
      </c>
      <c r="F6" s="91" t="str">
        <f>'Информация для бумаг 1 часть'!K8</f>
        <v>ул. Ставропольская д. 12/15 кв. 46</v>
      </c>
      <c r="G6" s="113" t="s">
        <v>138</v>
      </c>
      <c r="H6" s="116"/>
      <c r="I6" s="115"/>
      <c r="J6" s="141"/>
      <c r="K6" s="142"/>
      <c r="L6" s="143"/>
      <c r="M6" s="143"/>
      <c r="N6" s="144"/>
    </row>
    <row r="7" s="93" customFormat="1" ht="15.6" spans="1:14">
      <c r="A7" s="108">
        <v>5</v>
      </c>
      <c r="B7" s="109" t="str">
        <f>CONCATENATE('Информация для бумаг 1 часть'!B9," ",'Информация для бумаг 1 часть'!C9)</f>
        <v>Бритиков Александр</v>
      </c>
      <c r="C7" s="110">
        <f>'Информация для бумаг 1 часть'!P9</f>
        <v>39849</v>
      </c>
      <c r="D7" s="111">
        <f>'Информация для бумаг 1 часть'!H9</f>
        <v>56</v>
      </c>
      <c r="E7" s="112">
        <f>'Информация для бумаг 1 часть'!I9</f>
        <v>7</v>
      </c>
      <c r="F7" s="117" t="str">
        <f>'Информация для бумаг 1 часть'!K9</f>
        <v>Ул. Лахтинская 20-36</v>
      </c>
      <c r="G7" s="113" t="s">
        <v>138</v>
      </c>
      <c r="H7" s="116"/>
      <c r="I7" s="108"/>
      <c r="J7" s="141"/>
      <c r="K7" s="142"/>
      <c r="L7" s="143"/>
      <c r="M7" s="143"/>
      <c r="N7" s="144"/>
    </row>
    <row r="8" s="93" customFormat="1" spans="1:14">
      <c r="A8" s="115">
        <v>6</v>
      </c>
      <c r="B8" s="109" t="str">
        <f>CONCATENATE('Информация для бумаг 1 часть'!B10," ",'Информация для бумаг 1 часть'!C10)</f>
        <v>Евдокимова Алёна</v>
      </c>
      <c r="C8" s="110">
        <f>'Информация для бумаг 1 часть'!P10</f>
        <v>38137</v>
      </c>
      <c r="D8" s="111">
        <f>'Информация для бумаг 1 часть'!H10</f>
        <v>225</v>
      </c>
      <c r="E8" s="112">
        <f>'Информация для бумаг 1 часть'!I10</f>
        <v>11</v>
      </c>
      <c r="F8" s="91" t="str">
        <f>'Информация для бумаг 1 часть'!K12</f>
        <v>Каменноостровский 69-29</v>
      </c>
      <c r="G8" s="113" t="s">
        <v>138</v>
      </c>
      <c r="H8" s="116"/>
      <c r="N8" s="146"/>
    </row>
    <row r="9" s="93" customFormat="1" spans="1:13">
      <c r="A9" s="108">
        <v>7</v>
      </c>
      <c r="B9" s="109" t="str">
        <f>CONCATENATE('Информация для бумаг 1 часть'!B11," ",'Информация для бумаг 1 часть'!C11)</f>
        <v>Ершова Татьяна</v>
      </c>
      <c r="C9" s="110">
        <f>'Информация для бумаг 1 часть'!P11</f>
        <v>39166</v>
      </c>
      <c r="D9" s="111">
        <f>'Информация для бумаг 1 часть'!H11</f>
        <v>441</v>
      </c>
      <c r="E9" s="112">
        <f>'Информация для бумаг 1 часть'!I11</f>
        <v>8</v>
      </c>
      <c r="F9" s="91" t="str">
        <f>'Информация для бумаг 1 часть'!K11</f>
        <v>ул. Малая Карпатская д.17 кв 275</v>
      </c>
      <c r="G9" s="113" t="s">
        <v>138</v>
      </c>
      <c r="H9" s="116"/>
      <c r="I9" s="115"/>
      <c r="J9" s="115"/>
      <c r="K9" s="115"/>
      <c r="L9" s="115"/>
      <c r="M9" s="115"/>
    </row>
    <row r="10" s="93" customFormat="1" spans="1:13">
      <c r="A10" s="115">
        <v>8</v>
      </c>
      <c r="B10" s="109" t="str">
        <f>CONCATENATE('Информация для бумаг 1 часть'!B12," ",'Информация для бумаг 1 часть'!C12)</f>
        <v>Иванов Тимофей</v>
      </c>
      <c r="C10" s="110">
        <f>'Информация для бумаг 1 часть'!P12</f>
        <v>38917</v>
      </c>
      <c r="D10" s="111">
        <f>'Информация для бумаг 1 часть'!H12</f>
        <v>56</v>
      </c>
      <c r="E10" s="112">
        <f>'Информация для бумаг 1 часть'!I12</f>
        <v>9</v>
      </c>
      <c r="F10" s="91" t="str">
        <f>'Информация для бумаг 1 часть'!K12</f>
        <v>Каменноостровский 69-29</v>
      </c>
      <c r="G10" s="113" t="s">
        <v>138</v>
      </c>
      <c r="H10" s="116"/>
      <c r="I10" s="115"/>
      <c r="J10" s="115"/>
      <c r="K10" s="115"/>
      <c r="L10" s="115"/>
      <c r="M10" s="115"/>
    </row>
    <row r="11" s="93" customFormat="1" spans="1:13">
      <c r="A11" s="108">
        <v>9</v>
      </c>
      <c r="B11" s="109" t="str">
        <f>CONCATENATE('Информация для бумаг 1 часть'!B13," ",'Информация для бумаг 1 часть'!C13)</f>
        <v>Киселев Вениамин</v>
      </c>
      <c r="C11" s="110">
        <f>'Информация для бумаг 1 часть'!P13</f>
        <v>40363</v>
      </c>
      <c r="D11" s="111" t="str">
        <f>'Информация для бумаг 1 часть'!H13</f>
        <v>Гимназия №92</v>
      </c>
      <c r="E11" s="112">
        <f>'Информация для бумаг 1 часть'!I13</f>
        <v>5</v>
      </c>
      <c r="F11" s="91" t="str">
        <f>'Информация для бумаг 1 часть'!K13</f>
        <v>пр.Тореза, д.80, кв.78</v>
      </c>
      <c r="G11" s="113" t="s">
        <v>138</v>
      </c>
      <c r="H11" s="116"/>
      <c r="I11" s="115"/>
      <c r="J11" s="115"/>
      <c r="K11" s="115"/>
      <c r="L11" s="115"/>
      <c r="M11" s="115"/>
    </row>
    <row r="12" s="93" customFormat="1" spans="1:13">
      <c r="A12" s="115">
        <v>10</v>
      </c>
      <c r="B12" s="109" t="str">
        <f>CONCATENATE('Информация для бумаг 1 часть'!B14," ",'Информация для бумаг 1 часть'!C14)</f>
        <v>Кудряшов Тимофей</v>
      </c>
      <c r="C12" s="110">
        <f>'Информация для бумаг 1 часть'!P14</f>
        <v>38434</v>
      </c>
      <c r="D12" s="111">
        <f>'Информация для бумаг 1 часть'!H14</f>
        <v>504</v>
      </c>
      <c r="E12" s="112">
        <f>'Информация для бумаг 1 часть'!I14</f>
        <v>11</v>
      </c>
      <c r="F12" s="91" t="str">
        <f>'Информация для бумаг 1 часть'!K14</f>
        <v>пр. Маршала Жукова, д.45, кв 222</v>
      </c>
      <c r="G12" s="113" t="s">
        <v>138</v>
      </c>
      <c r="H12" s="116"/>
      <c r="I12" s="115"/>
      <c r="J12" s="115"/>
      <c r="K12" s="115"/>
      <c r="L12" s="115"/>
      <c r="M12" s="115"/>
    </row>
    <row r="13" s="93" customFormat="1" spans="1:13">
      <c r="A13" s="108">
        <v>11</v>
      </c>
      <c r="B13" s="109" t="str">
        <f>CONCATENATE('Информация для бумаг 1 часть'!B15," ",'Информация для бумаг 1 часть'!C15)</f>
        <v>Островский Виктор</v>
      </c>
      <c r="C13" s="110">
        <f>'Информация для бумаг 1 часть'!P15</f>
        <v>40070</v>
      </c>
      <c r="D13" s="111">
        <f>'Информация для бумаг 1 часть'!H15</f>
        <v>518</v>
      </c>
      <c r="E13" s="112">
        <f>'Информация для бумаг 1 часть'!I15</f>
        <v>6</v>
      </c>
      <c r="F13" s="91" t="str">
        <f>'Информация для бумаг 1 часть'!K15</f>
        <v>Парголово ул.Шишкина 58</v>
      </c>
      <c r="G13" s="113" t="s">
        <v>138</v>
      </c>
      <c r="H13" s="116"/>
      <c r="I13" s="115"/>
      <c r="J13" s="115"/>
      <c r="K13" s="115"/>
      <c r="L13" s="115"/>
      <c r="M13" s="115"/>
    </row>
    <row r="14" s="93" customFormat="1" spans="1:13">
      <c r="A14" s="115">
        <v>12</v>
      </c>
      <c r="B14" s="109" t="str">
        <f>CONCATENATE('Информация для бумаг 1 часть'!B16," ",'Информация для бумаг 1 часть'!C16)</f>
        <v>Попов Василий</v>
      </c>
      <c r="C14" s="110">
        <f>'Информация для бумаг 1 часть'!P16</f>
        <v>39331</v>
      </c>
      <c r="D14" s="111">
        <f>'Информация для бумаг 1 часть'!H16</f>
        <v>183</v>
      </c>
      <c r="E14" s="112">
        <f>'Информация для бумаг 1 часть'!I16</f>
        <v>8</v>
      </c>
      <c r="F14" s="91" t="str">
        <f>'Информация для бумаг 1 часть'!K16</f>
        <v>Ул.Бутлерова, 11 к.4 , кв 385</v>
      </c>
      <c r="G14" s="113" t="s">
        <v>138</v>
      </c>
      <c r="H14" s="116"/>
      <c r="I14" s="115"/>
      <c r="J14" s="115"/>
      <c r="K14" s="115"/>
      <c r="L14" s="115"/>
      <c r="M14" s="115"/>
    </row>
    <row r="15" s="93" customFormat="1" spans="1:13">
      <c r="A15" s="108">
        <v>13</v>
      </c>
      <c r="B15" s="109" t="str">
        <f>CONCATENATE('Информация для бумаг 1 часть'!B17," ",'Информация для бумаг 1 часть'!C17)</f>
        <v>Сайчик Мария</v>
      </c>
      <c r="C15" s="110">
        <f>'Информация для бумаг 1 часть'!P17</f>
        <v>38982</v>
      </c>
      <c r="D15" s="111">
        <f>'Информация для бумаг 1 часть'!H17</f>
        <v>586</v>
      </c>
      <c r="E15" s="112">
        <f>'Информация для бумаг 1 часть'!I17</f>
        <v>9</v>
      </c>
      <c r="F15" s="91" t="str">
        <f>'Информация для бумаг 1 часть'!K17</f>
        <v>Кораблестроителей 39-871</v>
      </c>
      <c r="G15" s="113" t="s">
        <v>138</v>
      </c>
      <c r="H15" s="116"/>
      <c r="I15" s="115"/>
      <c r="J15" s="115"/>
      <c r="K15" s="115"/>
      <c r="L15" s="115"/>
      <c r="M15" s="115"/>
    </row>
    <row r="16" s="93" customFormat="1" spans="1:13">
      <c r="A16" s="115">
        <v>14</v>
      </c>
      <c r="B16" s="109" t="str">
        <f>CONCATENATE('Информация для бумаг 1 часть'!B18," ",'Информация для бумаг 1 часть'!C18)</f>
        <v>Федорова Ксения</v>
      </c>
      <c r="C16" s="110">
        <f>'Информация для бумаг 1 часть'!P18</f>
        <v>40195</v>
      </c>
      <c r="D16" s="111">
        <f>'Информация для бумаг 1 часть'!H18</f>
        <v>64</v>
      </c>
      <c r="E16" s="112">
        <f>'Информация для бумаг 1 часть'!I18</f>
        <v>6</v>
      </c>
      <c r="F16" s="91" t="str">
        <f>'Информация для бумаг 1 часть'!K18</f>
        <v>Камышовая 14 КВ 163</v>
      </c>
      <c r="G16" s="113" t="s">
        <v>138</v>
      </c>
      <c r="H16" s="116"/>
      <c r="I16" s="115"/>
      <c r="J16" s="115"/>
      <c r="K16" s="115"/>
      <c r="L16" s="115"/>
      <c r="M16" s="115"/>
    </row>
    <row r="17" s="93" customFormat="1" ht="24" spans="1:13">
      <c r="A17" s="108">
        <v>15</v>
      </c>
      <c r="B17" s="109" t="str">
        <f>CONCATENATE('Информация для бумаг 1 часть'!B19," ",'Информация для бумаг 1 часть'!C19)</f>
        <v>Шеламова Виктория</v>
      </c>
      <c r="C17" s="110">
        <f>'Информация для бумаг 1 часть'!P19</f>
        <v>39529</v>
      </c>
      <c r="D17" s="111" t="str">
        <f>'Информация для бумаг 1 часть'!H19</f>
        <v>№ 471</v>
      </c>
      <c r="E17" s="112">
        <f>'Информация для бумаг 1 часть'!I19</f>
        <v>7</v>
      </c>
      <c r="F17" s="91" t="str">
        <f>'Информация для бумаг 1 часть'!K19</f>
        <v>п. Парголово, Приозерское шоссе (Осиновая роща),  д.16 к.4 кв.46</v>
      </c>
      <c r="G17" s="113" t="s">
        <v>138</v>
      </c>
      <c r="H17" s="116"/>
      <c r="I17" s="115"/>
      <c r="J17" s="115"/>
      <c r="K17" s="115"/>
      <c r="L17" s="115"/>
      <c r="M17" s="115"/>
    </row>
    <row r="18" s="93" customFormat="1" spans="1:13">
      <c r="A18" s="115">
        <v>16</v>
      </c>
      <c r="B18" s="109" t="str">
        <f>CONCATENATE('Информация для бумаг 1 часть'!B20," ",'Информация для бумаг 1 часть'!C20)</f>
        <v>Шилонцев Андрей</v>
      </c>
      <c r="C18" s="110">
        <f>'Информация для бумаг 1 часть'!P20</f>
        <v>38989</v>
      </c>
      <c r="D18" s="111">
        <f>'Информация для бумаг 1 часть'!H20</f>
        <v>0</v>
      </c>
      <c r="E18" s="112">
        <f>'Информация для бумаг 1 часть'!I20</f>
        <v>0</v>
      </c>
      <c r="F18" s="91" t="str">
        <f>'Информация для бумаг 1 часть'!K20</f>
        <v>Ленинский пр. 117-1-603</v>
      </c>
      <c r="G18" s="113" t="s">
        <v>138</v>
      </c>
      <c r="H18" s="116"/>
      <c r="I18" s="115"/>
      <c r="J18" s="115"/>
      <c r="K18" s="115"/>
      <c r="L18" s="115"/>
      <c r="M18" s="115"/>
    </row>
    <row r="19" s="93" customFormat="1" spans="1:13">
      <c r="A19" s="108">
        <v>17</v>
      </c>
      <c r="B19" s="109" t="str">
        <f>CONCATENATE('Информация для бумаг 1 часть'!B21," ",'Информация для бумаг 1 часть'!C21)</f>
        <v>Шишкина Анна</v>
      </c>
      <c r="C19" s="110">
        <f>'Информация для бумаг 1 часть'!P21</f>
        <v>39987</v>
      </c>
      <c r="D19" s="111">
        <f>'Информация для бумаг 1 часть'!H21</f>
        <v>43</v>
      </c>
      <c r="E19" s="112">
        <f>'Информация для бумаг 1 часть'!I21</f>
        <v>6</v>
      </c>
      <c r="F19" s="91" t="str">
        <f>'Информация для бумаг 1 часть'!K21</f>
        <v>Проспект Сизова 14 кв.90</v>
      </c>
      <c r="G19" s="113" t="s">
        <v>138</v>
      </c>
      <c r="H19" s="116"/>
      <c r="I19" s="115"/>
      <c r="J19" s="115"/>
      <c r="K19" s="115"/>
      <c r="L19" s="115"/>
      <c r="M19" s="115"/>
    </row>
    <row r="20" s="93" customFormat="1" ht="24" spans="1:13">
      <c r="A20" s="115">
        <v>18</v>
      </c>
      <c r="B20" s="109" t="str">
        <f>CONCATENATE('Информация для бумаг 1 часть'!B22," ",'Информация для бумаг 1 часть'!C22)</f>
        <v>Шишкина Алина</v>
      </c>
      <c r="C20" s="110">
        <f>'Информация для бумаг 1 часть'!P22</f>
        <v>38070</v>
      </c>
      <c r="D20" s="111">
        <f>'Информация для бумаг 1 часть'!H22</f>
        <v>246</v>
      </c>
      <c r="E20" s="112">
        <f>'Информация для бумаг 1 часть'!I22</f>
        <v>11</v>
      </c>
      <c r="F20" s="91" t="str">
        <f>'Информация для бумаг 1 часть'!K22</f>
        <v>Проспект Авиаконструкторов, дом 47, квартира 4</v>
      </c>
      <c r="G20" s="113" t="s">
        <v>138</v>
      </c>
      <c r="H20" s="116"/>
      <c r="I20" s="115"/>
      <c r="J20" s="115"/>
      <c r="K20" s="115"/>
      <c r="L20" s="115"/>
      <c r="M20" s="115"/>
    </row>
    <row r="21" s="93" customFormat="1" ht="24" customHeight="1" spans="1:13">
      <c r="A21" s="108"/>
      <c r="B21" s="118" t="s">
        <v>124</v>
      </c>
      <c r="C21" s="119"/>
      <c r="D21" s="119"/>
      <c r="E21" s="119"/>
      <c r="F21" s="120"/>
      <c r="G21" s="113"/>
      <c r="H21" s="116"/>
      <c r="I21" s="115"/>
      <c r="J21" s="115"/>
      <c r="K21" s="115"/>
      <c r="L21" s="115"/>
      <c r="M21" s="115"/>
    </row>
    <row r="22" s="93" customFormat="1" ht="21.95" customHeight="1" spans="1:13">
      <c r="A22" s="115"/>
      <c r="B22" s="109" t="str">
        <f>CONCATENATE('Информация для бумаг 1 часть'!B33," ",'Информация для бумаг 1 часть'!C33)</f>
        <v> </v>
      </c>
      <c r="C22" s="110">
        <f>'Информация для бумаг 1 часть'!P33</f>
        <v>0</v>
      </c>
      <c r="D22" s="121">
        <f>'Информация для бумаг 1 часть'!H33</f>
        <v>0</v>
      </c>
      <c r="E22" s="112">
        <f>'Информация для бумаг 1 часть'!I33</f>
        <v>0</v>
      </c>
      <c r="F22" s="122">
        <f>'Информация для бумаг 1 часть'!K33</f>
        <v>0</v>
      </c>
      <c r="G22" s="113" t="s">
        <v>138</v>
      </c>
      <c r="H22" s="116"/>
      <c r="I22" s="115"/>
      <c r="J22" s="115"/>
      <c r="K22" s="115"/>
      <c r="L22" s="115"/>
      <c r="M22" s="115"/>
    </row>
    <row r="23" s="93" customFormat="1" spans="1:13">
      <c r="A23" s="108"/>
      <c r="B23" s="109" t="str">
        <f>CONCATENATE('Информация для бумаг 1 часть'!B34," ",'Информация для бумаг 1 часть'!C34)</f>
        <v> </v>
      </c>
      <c r="C23" s="110">
        <f>'Информация для бумаг 1 часть'!P34</f>
        <v>0</v>
      </c>
      <c r="D23" s="121">
        <f>'Информация для бумаг 1 часть'!H34</f>
        <v>0</v>
      </c>
      <c r="E23" s="112">
        <f>'Информация для бумаг 1 часть'!I34</f>
        <v>0</v>
      </c>
      <c r="F23" s="122">
        <f>'Информация для бумаг 1 часть'!K34</f>
        <v>0</v>
      </c>
      <c r="G23" s="113" t="s">
        <v>138</v>
      </c>
      <c r="H23" s="116"/>
      <c r="I23" s="115"/>
      <c r="J23" s="115"/>
      <c r="K23" s="115"/>
      <c r="L23" s="115"/>
      <c r="M23" s="115"/>
    </row>
    <row r="24" s="93" customFormat="1" spans="1:13">
      <c r="A24" s="115"/>
      <c r="B24" s="109" t="str">
        <f>CONCATENATE('Информация для бумаг 1 часть'!B35," ",'Информация для бумаг 1 часть'!C35)</f>
        <v> </v>
      </c>
      <c r="C24" s="110">
        <f>'Информация для бумаг 1 часть'!P35</f>
        <v>0</v>
      </c>
      <c r="D24" s="121">
        <f>'Информация для бумаг 1 часть'!H35</f>
        <v>0</v>
      </c>
      <c r="E24" s="112">
        <f>'Информация для бумаг 1 часть'!I35</f>
        <v>0</v>
      </c>
      <c r="F24" s="122">
        <f>'Информация для бумаг 1 часть'!K35</f>
        <v>0</v>
      </c>
      <c r="G24" s="113" t="s">
        <v>138</v>
      </c>
      <c r="H24" s="116"/>
      <c r="I24" s="115"/>
      <c r="J24" s="115"/>
      <c r="K24" s="115"/>
      <c r="L24" s="115"/>
      <c r="M24" s="115"/>
    </row>
    <row r="25" s="93" customFormat="1" spans="1:13">
      <c r="A25" s="108"/>
      <c r="B25" s="109" t="str">
        <f>CONCATENATE('Информация для бумаг 1 часть'!B36," ",'Информация для бумаг 1 часть'!C36)</f>
        <v> </v>
      </c>
      <c r="C25" s="110">
        <f>'Информация для бумаг 1 часть'!P36</f>
        <v>0</v>
      </c>
      <c r="D25" s="121">
        <f>'Информация для бумаг 1 часть'!H36</f>
        <v>0</v>
      </c>
      <c r="E25" s="112">
        <f>'Информация для бумаг 1 часть'!I36</f>
        <v>0</v>
      </c>
      <c r="F25" s="122">
        <f>'Информация для бумаг 1 часть'!K36</f>
        <v>0</v>
      </c>
      <c r="G25" s="113" t="s">
        <v>138</v>
      </c>
      <c r="H25" s="116"/>
      <c r="I25" s="115"/>
      <c r="J25" s="115"/>
      <c r="K25" s="115"/>
      <c r="L25" s="115"/>
      <c r="M25" s="115"/>
    </row>
    <row r="26" s="93" customFormat="1" spans="1:13">
      <c r="A26" s="108"/>
      <c r="B26" s="109" t="str">
        <f>CONCATENATE('Информация для бумаг 1 часть'!B37," ",'Информация для бумаг 1 часть'!C37)</f>
        <v> </v>
      </c>
      <c r="C26" s="110">
        <f>'Информация для бумаг 1 часть'!P37</f>
        <v>0</v>
      </c>
      <c r="D26" s="121">
        <f>'Информация для бумаг 1 часть'!H37</f>
        <v>0</v>
      </c>
      <c r="E26" s="112">
        <f>'Информация для бумаг 1 часть'!I37</f>
        <v>0</v>
      </c>
      <c r="F26" s="122">
        <f>'Информация для бумаг 1 часть'!K37</f>
        <v>0</v>
      </c>
      <c r="G26" s="113" t="s">
        <v>138</v>
      </c>
      <c r="H26" s="116"/>
      <c r="I26" s="115"/>
      <c r="J26" s="115"/>
      <c r="K26" s="115"/>
      <c r="L26" s="115"/>
      <c r="M26" s="115"/>
    </row>
    <row r="27" s="93" customFormat="1" ht="12" spans="1:13">
      <c r="A27" s="123"/>
      <c r="G27" s="124"/>
      <c r="H27" s="116"/>
      <c r="I27" s="115"/>
      <c r="J27" s="115"/>
      <c r="K27" s="115"/>
      <c r="L27" s="115"/>
      <c r="M27" s="115"/>
    </row>
    <row r="28" s="93" customFormat="1" spans="1:13">
      <c r="A28" s="108"/>
      <c r="B28" s="125" t="str">
        <f>'Информация для бумаг 1 часть'!C25</f>
        <v>Хайтов Вадим Михайлович</v>
      </c>
      <c r="C28" s="110"/>
      <c r="D28" s="126" t="s">
        <v>148</v>
      </c>
      <c r="E28" s="127"/>
      <c r="F28" s="128"/>
      <c r="G28" s="113"/>
      <c r="H28" s="116"/>
      <c r="I28" s="115"/>
      <c r="J28" s="115"/>
      <c r="K28" s="115"/>
      <c r="L28" s="115"/>
      <c r="M28" s="115"/>
    </row>
    <row r="29" spans="1:13">
      <c r="A29" s="115"/>
      <c r="B29" s="112" t="str">
        <f>'Информация для бумаг 1 часть'!C26</f>
        <v>Котельникова Валентина Сергеевна</v>
      </c>
      <c r="C29" s="110"/>
      <c r="D29" s="129" t="s">
        <v>149</v>
      </c>
      <c r="E29" s="130"/>
      <c r="F29" s="128"/>
      <c r="G29" s="113"/>
      <c r="H29" s="116"/>
      <c r="I29" s="147" t="s">
        <v>150</v>
      </c>
      <c r="J29" s="148"/>
      <c r="K29" s="148"/>
      <c r="L29" s="148"/>
      <c r="M29" s="149"/>
    </row>
    <row r="30" ht="15.6" spans="1:13">
      <c r="A30" s="131" t="s">
        <v>151</v>
      </c>
      <c r="B30" s="132"/>
      <c r="C30" s="132"/>
      <c r="D30" s="132"/>
      <c r="E30" s="132"/>
      <c r="F30" s="132"/>
      <c r="G30" s="132"/>
      <c r="H30" s="133"/>
      <c r="I30" s="112"/>
      <c r="J30" s="112"/>
      <c r="K30" s="112"/>
      <c r="L30" s="112"/>
      <c r="M30" s="112"/>
    </row>
    <row r="31" ht="15.75" customHeight="1" spans="1:13">
      <c r="A31" s="134" t="s">
        <v>152</v>
      </c>
      <c r="B31" s="135"/>
      <c r="C31" s="69">
        <f>'Информация для бумаг 1 часть'!C30</f>
        <v>0</v>
      </c>
      <c r="D31" s="136"/>
      <c r="E31" s="136"/>
      <c r="F31" s="136"/>
      <c r="G31" s="137"/>
      <c r="H31" s="132"/>
      <c r="I31" s="112"/>
      <c r="J31" s="112"/>
      <c r="K31" s="112"/>
      <c r="L31" s="112"/>
      <c r="M31" s="112"/>
    </row>
    <row r="32" ht="15.75" customHeight="1" spans="1:13">
      <c r="A32" s="69" t="s">
        <v>153</v>
      </c>
      <c r="H32" s="138" t="s">
        <v>154</v>
      </c>
      <c r="I32" s="138"/>
      <c r="J32" s="138"/>
      <c r="K32" s="138"/>
      <c r="L32" s="150"/>
      <c r="M32" s="150"/>
    </row>
    <row r="33" ht="15.75" customHeight="1" spans="8:8">
      <c r="H33" s="69" t="s">
        <v>155</v>
      </c>
    </row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</sheetData>
  <mergeCells count="8">
    <mergeCell ref="A1:H1"/>
    <mergeCell ref="I1:M1"/>
    <mergeCell ref="B21:F21"/>
    <mergeCell ref="D28:E28"/>
    <mergeCell ref="D29:E29"/>
    <mergeCell ref="I29:M29"/>
    <mergeCell ref="A31:B31"/>
    <mergeCell ref="H3:H30"/>
  </mergeCells>
  <pageMargins left="0.2" right="0.229166666666667" top="0.25" bottom="0.25" header="0" footer="0"/>
  <pageSetup paperSize="9" scale="97" orientation="landscape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H12" sqref="H12:I12"/>
    </sheetView>
  </sheetViews>
  <sheetFormatPr defaultColWidth="8" defaultRowHeight="13.2"/>
  <cols>
    <col min="1" max="1" width="11.7777777777778" style="69" customWidth="1"/>
    <col min="2" max="6" width="8" style="69"/>
    <col min="7" max="7" width="23.5740740740741" style="69" customWidth="1"/>
    <col min="8" max="8" width="10.712962962963" style="69" customWidth="1"/>
    <col min="9" max="9" width="3.85185185185185" style="69" customWidth="1"/>
    <col min="10" max="10" width="9.42592592592593" style="69" customWidth="1"/>
    <col min="11" max="11" width="8" style="69"/>
    <col min="12" max="12" width="13.1388888888889" style="69"/>
    <col min="13" max="13" width="9.85185185185185" style="69"/>
    <col min="14" max="14" width="8" style="69"/>
    <col min="15" max="15" width="1.57407407407407" style="69" customWidth="1"/>
    <col min="16" max="16384" width="8" style="69"/>
  </cols>
  <sheetData>
    <row r="1" ht="12.75" customHeight="1" spans="1:14">
      <c r="A1" s="70" t="s">
        <v>156</v>
      </c>
      <c r="H1" s="71" t="s">
        <v>157</v>
      </c>
      <c r="I1" s="71"/>
      <c r="J1" s="71"/>
      <c r="K1" s="71"/>
      <c r="L1" s="71"/>
      <c r="M1" s="71"/>
      <c r="N1" s="71"/>
    </row>
    <row r="2" ht="15.75" customHeight="1" spans="1:14">
      <c r="A2" s="72" t="s">
        <v>158</v>
      </c>
      <c r="B2" s="73"/>
      <c r="C2" s="73"/>
      <c r="D2" s="73"/>
      <c r="E2" s="73"/>
      <c r="F2" s="73"/>
      <c r="G2" s="74"/>
      <c r="H2" s="71" t="s">
        <v>159</v>
      </c>
      <c r="I2" s="71"/>
      <c r="J2" s="71"/>
      <c r="K2" s="71"/>
      <c r="L2" s="71"/>
      <c r="M2" s="71"/>
      <c r="N2" s="71"/>
    </row>
    <row r="3" ht="12.75" customHeight="1" spans="1:7">
      <c r="A3" s="73"/>
      <c r="B3" s="73"/>
      <c r="C3" s="73"/>
      <c r="D3" s="73"/>
      <c r="E3" s="73"/>
      <c r="F3" s="73"/>
      <c r="G3" s="74"/>
    </row>
    <row r="4" ht="12.75" customHeight="1" spans="1:14">
      <c r="A4" s="73"/>
      <c r="B4" s="73"/>
      <c r="C4" s="73"/>
      <c r="D4" s="73"/>
      <c r="E4" s="73"/>
      <c r="F4" s="73"/>
      <c r="G4" s="74"/>
      <c r="H4" s="75" t="s">
        <v>160</v>
      </c>
      <c r="I4" s="75"/>
      <c r="J4" s="75"/>
      <c r="K4" s="75"/>
      <c r="L4" s="75"/>
      <c r="M4" s="75"/>
      <c r="N4" s="75"/>
    </row>
    <row r="5" spans="1:6">
      <c r="A5" s="73"/>
      <c r="B5" s="73"/>
      <c r="C5" s="73"/>
      <c r="D5" s="73"/>
      <c r="E5" s="73"/>
      <c r="F5" s="73"/>
    </row>
    <row r="6" ht="18" spans="1:14">
      <c r="A6" s="73"/>
      <c r="B6" s="73"/>
      <c r="C6" s="73"/>
      <c r="D6" s="73"/>
      <c r="E6" s="73"/>
      <c r="F6" s="73"/>
      <c r="H6" s="71" t="s">
        <v>161</v>
      </c>
      <c r="I6" s="71"/>
      <c r="J6" s="71"/>
      <c r="K6" s="71"/>
      <c r="L6" s="71"/>
      <c r="M6" s="71"/>
      <c r="N6" s="71"/>
    </row>
    <row r="7" spans="2:9">
      <c r="B7" s="76" t="s">
        <v>162</v>
      </c>
      <c r="I7" s="95" t="s">
        <v>163</v>
      </c>
    </row>
    <row r="8" ht="15.75" customHeight="1" spans="1:8">
      <c r="A8" s="77" t="s">
        <v>164</v>
      </c>
      <c r="B8" s="78" t="s">
        <v>165</v>
      </c>
      <c r="C8" s="79"/>
      <c r="D8" s="79"/>
      <c r="E8" s="79"/>
      <c r="F8" s="80"/>
      <c r="H8" s="81" t="s">
        <v>166</v>
      </c>
    </row>
    <row r="9" ht="15.6" spans="1:10">
      <c r="A9" s="77"/>
      <c r="B9" s="82"/>
      <c r="C9" s="83"/>
      <c r="D9" s="83"/>
      <c r="E9" s="83"/>
      <c r="F9" s="84"/>
      <c r="H9" s="71" t="s">
        <v>167</v>
      </c>
      <c r="I9" s="69">
        <v>18</v>
      </c>
      <c r="J9" s="92" t="s">
        <v>168</v>
      </c>
    </row>
    <row r="10" ht="45" customHeight="1" spans="1:14">
      <c r="A10" s="85" t="s">
        <v>169</v>
      </c>
      <c r="B10" s="86" t="s">
        <v>170</v>
      </c>
      <c r="C10" s="86"/>
      <c r="D10" s="86"/>
      <c r="E10" s="86"/>
      <c r="F10" s="86"/>
      <c r="H10" s="74" t="s">
        <v>171</v>
      </c>
      <c r="J10" s="96" t="str">
        <f>'Информация для бумаг 1 часть'!C3</f>
        <v>Санкт-Петербург - Кандалакша-Лувеньга-Колвица-Умба-Лувеньга-Кандалакша- Санкт-Петербург</v>
      </c>
      <c r="K10" s="97"/>
      <c r="L10" s="97"/>
      <c r="M10" s="97"/>
      <c r="N10" s="97"/>
    </row>
    <row r="11" spans="1:10">
      <c r="A11" s="87"/>
      <c r="B11" s="86"/>
      <c r="C11" s="86"/>
      <c r="D11" s="86"/>
      <c r="E11" s="86"/>
      <c r="F11" s="86"/>
      <c r="H11" s="88" t="s">
        <v>172</v>
      </c>
      <c r="I11" s="98">
        <f>DAYS360('Информация для бумаг 1 часть'!C2,'Информация для бумаг 1 часть'!D2)-1</f>
        <v>13</v>
      </c>
      <c r="J11" s="69" t="s">
        <v>173</v>
      </c>
    </row>
    <row r="12" ht="35" customHeight="1" spans="1:12">
      <c r="A12" s="85" t="s">
        <v>174</v>
      </c>
      <c r="B12" s="89" t="s">
        <v>175</v>
      </c>
      <c r="C12" s="89"/>
      <c r="D12" s="89"/>
      <c r="E12" s="89"/>
      <c r="F12" s="89"/>
      <c r="H12" s="90" t="s">
        <v>176</v>
      </c>
      <c r="I12" s="90"/>
      <c r="J12" s="99">
        <f>'Информация для бумаг 1 часть'!C2</f>
        <v>44748</v>
      </c>
      <c r="K12" s="100" t="s">
        <v>177</v>
      </c>
      <c r="L12" s="101">
        <f>'Информация для бумаг 1 часть'!D2</f>
        <v>44762</v>
      </c>
    </row>
    <row r="13" ht="12.75" customHeight="1" spans="1:6">
      <c r="A13" s="77" t="s">
        <v>178</v>
      </c>
      <c r="B13" s="91" t="s">
        <v>179</v>
      </c>
      <c r="C13" s="91"/>
      <c r="D13" s="91"/>
      <c r="E13" s="91"/>
      <c r="F13" s="91"/>
    </row>
    <row r="14" ht="15.6" spans="1:14">
      <c r="A14" s="87"/>
      <c r="B14" s="91"/>
      <c r="C14" s="91"/>
      <c r="D14" s="91"/>
      <c r="E14" s="91"/>
      <c r="F14" s="91"/>
      <c r="H14" s="92" t="s">
        <v>180</v>
      </c>
      <c r="K14" s="100" t="str">
        <f>'Информация для бумаг 1 часть'!C25</f>
        <v>Хайтов Вадим Михайлович</v>
      </c>
      <c r="L14" s="100"/>
      <c r="M14" s="100"/>
      <c r="N14" s="100"/>
    </row>
    <row r="15" spans="1:12">
      <c r="A15" s="87"/>
      <c r="B15" s="91"/>
      <c r="C15" s="91"/>
      <c r="D15" s="91"/>
      <c r="E15" s="91"/>
      <c r="F15" s="91"/>
      <c r="K15" s="88" t="s">
        <v>118</v>
      </c>
      <c r="L15" s="69">
        <f>'Информация для бумаг 1 часть'!F25</f>
        <v>89217427984</v>
      </c>
    </row>
    <row r="16" ht="12.75" customHeight="1" spans="1:8">
      <c r="A16" s="87" t="s">
        <v>181</v>
      </c>
      <c r="B16" s="86" t="s">
        <v>182</v>
      </c>
      <c r="C16" s="86"/>
      <c r="D16" s="86"/>
      <c r="E16" s="86"/>
      <c r="F16" s="86"/>
      <c r="H16" s="93" t="s">
        <v>183</v>
      </c>
    </row>
    <row r="17" spans="1:8">
      <c r="A17" s="87"/>
      <c r="B17" s="86"/>
      <c r="C17" s="86"/>
      <c r="D17" s="86"/>
      <c r="E17" s="86"/>
      <c r="F17" s="86"/>
      <c r="H17" s="94" t="s">
        <v>184</v>
      </c>
    </row>
    <row r="18" spans="1:6">
      <c r="A18" s="87"/>
      <c r="B18" s="86"/>
      <c r="C18" s="86"/>
      <c r="D18" s="86"/>
      <c r="E18" s="86"/>
      <c r="F18" s="86"/>
    </row>
    <row r="19" ht="15.6" spans="1:14">
      <c r="A19" s="87"/>
      <c r="B19" s="86"/>
      <c r="C19" s="86"/>
      <c r="D19" s="86"/>
      <c r="E19" s="86"/>
      <c r="F19" s="86"/>
      <c r="H19" s="92" t="s">
        <v>185</v>
      </c>
      <c r="K19" s="100" t="str">
        <f>'Информация для бумаг 1 часть'!C26</f>
        <v>Котельникова Валентина Сергеевна</v>
      </c>
      <c r="L19" s="100"/>
      <c r="M19" s="100"/>
      <c r="N19" s="100"/>
    </row>
    <row r="20" spans="1:12">
      <c r="A20" s="85">
        <v>44761</v>
      </c>
      <c r="B20" s="86" t="s">
        <v>186</v>
      </c>
      <c r="C20" s="86"/>
      <c r="D20" s="86"/>
      <c r="E20" s="86"/>
      <c r="F20" s="86"/>
      <c r="K20" s="88" t="s">
        <v>118</v>
      </c>
      <c r="L20" s="69">
        <f>'Информация для бумаг 1 часть'!F26</f>
        <v>89679796720</v>
      </c>
    </row>
    <row r="21" spans="1:6">
      <c r="A21" s="87"/>
      <c r="B21" s="86"/>
      <c r="C21" s="86"/>
      <c r="D21" s="86"/>
      <c r="E21" s="86"/>
      <c r="F21" s="86"/>
    </row>
    <row r="22" ht="12.75" customHeight="1" spans="1:14">
      <c r="A22" s="87"/>
      <c r="B22" s="86"/>
      <c r="C22" s="86"/>
      <c r="D22" s="86"/>
      <c r="E22" s="86"/>
      <c r="F22" s="86"/>
      <c r="H22" s="71" t="s">
        <v>187</v>
      </c>
      <c r="I22" s="71"/>
      <c r="J22" s="71"/>
      <c r="K22" s="71"/>
      <c r="L22" s="71"/>
      <c r="M22" s="71"/>
      <c r="N22" s="71"/>
    </row>
    <row r="23" ht="12.75" customHeight="1" spans="1:14">
      <c r="A23" s="87"/>
      <c r="B23" s="86"/>
      <c r="C23" s="86"/>
      <c r="D23" s="86"/>
      <c r="E23" s="86"/>
      <c r="F23" s="86"/>
      <c r="H23" s="71" t="s">
        <v>188</v>
      </c>
      <c r="I23" s="71"/>
      <c r="J23" s="71"/>
      <c r="K23" s="71"/>
      <c r="L23" s="71"/>
      <c r="M23" s="71"/>
      <c r="N23" s="71"/>
    </row>
    <row r="25" ht="15.6" spans="8:13">
      <c r="H25" s="92" t="s">
        <v>189</v>
      </c>
      <c r="M25" s="102">
        <f>'Информация для бумаг 1 часть'!C28</f>
        <v>44765</v>
      </c>
    </row>
    <row r="26" ht="15.6" spans="1:9">
      <c r="A26" s="92" t="s">
        <v>190</v>
      </c>
      <c r="H26" s="92"/>
      <c r="I26" s="92" t="s">
        <v>191</v>
      </c>
    </row>
    <row r="28" ht="15.6" spans="8:8">
      <c r="H28" s="92" t="s">
        <v>192</v>
      </c>
    </row>
    <row r="29" ht="15.6" spans="8:12">
      <c r="H29" s="92" t="s">
        <v>193</v>
      </c>
      <c r="K29" s="69">
        <f>'Информация для бумаг 1 часть'!C29</f>
        <v>2022</v>
      </c>
      <c r="L29" s="69" t="s">
        <v>194</v>
      </c>
    </row>
    <row r="30" ht="15.6" spans="1:8">
      <c r="A30" s="92" t="s">
        <v>195</v>
      </c>
      <c r="H30" s="92"/>
    </row>
    <row r="31" ht="15.6" spans="8:8">
      <c r="H31" s="92" t="s">
        <v>196</v>
      </c>
    </row>
    <row r="32" ht="15.6" spans="8:12">
      <c r="H32" s="92" t="s">
        <v>197</v>
      </c>
      <c r="K32" s="69">
        <f>'Информация для бумаг 1 часть'!C29</f>
        <v>2022</v>
      </c>
      <c r="L32" s="69" t="s">
        <v>194</v>
      </c>
    </row>
    <row r="33" ht="15.6" spans="8:8">
      <c r="H33" s="94" t="s">
        <v>198</v>
      </c>
    </row>
  </sheetData>
  <mergeCells count="22">
    <mergeCell ref="H1:N1"/>
    <mergeCell ref="H2:N2"/>
    <mergeCell ref="H4:N4"/>
    <mergeCell ref="H6:N6"/>
    <mergeCell ref="J10:N10"/>
    <mergeCell ref="B12:F12"/>
    <mergeCell ref="H12:I12"/>
    <mergeCell ref="K14:N14"/>
    <mergeCell ref="K19:N19"/>
    <mergeCell ref="H22:N22"/>
    <mergeCell ref="H23:N23"/>
    <mergeCell ref="A8:A9"/>
    <mergeCell ref="A10:A11"/>
    <mergeCell ref="A13:A15"/>
    <mergeCell ref="A16:A19"/>
    <mergeCell ref="A20:A23"/>
    <mergeCell ref="A2:F6"/>
    <mergeCell ref="B8:F9"/>
    <mergeCell ref="B10:F11"/>
    <mergeCell ref="B13:F15"/>
    <mergeCell ref="B16:F19"/>
    <mergeCell ref="B20:F23"/>
  </mergeCells>
  <pageMargins left="0.388888888888889" right="0.388888888888889" top="0.388888888888889" bottom="0.588888888888889" header="0" footer="0.509027777777778"/>
  <pageSetup paperSize="9" orientation="landscape" horizontalDpi="1200" verticalDpi="12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7"/>
  <sheetViews>
    <sheetView workbookViewId="0">
      <selection activeCell="B18" sqref="B18"/>
    </sheetView>
  </sheetViews>
  <sheetFormatPr defaultColWidth="8" defaultRowHeight="13.2"/>
  <cols>
    <col min="1" max="1" width="3.42592592592593" style="69"/>
    <col min="2" max="2" width="35.712962962963" style="69" customWidth="1"/>
    <col min="3" max="4" width="8" style="69"/>
    <col min="5" max="5" width="12.8518518518519" style="69"/>
    <col min="6" max="6" width="27.4259259259259" style="69" customWidth="1"/>
    <col min="7" max="7" width="17.287037037037" style="88" customWidth="1"/>
    <col min="8" max="8" width="30.287037037037" style="69" customWidth="1"/>
    <col min="9" max="9" width="24.287037037037" style="69" customWidth="1"/>
    <col min="10" max="16384" width="8" style="69"/>
  </cols>
  <sheetData>
    <row r="1" spans="2:2">
      <c r="B1" s="69" t="s">
        <v>199</v>
      </c>
    </row>
    <row r="2" spans="2:2">
      <c r="B2" s="69" t="s">
        <v>200</v>
      </c>
    </row>
    <row r="4" spans="1:9">
      <c r="A4" s="170"/>
      <c r="B4" s="170" t="s">
        <v>201</v>
      </c>
      <c r="C4" s="170" t="s">
        <v>10</v>
      </c>
      <c r="D4" s="170" t="s">
        <v>11</v>
      </c>
      <c r="E4" s="170" t="s">
        <v>118</v>
      </c>
      <c r="F4" s="170" t="s">
        <v>202</v>
      </c>
      <c r="G4" s="111" t="s">
        <v>17</v>
      </c>
      <c r="H4" s="112" t="s">
        <v>203</v>
      </c>
      <c r="I4" s="112" t="s">
        <v>204</v>
      </c>
    </row>
    <row r="5" spans="1:9">
      <c r="A5" s="112">
        <v>1</v>
      </c>
      <c r="B5" s="112" t="str">
        <f>CONCATENATE('Информация для бумаг 1 часть'!B5," ",'Информация для бумаг 1 часть'!C5," ",'Информация для бумаг 1 часть'!D5)</f>
        <v>Атаманов Андрей Иванович</v>
      </c>
      <c r="C5" s="111">
        <f>'Информация для бумаг 1 часть'!H5</f>
        <v>630</v>
      </c>
      <c r="D5" s="111">
        <f>'Информация для бумаг 1 часть'!I5</f>
        <v>10</v>
      </c>
      <c r="E5" s="112">
        <f>'Информация для бумаг 1 часть'!J5</f>
        <v>89118124048</v>
      </c>
      <c r="F5" s="171" t="str">
        <f>'Информация для бумаг 1 часть'!K5</f>
        <v>Шуваловский пр. д. 90 к. кв.180</v>
      </c>
      <c r="G5" s="111">
        <f>'Информация для бумаг 1 часть'!O5</f>
        <v>4018281460</v>
      </c>
      <c r="H5" s="112" t="str">
        <f>'Информация для бумаг 1 часть'!L5</f>
        <v>Атаманов Иван Валерьевич</v>
      </c>
      <c r="I5" s="111" t="str">
        <f>'Информация для бумаг 1 часть'!N5</f>
        <v>8 921 7476129, 8 921 9942973</v>
      </c>
    </row>
    <row r="6" spans="1:9">
      <c r="A6" s="112">
        <v>2</v>
      </c>
      <c r="B6" s="112" t="str">
        <f>CONCATENATE('Информация для бумаг 1 часть'!B6," ",'Информация для бумаг 1 часть'!C6," ",'Информация для бумаг 1 часть'!D6)</f>
        <v>Башилов Константин Вячеславович</v>
      </c>
      <c r="C6" s="111">
        <f>'Информация для бумаг 1 часть'!H6</f>
        <v>197</v>
      </c>
      <c r="D6" s="111">
        <f>'Информация для бумаг 1 часть'!I6</f>
        <v>7</v>
      </c>
      <c r="E6" s="112">
        <f>'Информация для бумаг 1 часть'!J6</f>
        <v>89650953153</v>
      </c>
      <c r="F6" s="171" t="str">
        <f>'Информация для бумаг 1 часть'!K6</f>
        <v>СПб, Пестеля д. 13-15 кв. 108</v>
      </c>
      <c r="G6" s="111">
        <f>'Информация для бумаг 1 часть'!O6</f>
        <v>4022050606</v>
      </c>
      <c r="H6" s="112" t="str">
        <f>'Информация для бумаг 1 часть'!L6</f>
        <v>Батаковская Мария Павловна</v>
      </c>
      <c r="I6" s="111">
        <f>'Информация для бумаг 1 часть'!N6</f>
        <v>89052006465</v>
      </c>
    </row>
    <row r="7" ht="26.4" spans="1:9">
      <c r="A7" s="112">
        <v>3</v>
      </c>
      <c r="B7" s="112" t="str">
        <f>CONCATENATE('Информация для бумаг 1 часть'!B7," ",'Информация для бумаг 1 часть'!C7," ",'Информация для бумаг 1 часть'!D7)</f>
        <v>Бекасов Емельян Игоревич</v>
      </c>
      <c r="C7" s="111">
        <f>'Информация для бумаг 1 часть'!H7</f>
        <v>503</v>
      </c>
      <c r="D7" s="111">
        <f>'Информация для бумаг 1 часть'!I7</f>
        <v>6</v>
      </c>
      <c r="E7" s="112">
        <f>'Информация для бумаг 1 часть'!J7</f>
        <v>89818295984</v>
      </c>
      <c r="F7" s="171" t="str">
        <f>'Информация для бумаг 1 часть'!K7</f>
        <v>Г. Санкт-Петербург, проспект Ветеранов д.3 к.3 лит.А кв.167</v>
      </c>
      <c r="G7" s="111" t="str">
        <f>'Информация для бумаг 1 часть'!O7</f>
        <v>II-AK 709233</v>
      </c>
      <c r="H7" s="112" t="str">
        <f>'Информация для бумаг 1 часть'!L7</f>
        <v>Калачева Мария Анатольевна</v>
      </c>
      <c r="I7" s="111">
        <f>'Информация для бумаг 1 часть'!N7</f>
        <v>89213414725</v>
      </c>
    </row>
    <row r="8" ht="26.4" spans="1:9">
      <c r="A8" s="112">
        <v>4</v>
      </c>
      <c r="B8" s="112" t="str">
        <f>CONCATENATE('Информация для бумаг 1 часть'!B8," ",'Информация для бумаг 1 часть'!C8," ",'Информация для бумаг 1 часть'!D8)</f>
        <v>Белокуров Михаил Сергеевич</v>
      </c>
      <c r="C8" s="111">
        <f>'Информация для бумаг 1 часть'!H8</f>
        <v>225</v>
      </c>
      <c r="D8" s="111">
        <f>'Информация для бумаг 1 часть'!I8</f>
        <v>10</v>
      </c>
      <c r="E8" s="112">
        <f>'Информация для бумаг 1 часть'!J8</f>
        <v>89215575265</v>
      </c>
      <c r="F8" s="171" t="str">
        <f>'Информация для бумаг 1 часть'!K8</f>
        <v>ул. Ставропольская д. 12/15 кв. 46</v>
      </c>
      <c r="G8" s="111">
        <f>'Информация для бумаг 1 часть'!O8</f>
        <v>4019397258</v>
      </c>
      <c r="H8" s="112" t="str">
        <f>'Информация для бумаг 1 часть'!L8</f>
        <v>Белокурова Елена Валентиновна</v>
      </c>
      <c r="I8" s="111">
        <f>'Информация для бумаг 1 часть'!N8</f>
        <v>89213205528</v>
      </c>
    </row>
    <row r="9" spans="1:9">
      <c r="A9" s="112">
        <v>5</v>
      </c>
      <c r="B9" s="112" t="str">
        <f>CONCATENATE('Информация для бумаг 1 часть'!B9," ",'Информация для бумаг 1 часть'!C9," ",'Информация для бумаг 1 часть'!D9)</f>
        <v>Бритиков Александр Ильич</v>
      </c>
      <c r="C9" s="111">
        <f>'Информация для бумаг 1 часть'!H9</f>
        <v>56</v>
      </c>
      <c r="D9" s="111">
        <f>'Информация для бумаг 1 часть'!I9</f>
        <v>7</v>
      </c>
      <c r="E9" s="112">
        <f>'Информация для бумаг 1 часть'!J9</f>
        <v>89291040939</v>
      </c>
      <c r="F9" s="171" t="str">
        <f>'Информация для бумаг 1 часть'!K9</f>
        <v>Ул. Лахтинская 20-36</v>
      </c>
      <c r="G9" s="111" t="str">
        <f>'Информация для бумаг 1 часть'!O9</f>
        <v>I I-АК 703140</v>
      </c>
      <c r="H9" s="112" t="str">
        <f>'Информация для бумаг 1 часть'!L9</f>
        <v>Бритикова Ольга Николаевна</v>
      </c>
      <c r="I9" s="111">
        <f>'Информация для бумаг 1 часть'!N9</f>
        <v>89052622652</v>
      </c>
    </row>
    <row r="10" spans="1:9">
      <c r="A10" s="112">
        <v>6</v>
      </c>
      <c r="B10" s="112" t="str">
        <f>CONCATENATE('Информация для бумаг 1 часть'!B10," ",'Информация для бумаг 1 часть'!C10," ",'Информация для бумаг 1 часть'!D10)</f>
        <v>Евдокимова Алёна Игоревна</v>
      </c>
      <c r="C10" s="111">
        <f>'Информация для бумаг 1 часть'!H10</f>
        <v>225</v>
      </c>
      <c r="D10" s="111">
        <f>'Информация для бумаг 1 часть'!I10</f>
        <v>11</v>
      </c>
      <c r="E10" s="112">
        <f>'Информация для бумаг 1 часть'!J10</f>
        <v>89818346175</v>
      </c>
      <c r="F10" s="171" t="str">
        <f>'Информация для бумаг 1 часть'!K10</f>
        <v>ул. Витебская, д.10, кв.14</v>
      </c>
      <c r="G10" s="111">
        <f>'Информация для бумаг 1 часть'!O10</f>
        <v>4018085917</v>
      </c>
      <c r="H10" s="112" t="str">
        <f>'Информация для бумаг 1 часть'!L10</f>
        <v>Пасько Ольга Владимировна</v>
      </c>
      <c r="I10" s="111">
        <f>'Информация для бумаг 1 часть'!N10</f>
        <v>89117966505</v>
      </c>
    </row>
    <row r="11" spans="1:9">
      <c r="A11" s="112">
        <v>7</v>
      </c>
      <c r="B11" s="112" t="str">
        <f>CONCATENATE('Информация для бумаг 1 часть'!B11," ",'Информация для бумаг 1 часть'!C11," ",'Информация для бумаг 1 часть'!D11)</f>
        <v>Ершова Татьяна Алексеевна</v>
      </c>
      <c r="C11" s="111">
        <f>'Информация для бумаг 1 часть'!H11</f>
        <v>441</v>
      </c>
      <c r="D11" s="111">
        <f>'Информация для бумаг 1 часть'!I11</f>
        <v>8</v>
      </c>
      <c r="E11" s="112">
        <f>'Информация для бумаг 1 часть'!J11</f>
        <v>89213354865</v>
      </c>
      <c r="F11" s="171" t="str">
        <f>'Информация для бумаг 1 часть'!K11</f>
        <v>ул. Малая Карпатская д.17 кв 275</v>
      </c>
      <c r="G11" s="111">
        <f>'Информация для бумаг 1 часть'!O11</f>
        <v>4020831130</v>
      </c>
      <c r="H11" s="112" t="str">
        <f>'Информация для бумаг 1 часть'!L11</f>
        <v>Ершова Ирина Алексеевна</v>
      </c>
      <c r="I11" s="111">
        <f>'Информация для бумаг 1 часть'!N11</f>
        <v>89522270284</v>
      </c>
    </row>
    <row r="12" spans="1:9">
      <c r="A12" s="112">
        <v>8</v>
      </c>
      <c r="B12" s="112" t="str">
        <f>CONCATENATE('Информация для бумаг 1 часть'!B12," ",'Информация для бумаг 1 часть'!C12," ",'Информация для бумаг 1 часть'!D12)</f>
        <v>Иванов Тимофей Кириллович</v>
      </c>
      <c r="C12" s="111">
        <f>'Информация для бумаг 1 часть'!H12</f>
        <v>56</v>
      </c>
      <c r="D12" s="111">
        <f>'Информация для бумаг 1 часть'!I12</f>
        <v>9</v>
      </c>
      <c r="E12" s="112">
        <f>'Информация для бумаг 1 часть'!J12</f>
        <v>89214136722</v>
      </c>
      <c r="F12" s="171" t="str">
        <f>'Информация для бумаг 1 часть'!K12</f>
        <v>Каменноостровский 69-29</v>
      </c>
      <c r="G12" s="111">
        <f>'Информация для бумаг 1 часть'!O12</f>
        <v>4002634542</v>
      </c>
      <c r="H12" s="112" t="str">
        <f>'Информация для бумаг 1 часть'!L12</f>
        <v>Иванова Мария Владимировна</v>
      </c>
      <c r="I12" s="111">
        <f>'Информация для бумаг 1 часть'!N12</f>
        <v>89533722040</v>
      </c>
    </row>
    <row r="13" spans="1:9">
      <c r="A13" s="112">
        <v>9</v>
      </c>
      <c r="B13" s="112" t="str">
        <f>CONCATENATE('Информация для бумаг 1 часть'!B13," ",'Информация для бумаг 1 часть'!C13," ",'Информация для бумаг 1 часть'!D13)</f>
        <v>Киселев Вениамин Алексеевич</v>
      </c>
      <c r="C13" s="111" t="str">
        <f>'Информация для бумаг 1 часть'!H13</f>
        <v>Гимназия №92</v>
      </c>
      <c r="D13" s="111">
        <f>'Информация для бумаг 1 часть'!I13</f>
        <v>5</v>
      </c>
      <c r="E13" s="112">
        <f>'Информация для бумаг 1 часть'!J13</f>
        <v>89219845986</v>
      </c>
      <c r="F13" s="171" t="str">
        <f>'Информация для бумаг 1 часть'!K13</f>
        <v>пр.Тореза, д.80, кв.78</v>
      </c>
      <c r="G13" s="111" t="str">
        <f>'Информация для бумаг 1 часть'!O13</f>
        <v>II-AK №798373</v>
      </c>
      <c r="H13" s="112" t="str">
        <f>'Информация для бумаг 1 часть'!L13</f>
        <v>Киселева Марина Игоревна</v>
      </c>
      <c r="I13" s="111">
        <f>'Информация для бумаг 1 часть'!N13</f>
        <v>89213323160</v>
      </c>
    </row>
    <row r="14" ht="26.4" spans="1:9">
      <c r="A14" s="112">
        <v>10</v>
      </c>
      <c r="B14" s="112" t="str">
        <f>CONCATENATE('Информация для бумаг 1 часть'!B14," ",'Информация для бумаг 1 часть'!C14," ",'Информация для бумаг 1 часть'!D14)</f>
        <v>Кудряшов Тимофей Андреевич</v>
      </c>
      <c r="C14" s="111">
        <f>'Информация для бумаг 1 часть'!H14</f>
        <v>504</v>
      </c>
      <c r="D14" s="111">
        <f>'Информация для бумаг 1 часть'!I14</f>
        <v>11</v>
      </c>
      <c r="E14" s="112">
        <f>'Информация для бумаг 1 часть'!J14</f>
        <v>89111652301</v>
      </c>
      <c r="F14" s="171" t="str">
        <f>'Информация для бумаг 1 часть'!K14</f>
        <v>пр. Маршала Жукова, д.45, кв 222</v>
      </c>
      <c r="G14" s="111">
        <f>'Информация для бумаг 1 часть'!O14</f>
        <v>4018287872</v>
      </c>
      <c r="H14" s="112" t="str">
        <f>'Информация для бумаг 1 часть'!L14</f>
        <v>Кудряшов Андрей Николаевич</v>
      </c>
      <c r="I14" s="111">
        <f>'Информация для бумаг 1 часть'!N14</f>
        <v>89817910834</v>
      </c>
    </row>
    <row r="15" spans="1:9">
      <c r="A15" s="112">
        <v>11</v>
      </c>
      <c r="B15" s="112" t="str">
        <f>CONCATENATE('Информация для бумаг 1 часть'!B15," ",'Информация для бумаг 1 часть'!C15," ",'Информация для бумаг 1 часть'!D15)</f>
        <v>Островский Виктор Владиславович</v>
      </c>
      <c r="C15" s="111">
        <f>'Информация для бумаг 1 часть'!H15</f>
        <v>518</v>
      </c>
      <c r="D15" s="111">
        <f>'Информация для бумаг 1 часть'!I15</f>
        <v>6</v>
      </c>
      <c r="E15" s="112">
        <f>'Информация для бумаг 1 часть'!J15</f>
        <v>89313127300</v>
      </c>
      <c r="F15" s="171" t="str">
        <f>'Информация для бумаг 1 часть'!K15</f>
        <v>Парголово ул.Шишкина 58</v>
      </c>
      <c r="G15" s="111" t="str">
        <f>'Информация для бумаг 1 часть'!O15</f>
        <v>II-АК 745451</v>
      </c>
      <c r="H15" s="112" t="str">
        <f>'Информация для бумаг 1 часть'!L15</f>
        <v>островская любовь юрьевна</v>
      </c>
      <c r="I15" s="111">
        <f>'Информация для бумаг 1 часть'!N15</f>
        <v>89213409406</v>
      </c>
    </row>
    <row r="16" spans="1:9">
      <c r="A16" s="112">
        <v>12</v>
      </c>
      <c r="B16" s="112" t="str">
        <f>CONCATENATE('Информация для бумаг 1 часть'!B16," ",'Информация для бумаг 1 часть'!C16," ",'Информация для бумаг 1 часть'!D16)</f>
        <v>Попов Василий Владиславович</v>
      </c>
      <c r="C16" s="111">
        <f>'Информация для бумаг 1 часть'!H16</f>
        <v>183</v>
      </c>
      <c r="D16" s="111">
        <f>'Информация для бумаг 1 часть'!I16</f>
        <v>8</v>
      </c>
      <c r="E16" s="112">
        <f>'Информация для бумаг 1 часть'!J16</f>
        <v>89610752525</v>
      </c>
      <c r="F16" s="171" t="str">
        <f>'Информация для бумаг 1 часть'!K16</f>
        <v>Ул.Бутлерова, 11 к.4 , кв 385</v>
      </c>
      <c r="G16" s="111">
        <f>'Информация для бумаг 1 часть'!O16</f>
        <v>4021966729</v>
      </c>
      <c r="H16" s="112" t="str">
        <f>'Информация для бумаг 1 часть'!L16</f>
        <v>Попова Юлия Юрьевна</v>
      </c>
      <c r="I16" s="111">
        <f>'Информация для бумаг 1 часть'!N16</f>
        <v>89610717771</v>
      </c>
    </row>
    <row r="17" spans="1:9">
      <c r="A17" s="112">
        <v>13</v>
      </c>
      <c r="B17" s="112" t="str">
        <f>CONCATENATE('Информация для бумаг 1 часть'!B17," ",'Информация для бумаг 1 часть'!C17," ",'Информация для бумаг 1 часть'!D17)</f>
        <v>Сайчик Мария Владимировна</v>
      </c>
      <c r="C17" s="111">
        <f>'Информация для бумаг 1 часть'!H17</f>
        <v>586</v>
      </c>
      <c r="D17" s="111">
        <f>'Информация для бумаг 1 часть'!I17</f>
        <v>9</v>
      </c>
      <c r="E17" s="112">
        <f>'Информация для бумаг 1 часть'!J17</f>
        <v>89818723635</v>
      </c>
      <c r="F17" s="171" t="str">
        <f>'Информация для бумаг 1 часть'!K17</f>
        <v>Кораблестроителей 39-871</v>
      </c>
      <c r="G17" s="111">
        <f>'Информация для бумаг 1 часть'!O17</f>
        <v>4020691039</v>
      </c>
      <c r="H17" s="112" t="str">
        <f>'Информация для бумаг 1 часть'!L17</f>
        <v>Сайчик Татьяна Борисовна</v>
      </c>
      <c r="I17" s="111">
        <f>'Информация для бумаг 1 часть'!N17</f>
        <v>89818417041</v>
      </c>
    </row>
    <row r="18" spans="1:9">
      <c r="A18" s="112">
        <v>14</v>
      </c>
      <c r="B18" s="112" t="str">
        <f>CONCATENATE('Информация для бумаг 1 часть'!B18," ",'Информация для бумаг 1 часть'!C18," ",'Информация для бумаг 1 часть'!D18)</f>
        <v>Федорова Ксения Сергеевна</v>
      </c>
      <c r="C18" s="111">
        <f>'Информация для бумаг 1 часть'!H18</f>
        <v>64</v>
      </c>
      <c r="D18" s="111">
        <f>'Информация для бумаг 1 часть'!I18</f>
        <v>6</v>
      </c>
      <c r="E18" s="112">
        <f>'Информация для бумаг 1 часть'!J18</f>
        <v>89633411161</v>
      </c>
      <c r="F18" s="171" t="str">
        <f>'Информация для бумаг 1 часть'!K18</f>
        <v>Камышовая 14 КВ 163</v>
      </c>
      <c r="G18" s="111" t="str">
        <f>'Информация для бумаг 1 часть'!O18</f>
        <v>II-АК 789060</v>
      </c>
      <c r="H18" s="112" t="str">
        <f>'Информация для бумаг 1 часть'!L18</f>
        <v>Федорова Марина Александровна</v>
      </c>
      <c r="I18" s="111">
        <f>'Информация для бумаг 1 часть'!N18</f>
        <v>89657737525</v>
      </c>
    </row>
    <row r="19" ht="39.6" spans="1:9">
      <c r="A19" s="112">
        <v>15</v>
      </c>
      <c r="B19" s="112" t="str">
        <f>CONCATENATE('Информация для бумаг 1 часть'!B19," ",'Информация для бумаг 1 часть'!C19," ",'Информация для бумаг 1 часть'!D19)</f>
        <v>Шеламова Виктория Сергеевна</v>
      </c>
      <c r="C19" s="111" t="str">
        <f>'Информация для бумаг 1 часть'!H19</f>
        <v>№ 471</v>
      </c>
      <c r="D19" s="111">
        <f>'Информация для бумаг 1 часть'!I19</f>
        <v>7</v>
      </c>
      <c r="E19" s="112">
        <f>'Информация для бумаг 1 часть'!J19</f>
        <v>89817032760</v>
      </c>
      <c r="F19" s="171" t="str">
        <f>'Информация для бумаг 1 часть'!K19</f>
        <v>п. Парголово, Приозерское шоссе (Осиновая роща),  д.16 к.4 кв.46</v>
      </c>
      <c r="G19" s="111" t="str">
        <f>'Информация для бумаг 1 часть'!O19</f>
        <v>II-BO № 585040</v>
      </c>
      <c r="H19" s="112" t="str">
        <f>'Информация для бумаг 1 часть'!L19</f>
        <v>Шеламова Галина Анатольевна</v>
      </c>
      <c r="I19" s="111">
        <f>'Информация для бумаг 1 часть'!N19</f>
        <v>89111407222</v>
      </c>
    </row>
    <row r="20" spans="1:9">
      <c r="A20" s="112">
        <v>16</v>
      </c>
      <c r="B20" s="112" t="str">
        <f>CONCATENATE('Информация для бумаг 1 часть'!B20," ",'Информация для бумаг 1 часть'!C20," ",'Информация для бумаг 1 часть'!D20)</f>
        <v>Шилонцев Андрей Александрович</v>
      </c>
      <c r="C20" s="111">
        <f>'Информация для бумаг 1 часть'!H20</f>
        <v>0</v>
      </c>
      <c r="D20" s="111">
        <f>'Информация для бумаг 1 часть'!I20</f>
        <v>0</v>
      </c>
      <c r="E20" s="112">
        <f>'Информация для бумаг 1 часть'!J20</f>
        <v>89213026506</v>
      </c>
      <c r="F20" s="171" t="str">
        <f>'Информация для бумаг 1 часть'!K20</f>
        <v>Ленинский пр. 117-1-603</v>
      </c>
      <c r="G20" s="111">
        <f>'Информация для бумаг 1 часть'!O20</f>
        <v>4020684651</v>
      </c>
      <c r="H20" s="112" t="str">
        <f>'Информация для бумаг 1 часть'!L20</f>
        <v>Шилонцева Татьяна Александровна</v>
      </c>
      <c r="I20" s="111">
        <f>'Информация для бумаг 1 часть'!N20</f>
        <v>89213026506</v>
      </c>
    </row>
    <row r="21" spans="1:9">
      <c r="A21" s="112">
        <v>17</v>
      </c>
      <c r="B21" s="112" t="str">
        <f>CONCATENATE('Информация для бумаг 1 часть'!B21," ",'Информация для бумаг 1 часть'!C21," ",'Информация для бумаг 1 часть'!D21)</f>
        <v>Шишкина Анна Андреевна</v>
      </c>
      <c r="C21" s="111">
        <f>'Информация для бумаг 1 часть'!H21</f>
        <v>43</v>
      </c>
      <c r="D21" s="111">
        <f>'Информация для бумаг 1 часть'!I21</f>
        <v>6</v>
      </c>
      <c r="E21" s="112">
        <f>'Информация для бумаг 1 часть'!J21</f>
        <v>89819793731</v>
      </c>
      <c r="F21" s="171" t="str">
        <f>'Информация для бумаг 1 часть'!K21</f>
        <v>Проспект Сизова 14 кв.90</v>
      </c>
      <c r="G21" s="111" t="str">
        <f>'Информация для бумаг 1 часть'!O21</f>
        <v>II АК 731804</v>
      </c>
      <c r="H21" s="112" t="str">
        <f>'Информация для бумаг 1 часть'!L21</f>
        <v>Шишкина  Ирина Викторовна</v>
      </c>
      <c r="I21" s="111">
        <f>'Информация для бумаг 1 часть'!N21</f>
        <v>89118110171</v>
      </c>
    </row>
    <row r="22" ht="26.4" spans="1:9">
      <c r="A22" s="112">
        <v>18</v>
      </c>
      <c r="B22" s="112" t="str">
        <f>CONCATENATE('Информация для бумаг 1 часть'!B22," ",'Информация для бумаг 1 часть'!C22," ",'Информация для бумаг 1 часть'!D22)</f>
        <v>Шишкина Алина Денисовна</v>
      </c>
      <c r="C22" s="111">
        <f>'Информация для бумаг 1 часть'!H22</f>
        <v>246</v>
      </c>
      <c r="D22" s="111">
        <f>'Информация для бумаг 1 часть'!I22</f>
        <v>11</v>
      </c>
      <c r="E22" s="112">
        <f>'Информация для бумаг 1 часть'!J22</f>
        <v>89312711134</v>
      </c>
      <c r="F22" s="171" t="str">
        <f>'Информация для бумаг 1 часть'!K22</f>
        <v>Проспект Авиаконструкторов, дом 47, квартира 4</v>
      </c>
      <c r="G22" s="111">
        <f>'Информация для бумаг 1 часть'!O22</f>
        <v>4018029738</v>
      </c>
      <c r="H22" s="112" t="str">
        <f>'Информация для бумаг 1 часть'!L22</f>
        <v>Шишкин Денис Витальевич</v>
      </c>
      <c r="I22" s="111">
        <f>'Информация для бумаг 1 часть'!N22</f>
        <v>89218717677</v>
      </c>
    </row>
    <row r="23" spans="1:9">
      <c r="A23" s="112"/>
      <c r="B23" s="112"/>
      <c r="C23" s="111"/>
      <c r="D23" s="111"/>
      <c r="E23" s="112"/>
      <c r="F23" s="172"/>
      <c r="G23" s="111"/>
      <c r="H23" s="112"/>
      <c r="I23" s="112"/>
    </row>
    <row r="25" spans="2:3">
      <c r="B25" s="69" t="str">
        <f>'Информация для бумаг 1 часть'!C25</f>
        <v>Хайтов Вадим Михайлович</v>
      </c>
      <c r="C25" s="69" t="s">
        <v>116</v>
      </c>
    </row>
    <row r="27" spans="2:3">
      <c r="B27" s="69" t="str">
        <f>'Информация для бумаг 1 часть'!C26</f>
        <v>Котельникова Валентина Сергеевна</v>
      </c>
      <c r="C27" s="69" t="s">
        <v>205</v>
      </c>
    </row>
  </sheetData>
  <pageMargins left="0.75" right="0.75" top="1" bottom="1" header="0.5" footer="0.5"/>
  <pageSetup paperSize="9" scale="77" orientation="landscape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B18" sqref="B18"/>
    </sheetView>
  </sheetViews>
  <sheetFormatPr defaultColWidth="8" defaultRowHeight="13.2" outlineLevelCol="3"/>
  <cols>
    <col min="1" max="1" width="32.1388888888889" style="69" customWidth="1"/>
    <col min="2" max="2" width="16.8518518518519" style="69" customWidth="1"/>
    <col min="3" max="3" width="18.712962962963" style="69" customWidth="1"/>
    <col min="4" max="4" width="13.1388888888889" style="69" customWidth="1"/>
    <col min="5" max="16384" width="8" style="69"/>
  </cols>
  <sheetData>
    <row r="1" spans="1:1">
      <c r="A1" s="168" t="s">
        <v>206</v>
      </c>
    </row>
    <row r="2" ht="82.5" customHeight="1" spans="1:4">
      <c r="A2" s="112" t="s">
        <v>201</v>
      </c>
      <c r="B2" s="105" t="s">
        <v>7</v>
      </c>
      <c r="C2" s="105" t="s">
        <v>207</v>
      </c>
      <c r="D2" s="105" t="s">
        <v>8</v>
      </c>
    </row>
    <row r="3" spans="1:4">
      <c r="A3" s="112" t="str">
        <f>'Cписок для приказа 1 часть'!B5</f>
        <v>Атаманов Андрей Иванович</v>
      </c>
      <c r="B3" s="169">
        <f>'Информация для бумаг 1 часть'!E5</f>
        <v>13</v>
      </c>
      <c r="C3" s="169" t="s">
        <v>208</v>
      </c>
      <c r="D3" s="169">
        <f>'Информация для бумаг 1 часть'!F5</f>
        <v>13</v>
      </c>
    </row>
    <row r="4" spans="1:4">
      <c r="A4" s="112" t="str">
        <f>'Cписок для приказа 1 часть'!B6</f>
        <v>Башилов Константин Вячеславович</v>
      </c>
      <c r="B4" s="169">
        <f>'Информация для бумаг 1 часть'!E6</f>
        <v>10</v>
      </c>
      <c r="C4" s="169" t="s">
        <v>208</v>
      </c>
      <c r="D4" s="169" t="str">
        <f>'Информация для бумаг 1 часть'!F6</f>
        <v>вместе со справкой о здоровье</v>
      </c>
    </row>
    <row r="5" spans="1:4">
      <c r="A5" s="112" t="str">
        <f>'Cписок для приказа 1 часть'!B7</f>
        <v>Бекасов Емельян Игоревич</v>
      </c>
      <c r="B5" s="169">
        <f>'Информация для бумаг 1 часть'!E7</f>
        <v>22</v>
      </c>
      <c r="C5" s="169" t="s">
        <v>208</v>
      </c>
      <c r="D5" s="169">
        <f>'Информация для бумаг 1 часть'!F7</f>
        <v>5</v>
      </c>
    </row>
    <row r="6" spans="1:4">
      <c r="A6" s="112" t="str">
        <f>'Cписок для приказа 1 часть'!B8</f>
        <v>Белокуров Михаил Сергеевич</v>
      </c>
      <c r="B6" s="169">
        <f>'Информация для бумаг 1 часть'!E8</f>
        <v>16</v>
      </c>
      <c r="C6" s="169" t="s">
        <v>208</v>
      </c>
      <c r="D6" s="169">
        <f>'Информация для бумаг 1 часть'!F8</f>
        <v>8</v>
      </c>
    </row>
    <row r="7" spans="1:4">
      <c r="A7" s="112" t="str">
        <f>'Cписок для приказа 1 часть'!B9</f>
        <v>Бритиков Александр Ильич</v>
      </c>
      <c r="B7" s="169">
        <f>'Информация для бумаг 1 часть'!E9</f>
        <v>4</v>
      </c>
      <c r="C7" s="169" t="s">
        <v>208</v>
      </c>
      <c r="D7" s="169">
        <f>'Информация для бумаг 1 часть'!F9</f>
        <v>16</v>
      </c>
    </row>
    <row r="8" spans="1:4">
      <c r="A8" s="112" t="str">
        <f>'Cписок для приказа 1 часть'!B10</f>
        <v>Евдокимова Алёна Игоревна</v>
      </c>
      <c r="B8" s="169">
        <f>'Информация для бумаг 1 часть'!E10</f>
        <v>1</v>
      </c>
      <c r="C8" s="169" t="s">
        <v>208</v>
      </c>
      <c r="D8" s="169">
        <f>'Информация для бумаг 1 часть'!F10</f>
        <v>7</v>
      </c>
    </row>
    <row r="9" spans="1:4">
      <c r="A9" s="112" t="str">
        <f>'Cписок для приказа 1 часть'!B11</f>
        <v>Ершова Татьяна Алексеевна</v>
      </c>
      <c r="B9" s="169">
        <f>'Информация для бумаг 1 часть'!E11</f>
        <v>5</v>
      </c>
      <c r="C9" s="169" t="s">
        <v>208</v>
      </c>
      <c r="D9" s="169">
        <f>'Информация для бумаг 1 часть'!F11</f>
        <v>9</v>
      </c>
    </row>
    <row r="10" spans="1:4">
      <c r="A10" s="112" t="str">
        <f>'Cписок для приказа 1 часть'!B12</f>
        <v>Иванов Тимофей Кириллович</v>
      </c>
      <c r="B10" s="169">
        <f>'Информация для бумаг 1 часть'!E12</f>
        <v>11</v>
      </c>
      <c r="C10" s="169" t="s">
        <v>208</v>
      </c>
      <c r="D10" s="169">
        <f>'Информация для бумаг 1 часть'!F12</f>
        <v>3</v>
      </c>
    </row>
    <row r="11" spans="1:4">
      <c r="A11" s="112" t="str">
        <f>'Cписок для приказа 1 часть'!B13</f>
        <v>Киселев Вениамин Алексеевич</v>
      </c>
      <c r="B11" s="169">
        <f>'Информация для бумаг 1 часть'!E13</f>
        <v>6</v>
      </c>
      <c r="C11" s="169" t="s">
        <v>208</v>
      </c>
      <c r="D11" s="169">
        <f>'Информация для бумаг 1 часть'!F13</f>
        <v>6</v>
      </c>
    </row>
    <row r="12" spans="1:4">
      <c r="A12" s="112" t="str">
        <f>'Cписок для приказа 1 часть'!B14</f>
        <v>Кудряшов Тимофей Андреевич</v>
      </c>
      <c r="B12" s="169">
        <f>'Информация для бумаг 1 часть'!E14</f>
        <v>12</v>
      </c>
      <c r="C12" s="169" t="s">
        <v>208</v>
      </c>
      <c r="D12" s="169">
        <f>'Информация для бумаг 1 часть'!F14</f>
        <v>10</v>
      </c>
    </row>
    <row r="13" spans="1:4">
      <c r="A13" s="112" t="str">
        <f>'Cписок для приказа 1 часть'!B15</f>
        <v>Островский Виктор Владиславович</v>
      </c>
      <c r="B13" s="169">
        <f>'Информация для бумаг 1 часть'!E15</f>
        <v>9</v>
      </c>
      <c r="C13" s="169" t="s">
        <v>208</v>
      </c>
      <c r="D13" s="169">
        <f>'Информация для бумаг 1 часть'!F15</f>
        <v>11</v>
      </c>
    </row>
    <row r="14" spans="1:4">
      <c r="A14" s="112" t="str">
        <f>'Cписок для приказа 1 часть'!B16</f>
        <v>Попов Василий Владиславович</v>
      </c>
      <c r="B14" s="169">
        <f>'Информация для бумаг 1 часть'!E16</f>
        <v>8</v>
      </c>
      <c r="C14" s="169" t="s">
        <v>208</v>
      </c>
      <c r="D14" s="169">
        <f>'Информация для бумаг 1 часть'!F16</f>
        <v>12</v>
      </c>
    </row>
    <row r="15" spans="1:4">
      <c r="A15" s="112" t="str">
        <f>'Cписок для приказа 1 часть'!B17</f>
        <v>Сайчик Мария Владимировна</v>
      </c>
      <c r="B15" s="169">
        <f>'Информация для бумаг 1 часть'!E17</f>
        <v>2</v>
      </c>
      <c r="C15" s="169" t="s">
        <v>208</v>
      </c>
      <c r="D15" s="169">
        <f>'Информация для бумаг 1 часть'!F17</f>
        <v>15</v>
      </c>
    </row>
    <row r="16" spans="1:4">
      <c r="A16" s="112" t="str">
        <f>'Cписок для приказа 1 часть'!B18</f>
        <v>Федорова Ксения Сергеевна</v>
      </c>
      <c r="B16" s="169">
        <f>'Информация для бумаг 1 часть'!E18</f>
        <v>14</v>
      </c>
      <c r="C16" s="169" t="s">
        <v>208</v>
      </c>
      <c r="D16" s="169">
        <f>'Информация для бумаг 1 часть'!F18</f>
        <v>1</v>
      </c>
    </row>
    <row r="17" spans="1:4">
      <c r="A17" s="112" t="str">
        <f>'Cписок для приказа 1 часть'!B19</f>
        <v>Шеламова Виктория Сергеевна</v>
      </c>
      <c r="B17" s="169">
        <f>'Информация для бумаг 1 часть'!E19</f>
        <v>7</v>
      </c>
      <c r="C17" s="169" t="s">
        <v>208</v>
      </c>
      <c r="D17" s="169">
        <f>'Информация для бумаг 1 часть'!F19</f>
        <v>14</v>
      </c>
    </row>
    <row r="18" spans="1:4">
      <c r="A18" s="112" t="str">
        <f>'Cписок для приказа 1 часть'!B20</f>
        <v>Шилонцев Андрей Александрович</v>
      </c>
      <c r="B18" s="169">
        <f>'Информация для бумаг 1 часть'!E20</f>
        <v>17</v>
      </c>
      <c r="C18" s="169" t="s">
        <v>208</v>
      </c>
      <c r="D18" s="169">
        <f>'Информация для бумаг 1 часть'!F20</f>
        <v>2</v>
      </c>
    </row>
    <row r="19" spans="1:4">
      <c r="A19" s="112" t="str">
        <f>'Cписок для приказа 1 часть'!B21</f>
        <v>Шишкина Анна Андреевна</v>
      </c>
      <c r="B19" s="169">
        <f>'Информация для бумаг 1 часть'!E21</f>
        <v>20</v>
      </c>
      <c r="C19" s="169" t="s">
        <v>208</v>
      </c>
      <c r="D19" s="169">
        <f>'Информация для бумаг 1 часть'!F21</f>
        <v>4</v>
      </c>
    </row>
    <row r="20" spans="1:4">
      <c r="A20" s="112" t="str">
        <f>'Cписок для приказа 1 часть'!B22</f>
        <v>Шишкина Алина Денисовна</v>
      </c>
      <c r="B20" s="169">
        <f>'Информация для бумаг 1 часть'!E22</f>
        <v>18</v>
      </c>
      <c r="C20" s="169" t="s">
        <v>208</v>
      </c>
      <c r="D20" s="169">
        <f>'Информация для бумаг 1 часть'!F22</f>
        <v>18</v>
      </c>
    </row>
  </sheetData>
  <pageMargins left="0.75" right="0.75" top="1" bottom="1" header="0.5" footer="0.5"/>
  <pageSetup paperSize="9" orientation="landscape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2"/>
  <sheetViews>
    <sheetView topLeftCell="B1" workbookViewId="0">
      <selection activeCell="C3" sqref="C3"/>
    </sheetView>
  </sheetViews>
  <sheetFormatPr defaultColWidth="8" defaultRowHeight="13.2"/>
  <cols>
    <col min="1" max="1" width="8" style="29"/>
    <col min="2" max="2" width="28.8518518518519" style="29" customWidth="1"/>
    <col min="3" max="3" width="10.8888888888889" style="29"/>
    <col min="4" max="4" width="13.1388888888889" style="29"/>
    <col min="5" max="5" width="21.4259259259259" style="29"/>
    <col min="6" max="6" width="12.8518518518519" style="29"/>
    <col min="7" max="7" width="9.28703703703704" style="29"/>
    <col min="8" max="8" width="9" style="29"/>
    <col min="9" max="9" width="12.1388888888889" style="36"/>
    <col min="10" max="10" width="19.4259259259259" style="29"/>
    <col min="11" max="11" width="28.1388888888889" style="29"/>
    <col min="12" max="12" width="31.4259259259259" style="29"/>
    <col min="13" max="13" width="18.5740740740741" style="29" customWidth="1"/>
    <col min="14" max="14" width="14.1388888888889" style="29"/>
    <col min="15" max="15" width="14.5740740740741" style="29" customWidth="1"/>
    <col min="16" max="16" width="18.8518518518519" style="29"/>
    <col min="17" max="17" width="14.1388888888889" style="29"/>
    <col min="18" max="16384" width="8" style="29"/>
  </cols>
  <sheetData>
    <row r="1" spans="2:2">
      <c r="B1" s="35" t="s">
        <v>0</v>
      </c>
    </row>
    <row r="2" spans="2:5">
      <c r="B2" s="29" t="s">
        <v>1</v>
      </c>
      <c r="C2" s="151">
        <v>44776</v>
      </c>
      <c r="D2" s="151">
        <v>44798</v>
      </c>
      <c r="E2" s="152"/>
    </row>
    <row r="3" spans="2:4">
      <c r="B3" s="29" t="s">
        <v>2</v>
      </c>
      <c r="C3" s="151" t="s">
        <v>209</v>
      </c>
      <c r="D3" s="152"/>
    </row>
    <row r="4" spans="2:16">
      <c r="B4" s="35" t="s">
        <v>4</v>
      </c>
      <c r="C4" s="35" t="s">
        <v>5</v>
      </c>
      <c r="D4" s="35" t="s">
        <v>6</v>
      </c>
      <c r="E4" s="35" t="s">
        <v>7</v>
      </c>
      <c r="F4" s="35" t="s">
        <v>8</v>
      </c>
      <c r="G4" s="35" t="s">
        <v>9</v>
      </c>
      <c r="H4" s="153" t="s">
        <v>10</v>
      </c>
      <c r="I4" s="35" t="s">
        <v>11</v>
      </c>
      <c r="J4" s="159" t="s">
        <v>12</v>
      </c>
      <c r="K4" s="35" t="s">
        <v>13</v>
      </c>
      <c r="L4" s="35" t="s">
        <v>14</v>
      </c>
      <c r="M4" s="35" t="s">
        <v>15</v>
      </c>
      <c r="N4" s="35" t="s">
        <v>16</v>
      </c>
      <c r="O4" s="160" t="s">
        <v>17</v>
      </c>
      <c r="P4" s="35" t="s">
        <v>18</v>
      </c>
    </row>
    <row r="5" ht="15.15" spans="1:16">
      <c r="A5" s="29">
        <v>1</v>
      </c>
      <c r="B5" s="6" t="s">
        <v>19</v>
      </c>
      <c r="C5" s="6" t="s">
        <v>20</v>
      </c>
      <c r="D5" s="6" t="s">
        <v>21</v>
      </c>
      <c r="E5" s="6">
        <v>13</v>
      </c>
      <c r="F5" s="6">
        <v>13</v>
      </c>
      <c r="G5" s="154"/>
      <c r="H5" s="6">
        <v>630</v>
      </c>
      <c r="I5" s="24">
        <v>10</v>
      </c>
      <c r="J5" s="5">
        <v>89118124048</v>
      </c>
      <c r="K5" s="6" t="s">
        <v>22</v>
      </c>
      <c r="L5" s="25" t="s">
        <v>23</v>
      </c>
      <c r="N5" s="6" t="s">
        <v>24</v>
      </c>
      <c r="O5" s="5">
        <v>4018281460</v>
      </c>
      <c r="P5" s="5" t="s">
        <v>25</v>
      </c>
    </row>
    <row r="6" ht="15.15" spans="1:16">
      <c r="A6" s="29">
        <v>2</v>
      </c>
      <c r="B6" s="31" t="s">
        <v>26</v>
      </c>
      <c r="C6" s="31" t="s">
        <v>27</v>
      </c>
      <c r="D6" s="31" t="s">
        <v>28</v>
      </c>
      <c r="E6" s="31">
        <v>10</v>
      </c>
      <c r="F6" s="31" t="s">
        <v>29</v>
      </c>
      <c r="G6" s="155"/>
      <c r="H6" s="20">
        <v>197</v>
      </c>
      <c r="I6" s="20">
        <v>7</v>
      </c>
      <c r="J6" s="8">
        <v>89650953153</v>
      </c>
      <c r="K6" s="3" t="s">
        <v>30</v>
      </c>
      <c r="L6" s="25" t="s">
        <v>31</v>
      </c>
      <c r="N6" s="8">
        <v>89052006465</v>
      </c>
      <c r="O6" s="161">
        <v>4022050606</v>
      </c>
      <c r="P6" s="7">
        <v>39367</v>
      </c>
    </row>
    <row r="7" ht="14.4" spans="1:16">
      <c r="A7" s="29">
        <v>3</v>
      </c>
      <c r="B7" s="6" t="s">
        <v>32</v>
      </c>
      <c r="C7" s="6" t="s">
        <v>33</v>
      </c>
      <c r="D7" s="6" t="s">
        <v>34</v>
      </c>
      <c r="E7" s="6">
        <v>22</v>
      </c>
      <c r="F7" s="6">
        <v>5</v>
      </c>
      <c r="G7" s="155"/>
      <c r="H7" s="5">
        <v>503</v>
      </c>
      <c r="I7" s="5">
        <v>6</v>
      </c>
      <c r="J7" s="10">
        <v>89818295984</v>
      </c>
      <c r="K7" s="10" t="s">
        <v>35</v>
      </c>
      <c r="L7" s="25" t="s">
        <v>36</v>
      </c>
      <c r="N7" s="10">
        <v>89213414725</v>
      </c>
      <c r="O7" s="10" t="s">
        <v>37</v>
      </c>
      <c r="P7" s="9">
        <v>39857</v>
      </c>
    </row>
    <row r="8" ht="14.4" spans="1:16">
      <c r="A8" s="29">
        <v>4</v>
      </c>
      <c r="B8" s="6" t="s">
        <v>38</v>
      </c>
      <c r="C8" s="6" t="s">
        <v>39</v>
      </c>
      <c r="D8" s="6" t="s">
        <v>40</v>
      </c>
      <c r="E8" s="6">
        <v>16</v>
      </c>
      <c r="F8" s="6">
        <v>8</v>
      </c>
      <c r="G8" s="25"/>
      <c r="H8" s="6">
        <v>225</v>
      </c>
      <c r="I8" s="24">
        <v>10</v>
      </c>
      <c r="J8" s="5">
        <v>89215575265</v>
      </c>
      <c r="K8" s="6" t="s">
        <v>41</v>
      </c>
      <c r="L8" s="25" t="s">
        <v>42</v>
      </c>
      <c r="N8" s="5">
        <v>89213205528</v>
      </c>
      <c r="O8" s="5">
        <v>4019397258</v>
      </c>
      <c r="P8" s="11">
        <v>38553</v>
      </c>
    </row>
    <row r="9" ht="14.4" spans="1:16">
      <c r="A9" s="29">
        <v>5</v>
      </c>
      <c r="B9" s="6" t="s">
        <v>43</v>
      </c>
      <c r="C9" s="6" t="s">
        <v>44</v>
      </c>
      <c r="D9" s="6" t="s">
        <v>45</v>
      </c>
      <c r="E9" s="6">
        <v>4</v>
      </c>
      <c r="F9" s="6">
        <v>16</v>
      </c>
      <c r="G9" s="155"/>
      <c r="H9" s="6">
        <v>56</v>
      </c>
      <c r="I9" s="6">
        <v>7</v>
      </c>
      <c r="J9" s="6">
        <v>89291040939</v>
      </c>
      <c r="K9" s="6" t="s">
        <v>46</v>
      </c>
      <c r="L9" s="25" t="s">
        <v>47</v>
      </c>
      <c r="N9" s="5">
        <v>89052622652</v>
      </c>
      <c r="O9" s="162" t="s">
        <v>48</v>
      </c>
      <c r="P9" s="12">
        <v>39849</v>
      </c>
    </row>
    <row r="10" ht="14.4" spans="1:16">
      <c r="A10" s="29">
        <v>6</v>
      </c>
      <c r="B10" s="6" t="s">
        <v>49</v>
      </c>
      <c r="C10" s="6" t="s">
        <v>50</v>
      </c>
      <c r="D10" s="6" t="s">
        <v>51</v>
      </c>
      <c r="E10" s="6">
        <v>1</v>
      </c>
      <c r="F10" s="6">
        <v>7</v>
      </c>
      <c r="H10" s="6">
        <v>225</v>
      </c>
      <c r="I10" s="24">
        <v>11</v>
      </c>
      <c r="J10" s="5">
        <v>89818346175</v>
      </c>
      <c r="K10" s="6" t="s">
        <v>52</v>
      </c>
      <c r="L10" s="25" t="s">
        <v>53</v>
      </c>
      <c r="N10" s="5">
        <v>89117966505</v>
      </c>
      <c r="O10" s="5">
        <v>4018085917</v>
      </c>
      <c r="P10" s="11">
        <v>38137</v>
      </c>
    </row>
    <row r="11" ht="14.4" spans="1:16">
      <c r="A11" s="29">
        <v>7</v>
      </c>
      <c r="B11" s="6" t="s">
        <v>54</v>
      </c>
      <c r="C11" s="6" t="s">
        <v>55</v>
      </c>
      <c r="D11" s="6" t="s">
        <v>56</v>
      </c>
      <c r="E11" s="6">
        <v>5</v>
      </c>
      <c r="F11" s="6">
        <v>9</v>
      </c>
      <c r="G11" s="154"/>
      <c r="H11" s="5">
        <v>441</v>
      </c>
      <c r="I11" s="24">
        <v>8</v>
      </c>
      <c r="J11" s="6">
        <v>89213354865</v>
      </c>
      <c r="K11" s="6" t="s">
        <v>57</v>
      </c>
      <c r="L11" s="25" t="s">
        <v>58</v>
      </c>
      <c r="N11" s="6">
        <v>89522270284</v>
      </c>
      <c r="O11" s="6">
        <v>4020831130</v>
      </c>
      <c r="P11" s="11">
        <v>39166</v>
      </c>
    </row>
    <row r="12" ht="14.4" spans="1:16">
      <c r="A12" s="29">
        <v>8</v>
      </c>
      <c r="B12" s="15" t="s">
        <v>59</v>
      </c>
      <c r="C12" s="15" t="s">
        <v>60</v>
      </c>
      <c r="D12" s="15" t="s">
        <v>61</v>
      </c>
      <c r="E12" s="15">
        <v>11</v>
      </c>
      <c r="F12" s="20">
        <v>3</v>
      </c>
      <c r="G12" s="155"/>
      <c r="H12" s="24">
        <v>56</v>
      </c>
      <c r="I12" s="24">
        <v>9</v>
      </c>
      <c r="J12" s="163">
        <v>89214136722</v>
      </c>
      <c r="K12" s="15" t="s">
        <v>62</v>
      </c>
      <c r="L12" s="25" t="s">
        <v>63</v>
      </c>
      <c r="N12" s="15">
        <v>89533722040</v>
      </c>
      <c r="O12" s="20">
        <v>4002634542</v>
      </c>
      <c r="P12" s="13">
        <v>38917</v>
      </c>
    </row>
    <row r="13" ht="14.4" spans="1:16">
      <c r="A13" s="29">
        <v>9</v>
      </c>
      <c r="B13" s="6" t="s">
        <v>64</v>
      </c>
      <c r="C13" s="6" t="s">
        <v>65</v>
      </c>
      <c r="D13" s="6" t="s">
        <v>66</v>
      </c>
      <c r="E13" s="6">
        <v>6</v>
      </c>
      <c r="F13" s="6">
        <v>6</v>
      </c>
      <c r="G13" s="25"/>
      <c r="H13" s="6" t="s">
        <v>67</v>
      </c>
      <c r="I13" s="6">
        <v>5</v>
      </c>
      <c r="J13" s="6">
        <v>89219845986</v>
      </c>
      <c r="K13" s="6" t="s">
        <v>68</v>
      </c>
      <c r="L13" s="25" t="s">
        <v>69</v>
      </c>
      <c r="N13" s="5">
        <v>89213323160</v>
      </c>
      <c r="O13" s="6" t="s">
        <v>70</v>
      </c>
      <c r="P13" s="12">
        <v>40363</v>
      </c>
    </row>
    <row r="14" ht="14.4" spans="1:16">
      <c r="A14" s="29">
        <v>10</v>
      </c>
      <c r="B14" s="6" t="s">
        <v>71</v>
      </c>
      <c r="C14" s="6" t="s">
        <v>60</v>
      </c>
      <c r="D14" s="6" t="s">
        <v>72</v>
      </c>
      <c r="E14" s="6">
        <v>12</v>
      </c>
      <c r="F14" s="6">
        <v>10</v>
      </c>
      <c r="G14" s="25"/>
      <c r="H14" s="5">
        <v>504</v>
      </c>
      <c r="I14" s="24">
        <v>11</v>
      </c>
      <c r="J14" s="5">
        <v>89111652301</v>
      </c>
      <c r="K14" s="6" t="s">
        <v>73</v>
      </c>
      <c r="L14" s="25" t="s">
        <v>74</v>
      </c>
      <c r="N14" s="5">
        <v>89817910834</v>
      </c>
      <c r="O14" s="5">
        <v>4018287872</v>
      </c>
      <c r="P14" s="11">
        <v>38434</v>
      </c>
    </row>
    <row r="15" ht="14.4" spans="1:16">
      <c r="A15" s="29">
        <v>11</v>
      </c>
      <c r="B15" s="6" t="s">
        <v>75</v>
      </c>
      <c r="C15" s="6" t="s">
        <v>76</v>
      </c>
      <c r="D15" s="6" t="s">
        <v>77</v>
      </c>
      <c r="E15" s="6">
        <v>9</v>
      </c>
      <c r="F15" s="6">
        <v>11</v>
      </c>
      <c r="G15" s="25"/>
      <c r="H15" s="5">
        <v>518</v>
      </c>
      <c r="I15" s="24">
        <v>6</v>
      </c>
      <c r="J15" s="5">
        <v>89313127300</v>
      </c>
      <c r="K15" s="6" t="s">
        <v>78</v>
      </c>
      <c r="L15" s="25" t="s">
        <v>79</v>
      </c>
      <c r="N15" s="5">
        <v>89213409406</v>
      </c>
      <c r="O15" s="6" t="s">
        <v>80</v>
      </c>
      <c r="P15" s="11">
        <v>40070</v>
      </c>
    </row>
    <row r="16" ht="14.4" spans="1:16">
      <c r="A16" s="29">
        <v>12</v>
      </c>
      <c r="B16" s="6" t="s">
        <v>81</v>
      </c>
      <c r="C16" s="6" t="s">
        <v>82</v>
      </c>
      <c r="D16" s="6" t="s">
        <v>77</v>
      </c>
      <c r="E16" s="6">
        <v>8</v>
      </c>
      <c r="F16" s="6">
        <v>12</v>
      </c>
      <c r="G16" s="25"/>
      <c r="H16" s="5">
        <v>183</v>
      </c>
      <c r="I16" s="24">
        <v>8</v>
      </c>
      <c r="J16" s="5">
        <v>89610752525</v>
      </c>
      <c r="K16" s="6" t="s">
        <v>83</v>
      </c>
      <c r="L16" s="25" t="s">
        <v>84</v>
      </c>
      <c r="N16" s="5">
        <v>89610717771</v>
      </c>
      <c r="O16" s="164">
        <v>4021966729</v>
      </c>
      <c r="P16" s="11">
        <v>39331</v>
      </c>
    </row>
    <row r="17" ht="14.4" spans="1:16">
      <c r="A17" s="29">
        <v>13</v>
      </c>
      <c r="B17" s="20" t="s">
        <v>85</v>
      </c>
      <c r="C17" s="20" t="s">
        <v>86</v>
      </c>
      <c r="D17" s="20" t="s">
        <v>87</v>
      </c>
      <c r="E17" s="6">
        <v>2</v>
      </c>
      <c r="F17" s="20">
        <v>15</v>
      </c>
      <c r="G17" s="155"/>
      <c r="H17" s="20">
        <v>586</v>
      </c>
      <c r="I17" s="24">
        <v>9</v>
      </c>
      <c r="J17" s="20">
        <v>89818723635</v>
      </c>
      <c r="K17" s="20" t="s">
        <v>88</v>
      </c>
      <c r="L17" s="25" t="s">
        <v>89</v>
      </c>
      <c r="N17" s="20">
        <v>89818417041</v>
      </c>
      <c r="O17" s="15">
        <v>4020691039</v>
      </c>
      <c r="P17" s="19">
        <v>38982</v>
      </c>
    </row>
    <row r="18" ht="14.4" spans="1:16">
      <c r="A18" s="29">
        <v>14</v>
      </c>
      <c r="B18" s="6" t="s">
        <v>90</v>
      </c>
      <c r="C18" s="6" t="s">
        <v>91</v>
      </c>
      <c r="D18" s="6" t="s">
        <v>92</v>
      </c>
      <c r="E18" s="6">
        <v>14</v>
      </c>
      <c r="F18" s="6">
        <v>1</v>
      </c>
      <c r="G18" s="155"/>
      <c r="H18" s="5">
        <v>64</v>
      </c>
      <c r="I18" s="24">
        <v>6</v>
      </c>
      <c r="J18" s="5">
        <v>89633411161</v>
      </c>
      <c r="K18" s="6" t="s">
        <v>93</v>
      </c>
      <c r="L18" s="25" t="s">
        <v>94</v>
      </c>
      <c r="N18" s="5">
        <v>89657737525</v>
      </c>
      <c r="O18" s="6" t="s">
        <v>95</v>
      </c>
      <c r="P18" s="11">
        <v>40195</v>
      </c>
    </row>
    <row r="19" ht="15.15" spans="1:16">
      <c r="A19" s="29">
        <v>15</v>
      </c>
      <c r="B19" s="6" t="s">
        <v>96</v>
      </c>
      <c r="C19" s="6" t="s">
        <v>97</v>
      </c>
      <c r="D19" s="6" t="s">
        <v>92</v>
      </c>
      <c r="E19" s="6">
        <v>7</v>
      </c>
      <c r="F19" s="6">
        <v>14</v>
      </c>
      <c r="G19" s="25"/>
      <c r="H19" s="6" t="s">
        <v>98</v>
      </c>
      <c r="I19" s="6">
        <v>7</v>
      </c>
      <c r="J19" s="6">
        <v>89817032760</v>
      </c>
      <c r="K19" s="6" t="s">
        <v>99</v>
      </c>
      <c r="L19" s="25" t="s">
        <v>100</v>
      </c>
      <c r="N19" s="5">
        <v>89111407222</v>
      </c>
      <c r="O19" s="6" t="s">
        <v>101</v>
      </c>
      <c r="P19" s="12">
        <v>39529</v>
      </c>
    </row>
    <row r="20" ht="15.15" spans="1:16">
      <c r="A20" s="29">
        <v>16</v>
      </c>
      <c r="B20" s="24" t="s">
        <v>102</v>
      </c>
      <c r="C20" s="24" t="s">
        <v>20</v>
      </c>
      <c r="D20" s="24" t="s">
        <v>103</v>
      </c>
      <c r="E20" s="25">
        <v>17</v>
      </c>
      <c r="F20" s="24">
        <v>2</v>
      </c>
      <c r="H20" s="24"/>
      <c r="I20" s="24"/>
      <c r="J20" s="23">
        <v>89213026506</v>
      </c>
      <c r="K20" s="24" t="s">
        <v>104</v>
      </c>
      <c r="L20" s="25" t="s">
        <v>105</v>
      </c>
      <c r="N20" s="23">
        <v>89213026506</v>
      </c>
      <c r="O20" s="8">
        <v>4020684651</v>
      </c>
      <c r="P20" s="22">
        <v>38989</v>
      </c>
    </row>
    <row r="21" ht="14.4" spans="1:16">
      <c r="A21" s="29">
        <v>17</v>
      </c>
      <c r="B21" s="6" t="s">
        <v>106</v>
      </c>
      <c r="C21" s="6" t="s">
        <v>107</v>
      </c>
      <c r="D21" s="6" t="s">
        <v>108</v>
      </c>
      <c r="E21" s="6">
        <v>20</v>
      </c>
      <c r="F21" s="6">
        <v>4</v>
      </c>
      <c r="H21" s="6">
        <v>43</v>
      </c>
      <c r="I21" s="6">
        <v>6</v>
      </c>
      <c r="J21" s="6">
        <v>89819793731</v>
      </c>
      <c r="K21" s="6" t="s">
        <v>109</v>
      </c>
      <c r="L21" s="25" t="s">
        <v>110</v>
      </c>
      <c r="N21" s="5">
        <v>89118110171</v>
      </c>
      <c r="O21" s="6" t="s">
        <v>111</v>
      </c>
      <c r="P21" s="12">
        <v>39987</v>
      </c>
    </row>
    <row r="22" ht="14.4" spans="1:16">
      <c r="A22" s="29">
        <v>18</v>
      </c>
      <c r="B22" s="6" t="s">
        <v>106</v>
      </c>
      <c r="C22" s="6" t="s">
        <v>112</v>
      </c>
      <c r="D22" s="6" t="s">
        <v>113</v>
      </c>
      <c r="E22" s="6">
        <v>18</v>
      </c>
      <c r="F22" s="25">
        <v>18</v>
      </c>
      <c r="H22" s="5">
        <v>246</v>
      </c>
      <c r="I22" s="24">
        <v>11</v>
      </c>
      <c r="J22" s="5">
        <v>89312711134</v>
      </c>
      <c r="K22" s="6" t="s">
        <v>114</v>
      </c>
      <c r="L22" s="25" t="s">
        <v>115</v>
      </c>
      <c r="N22" s="5">
        <v>89218717677</v>
      </c>
      <c r="O22" s="5">
        <v>4018029738</v>
      </c>
      <c r="P22" s="11">
        <v>38070</v>
      </c>
    </row>
    <row r="25" spans="2:6">
      <c r="B25" s="29" t="s">
        <v>116</v>
      </c>
      <c r="C25" s="156" t="s">
        <v>117</v>
      </c>
      <c r="E25" s="36" t="s">
        <v>118</v>
      </c>
      <c r="F25" s="156">
        <v>89217427984</v>
      </c>
    </row>
    <row r="26" spans="2:6">
      <c r="B26" s="29" t="s">
        <v>119</v>
      </c>
      <c r="C26" s="156" t="s">
        <v>120</v>
      </c>
      <c r="E26" s="36" t="s">
        <v>118</v>
      </c>
      <c r="F26" s="156">
        <v>89679796720</v>
      </c>
    </row>
    <row r="28" spans="2:3">
      <c r="B28" s="29" t="s">
        <v>121</v>
      </c>
      <c r="C28" s="151">
        <v>44765</v>
      </c>
    </row>
    <row r="29" spans="2:3">
      <c r="B29" s="29" t="s">
        <v>122</v>
      </c>
      <c r="C29" s="156">
        <v>2022</v>
      </c>
    </row>
    <row r="30" spans="2:3">
      <c r="B30" s="29" t="s">
        <v>123</v>
      </c>
      <c r="C30" s="157"/>
    </row>
    <row r="32" ht="13.95" spans="2:2">
      <c r="B32" s="158" t="s">
        <v>124</v>
      </c>
    </row>
    <row r="33" ht="15.15" spans="2:16">
      <c r="B33" s="6"/>
      <c r="C33" s="6"/>
      <c r="D33" s="6"/>
      <c r="H33" s="6"/>
      <c r="I33" s="6"/>
      <c r="J33" s="6"/>
      <c r="K33" s="6"/>
      <c r="L33" s="165"/>
      <c r="N33" s="3"/>
      <c r="O33" s="6"/>
      <c r="P33" s="12"/>
    </row>
    <row r="34" ht="15.75" spans="2:24">
      <c r="B34" s="6"/>
      <c r="C34" s="6"/>
      <c r="D34" s="6"/>
      <c r="H34" s="6"/>
      <c r="I34" s="24"/>
      <c r="J34" s="5"/>
      <c r="K34" s="6"/>
      <c r="L34" s="165"/>
      <c r="M34" s="166"/>
      <c r="N34" s="3"/>
      <c r="O34" s="164"/>
      <c r="P34" s="11"/>
      <c r="V34" s="166"/>
      <c r="W34" s="166"/>
      <c r="X34" s="166"/>
    </row>
    <row r="35" ht="15.15" spans="2:16">
      <c r="B35" s="6"/>
      <c r="C35" s="6"/>
      <c r="D35" s="6"/>
      <c r="H35" s="6"/>
      <c r="I35" s="6"/>
      <c r="J35" s="6"/>
      <c r="K35" s="6"/>
      <c r="L35" s="165"/>
      <c r="N35" s="8"/>
      <c r="O35" s="167"/>
      <c r="P35" s="12"/>
    </row>
    <row r="36" ht="15.15" spans="2:16">
      <c r="B36" s="20"/>
      <c r="C36" s="20"/>
      <c r="D36" s="20"/>
      <c r="H36" s="15"/>
      <c r="I36" s="15"/>
      <c r="J36" s="17"/>
      <c r="K36" s="18"/>
      <c r="L36" s="165"/>
      <c r="N36" s="8"/>
      <c r="O36" s="15"/>
      <c r="P36" s="16"/>
    </row>
    <row r="37" ht="15.15" spans="2:16">
      <c r="B37" s="6"/>
      <c r="C37" s="6"/>
      <c r="D37" s="6"/>
      <c r="H37" s="6"/>
      <c r="I37" s="6"/>
      <c r="J37" s="6"/>
      <c r="K37" s="6"/>
      <c r="L37" s="165"/>
      <c r="N37" s="8"/>
      <c r="O37" s="6"/>
      <c r="P37" s="12"/>
    </row>
    <row r="38" ht="15.15" spans="2:16">
      <c r="B38" s="3"/>
      <c r="C38" s="3"/>
      <c r="D38" s="3"/>
      <c r="H38" s="8"/>
      <c r="I38" s="3"/>
      <c r="J38" s="3"/>
      <c r="K38" s="3"/>
      <c r="L38" s="165"/>
      <c r="N38" s="3"/>
      <c r="O38" s="8"/>
      <c r="P38" s="7"/>
    </row>
    <row r="39" ht="15.15" spans="2:16">
      <c r="B39" s="3"/>
      <c r="C39" s="3"/>
      <c r="D39" s="3"/>
      <c r="H39" s="3"/>
      <c r="I39" s="8"/>
      <c r="J39" s="8"/>
      <c r="K39" s="3"/>
      <c r="L39" s="165"/>
      <c r="N39" s="8"/>
      <c r="O39" s="3"/>
      <c r="P39" s="7"/>
    </row>
    <row r="40" ht="15.15" spans="2:16">
      <c r="B40" s="3"/>
      <c r="C40" s="3"/>
      <c r="D40" s="3"/>
      <c r="H40" s="8"/>
      <c r="I40" s="3"/>
      <c r="J40" s="8"/>
      <c r="K40" s="3"/>
      <c r="L40" s="165"/>
      <c r="N40" s="8"/>
      <c r="O40" s="3"/>
      <c r="P40" s="7"/>
    </row>
    <row r="41" ht="15.15" spans="2:16">
      <c r="B41" s="3"/>
      <c r="C41" s="3"/>
      <c r="D41" s="3"/>
      <c r="H41" s="8"/>
      <c r="I41" s="3"/>
      <c r="J41" s="8"/>
      <c r="K41" s="3"/>
      <c r="L41" s="165"/>
      <c r="N41" s="8"/>
      <c r="O41" s="3"/>
      <c r="P41" s="7"/>
    </row>
    <row r="42" ht="15.15" spans="2:16">
      <c r="B42" s="3"/>
      <c r="C42" s="3"/>
      <c r="D42" s="3"/>
      <c r="H42" s="8"/>
      <c r="I42" s="3"/>
      <c r="J42" s="8"/>
      <c r="K42" s="3"/>
      <c r="L42" s="165"/>
      <c r="N42" s="8"/>
      <c r="O42" s="3"/>
      <c r="P42" s="7"/>
    </row>
  </sheetData>
  <pageMargins left="0.75" right="0.75" top="1" bottom="1" header="0.5" footer="0.5"/>
  <pageSetup paperSize="9" orientation="portrait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2"/>
  <sheetViews>
    <sheetView workbookViewId="0">
      <selection activeCell="H3" sqref="H3:M30"/>
    </sheetView>
  </sheetViews>
  <sheetFormatPr defaultColWidth="8" defaultRowHeight="13.2"/>
  <cols>
    <col min="1" max="1" width="3.42592592592593" style="69" customWidth="1"/>
    <col min="2" max="2" width="18" style="69" customWidth="1"/>
    <col min="3" max="3" width="10.8518518518519" style="69"/>
    <col min="4" max="4" width="11.1388888888889" style="69" customWidth="1"/>
    <col min="5" max="5" width="6.71296296296296" style="69" customWidth="1"/>
    <col min="6" max="6" width="29.8518518518519" style="69" customWidth="1"/>
    <col min="7" max="7" width="8.42592592592593" style="69" customWidth="1"/>
    <col min="8" max="8" width="11" style="69" customWidth="1"/>
    <col min="9" max="9" width="3.71296296296296" style="69" customWidth="1"/>
    <col min="10" max="10" width="7.85185185185185" style="69"/>
    <col min="11" max="11" width="17.8518518518519" style="69" customWidth="1"/>
    <col min="12" max="12" width="5" style="69" customWidth="1"/>
    <col min="13" max="13" width="12.5740740740741" style="69" customWidth="1"/>
    <col min="14" max="256" width="8.28703703703704" style="69"/>
    <col min="257" max="16384" width="8" style="69"/>
  </cols>
  <sheetData>
    <row r="1" ht="14.25" customHeight="1" spans="1:13">
      <c r="A1" s="103" t="s">
        <v>125</v>
      </c>
      <c r="B1" s="103"/>
      <c r="C1" s="103"/>
      <c r="D1" s="103"/>
      <c r="E1" s="103"/>
      <c r="F1" s="103"/>
      <c r="G1" s="103"/>
      <c r="H1" s="103"/>
      <c r="I1" s="103" t="s">
        <v>126</v>
      </c>
      <c r="J1" s="103"/>
      <c r="K1" s="103"/>
      <c r="L1" s="103"/>
      <c r="M1" s="103"/>
    </row>
    <row r="2" ht="51.95" customHeight="1" spans="1:13">
      <c r="A2" s="104" t="s">
        <v>127</v>
      </c>
      <c r="B2" s="105" t="s">
        <v>128</v>
      </c>
      <c r="C2" s="105" t="s">
        <v>129</v>
      </c>
      <c r="D2" s="105" t="s">
        <v>130</v>
      </c>
      <c r="E2" s="105" t="s">
        <v>11</v>
      </c>
      <c r="F2" s="105" t="s">
        <v>131</v>
      </c>
      <c r="G2" s="106" t="s">
        <v>132</v>
      </c>
      <c r="H2" s="107" t="s">
        <v>133</v>
      </c>
      <c r="I2" s="104" t="s">
        <v>127</v>
      </c>
      <c r="J2" s="105" t="s">
        <v>134</v>
      </c>
      <c r="K2" s="139" t="s">
        <v>135</v>
      </c>
      <c r="L2" s="105" t="s">
        <v>136</v>
      </c>
      <c r="M2" s="140" t="s">
        <v>137</v>
      </c>
    </row>
    <row r="3" s="93" customFormat="1" ht="15.6" spans="1:14">
      <c r="A3" s="108">
        <v>1</v>
      </c>
      <c r="B3" s="109" t="str">
        <f>CONCATENATE('Информация для бумаг 2 часть'!B5," ",'Информация для бумаг 2 часть'!C5)</f>
        <v>Атаманов Андрей</v>
      </c>
      <c r="C3" s="110" t="str">
        <f>'Информация для бумаг 2 часть'!P5</f>
        <v>02.03.0005</v>
      </c>
      <c r="D3" s="111">
        <f>'Информация для бумаг 2 часть'!H5</f>
        <v>630</v>
      </c>
      <c r="E3" s="112">
        <f>'Информация для бумаг 2 часть'!I5</f>
        <v>10</v>
      </c>
      <c r="F3" s="91" t="str">
        <f>'Информация для бумаг 2 часть'!K5</f>
        <v>Шуваловский пр. д. 90 к. кв.180</v>
      </c>
      <c r="G3" s="113" t="s">
        <v>138</v>
      </c>
      <c r="H3" s="114" t="s">
        <v>139</v>
      </c>
      <c r="I3" s="115">
        <v>1</v>
      </c>
      <c r="J3" s="141" t="s">
        <v>140</v>
      </c>
      <c r="K3" s="142" t="s">
        <v>141</v>
      </c>
      <c r="L3" s="143">
        <v>117</v>
      </c>
      <c r="M3" s="143" t="s">
        <v>142</v>
      </c>
      <c r="N3" s="144"/>
    </row>
    <row r="4" s="93" customFormat="1" ht="26.4" spans="1:14">
      <c r="A4" s="115">
        <v>2</v>
      </c>
      <c r="B4" s="109" t="str">
        <f>CONCATENATE('Информация для бумаг 2 часть'!B6," ",'Информация для бумаг 2 часть'!C6)</f>
        <v>Башилов Константин</v>
      </c>
      <c r="C4" s="110">
        <f>'Информация для бумаг 2 часть'!P6</f>
        <v>39367</v>
      </c>
      <c r="D4" s="111">
        <f>'Информация для бумаг 2 часть'!H6</f>
        <v>197</v>
      </c>
      <c r="E4" s="112">
        <f>'Информация для бумаг 2 часть'!I6</f>
        <v>7</v>
      </c>
      <c r="F4" s="91" t="str">
        <f>'Информация для бумаг 2 часть'!K6</f>
        <v>СПб, Пестеля д. 13-15 кв. 108</v>
      </c>
      <c r="G4" s="113" t="s">
        <v>138</v>
      </c>
      <c r="H4" s="116"/>
      <c r="I4" s="108">
        <v>2</v>
      </c>
      <c r="J4" s="141" t="s">
        <v>143</v>
      </c>
      <c r="K4" s="142" t="s">
        <v>144</v>
      </c>
      <c r="L4" s="143"/>
      <c r="M4" s="143" t="s">
        <v>145</v>
      </c>
      <c r="N4" s="144"/>
    </row>
    <row r="5" s="93" customFormat="1" ht="24" spans="1:14">
      <c r="A5" s="108">
        <v>3</v>
      </c>
      <c r="B5" s="109" t="str">
        <f>CONCATENATE('Информация для бумаг 2 часть'!B7," ",'Информация для бумаг 2 часть'!C7)</f>
        <v>Бекасов Емельян</v>
      </c>
      <c r="C5" s="110">
        <f>'Информация для бумаг 2 часть'!P7</f>
        <v>39857</v>
      </c>
      <c r="D5" s="111">
        <f>'Информация для бумаг 2 часть'!H7</f>
        <v>503</v>
      </c>
      <c r="E5" s="112">
        <f>'Информация для бумаг 2 часть'!I7</f>
        <v>6</v>
      </c>
      <c r="F5" s="91" t="str">
        <f>'Информация для бумаг 2 часть'!K7</f>
        <v>Г. Санкт-Петербург, проспект Ветеранов д.3 к.3 лит.А кв.167</v>
      </c>
      <c r="G5" s="113" t="s">
        <v>138</v>
      </c>
      <c r="H5" s="116"/>
      <c r="I5" s="115">
        <v>3</v>
      </c>
      <c r="J5" s="145" t="s">
        <v>146</v>
      </c>
      <c r="K5" s="142" t="s">
        <v>147</v>
      </c>
      <c r="L5" s="143">
        <v>117</v>
      </c>
      <c r="M5" s="143" t="s">
        <v>142</v>
      </c>
      <c r="N5" s="144"/>
    </row>
    <row r="6" s="93" customFormat="1" ht="15.6" spans="1:14">
      <c r="A6" s="115">
        <v>4</v>
      </c>
      <c r="B6" s="109" t="str">
        <f>CONCATENATE('Информация для бумаг 2 часть'!B8," ",'Информация для бумаг 2 часть'!C8)</f>
        <v>Белокуров Михаил</v>
      </c>
      <c r="C6" s="110">
        <f>'Информация для бумаг 2 часть'!P8</f>
        <v>38553</v>
      </c>
      <c r="D6" s="111">
        <f>'Информация для бумаг 2 часть'!H8</f>
        <v>225</v>
      </c>
      <c r="E6" s="112">
        <f>'Информация для бумаг 2 часть'!I8</f>
        <v>10</v>
      </c>
      <c r="F6" s="91" t="str">
        <f>'Информация для бумаг 2 часть'!K8</f>
        <v>ул. Ставропольская д. 12/15 кв. 46</v>
      </c>
      <c r="G6" s="113" t="s">
        <v>138</v>
      </c>
      <c r="H6" s="116"/>
      <c r="I6" s="115"/>
      <c r="J6" s="141"/>
      <c r="K6" s="142"/>
      <c r="L6" s="143"/>
      <c r="M6" s="143"/>
      <c r="N6" s="144"/>
    </row>
    <row r="7" s="93" customFormat="1" ht="15.6" spans="1:14">
      <c r="A7" s="108">
        <v>5</v>
      </c>
      <c r="B7" s="109" t="str">
        <f>CONCATENATE('Информация для бумаг 2 часть'!B9," ",'Информация для бумаг 2 часть'!C9)</f>
        <v>Бритиков Александр</v>
      </c>
      <c r="C7" s="110">
        <f>'Информация для бумаг 2 часть'!P9</f>
        <v>39849</v>
      </c>
      <c r="D7" s="111">
        <f>'Информация для бумаг 2 часть'!H9</f>
        <v>56</v>
      </c>
      <c r="E7" s="112">
        <f>'Информация для бумаг 2 часть'!I9</f>
        <v>7</v>
      </c>
      <c r="F7" s="117" t="str">
        <f>'Информация для бумаг 2 часть'!K9</f>
        <v>Ул. Лахтинская 20-36</v>
      </c>
      <c r="G7" s="113" t="s">
        <v>138</v>
      </c>
      <c r="H7" s="116"/>
      <c r="I7" s="108"/>
      <c r="J7" s="141"/>
      <c r="K7" s="142"/>
      <c r="L7" s="143"/>
      <c r="M7" s="143"/>
      <c r="N7" s="144"/>
    </row>
    <row r="8" s="93" customFormat="1" spans="1:14">
      <c r="A8" s="115">
        <v>6</v>
      </c>
      <c r="B8" s="109" t="str">
        <f>CONCATENATE('Информация для бумаг 2 часть'!B10," ",'Информация для бумаг 2 часть'!C10)</f>
        <v>Евдокимова Алёна</v>
      </c>
      <c r="C8" s="110">
        <f>'Информация для бумаг 2 часть'!P10</f>
        <v>38137</v>
      </c>
      <c r="D8" s="111">
        <f>'Информация для бумаг 2 часть'!H10</f>
        <v>225</v>
      </c>
      <c r="E8" s="112">
        <f>'Информация для бумаг 2 часть'!I10</f>
        <v>11</v>
      </c>
      <c r="F8" s="91" t="str">
        <f>'Информация для бумаг 2 часть'!K12</f>
        <v>Каменноостровский 69-29</v>
      </c>
      <c r="G8" s="113" t="s">
        <v>138</v>
      </c>
      <c r="H8" s="116"/>
      <c r="N8" s="146"/>
    </row>
    <row r="9" s="93" customFormat="1" spans="1:13">
      <c r="A9" s="108">
        <v>7</v>
      </c>
      <c r="B9" s="109" t="str">
        <f>CONCATENATE('Информация для бумаг 2 часть'!B11," ",'Информация для бумаг 2 часть'!C11)</f>
        <v>Ершова Татьяна</v>
      </c>
      <c r="C9" s="110">
        <f>'Информация для бумаг 2 часть'!P11</f>
        <v>39166</v>
      </c>
      <c r="D9" s="111">
        <f>'Информация для бумаг 2 часть'!H11</f>
        <v>441</v>
      </c>
      <c r="E9" s="112">
        <f>'Информация для бумаг 2 часть'!I11</f>
        <v>8</v>
      </c>
      <c r="F9" s="91" t="str">
        <f>'Информация для бумаг 2 часть'!K11</f>
        <v>ул. Малая Карпатская д.17 кв 275</v>
      </c>
      <c r="G9" s="113" t="s">
        <v>138</v>
      </c>
      <c r="H9" s="116"/>
      <c r="I9" s="115"/>
      <c r="J9" s="115"/>
      <c r="K9" s="115"/>
      <c r="L9" s="115"/>
      <c r="M9" s="115"/>
    </row>
    <row r="10" s="93" customFormat="1" spans="1:13">
      <c r="A10" s="115">
        <v>8</v>
      </c>
      <c r="B10" s="109" t="str">
        <f>CONCATENATE('Информация для бумаг 2 часть'!B12," ",'Информация для бумаг 2 часть'!C12)</f>
        <v>Иванов Тимофей</v>
      </c>
      <c r="C10" s="110">
        <f>'Информация для бумаг 2 часть'!P12</f>
        <v>38917</v>
      </c>
      <c r="D10" s="111">
        <f>'Информация для бумаг 2 часть'!H12</f>
        <v>56</v>
      </c>
      <c r="E10" s="112">
        <f>'Информация для бумаг 2 часть'!I12</f>
        <v>9</v>
      </c>
      <c r="F10" s="91" t="str">
        <f>'Информация для бумаг 2 часть'!K12</f>
        <v>Каменноостровский 69-29</v>
      </c>
      <c r="G10" s="113" t="s">
        <v>138</v>
      </c>
      <c r="H10" s="116"/>
      <c r="I10" s="115"/>
      <c r="J10" s="115"/>
      <c r="K10" s="115"/>
      <c r="L10" s="115"/>
      <c r="M10" s="115"/>
    </row>
    <row r="11" s="93" customFormat="1" spans="1:13">
      <c r="A11" s="108">
        <v>9</v>
      </c>
      <c r="B11" s="109" t="str">
        <f>CONCATENATE('Информация для бумаг 2 часть'!B13," ",'Информация для бумаг 2 часть'!C13)</f>
        <v>Киселев Вениамин</v>
      </c>
      <c r="C11" s="110">
        <f>'Информация для бумаг 2 часть'!P13</f>
        <v>40363</v>
      </c>
      <c r="D11" s="111" t="str">
        <f>'Информация для бумаг 2 часть'!H13</f>
        <v>Гимназия №92</v>
      </c>
      <c r="E11" s="112">
        <f>'Информация для бумаг 2 часть'!I13</f>
        <v>5</v>
      </c>
      <c r="F11" s="91" t="str">
        <f>'Информация для бумаг 2 часть'!K13</f>
        <v>пр.Тореза, д.80, кв.78</v>
      </c>
      <c r="G11" s="113" t="s">
        <v>138</v>
      </c>
      <c r="H11" s="116"/>
      <c r="I11" s="115"/>
      <c r="J11" s="115"/>
      <c r="K11" s="115"/>
      <c r="L11" s="115"/>
      <c r="M11" s="115"/>
    </row>
    <row r="12" s="93" customFormat="1" spans="1:13">
      <c r="A12" s="115">
        <v>10</v>
      </c>
      <c r="B12" s="109" t="str">
        <f>CONCATENATE('Информация для бумаг 2 часть'!B14," ",'Информация для бумаг 2 часть'!C14)</f>
        <v>Кудряшов Тимофей</v>
      </c>
      <c r="C12" s="110">
        <f>'Информация для бумаг 2 часть'!P14</f>
        <v>38434</v>
      </c>
      <c r="D12" s="111">
        <f>'Информация для бумаг 2 часть'!H14</f>
        <v>504</v>
      </c>
      <c r="E12" s="112">
        <f>'Информация для бумаг 2 часть'!I14</f>
        <v>11</v>
      </c>
      <c r="F12" s="91" t="str">
        <f>'Информация для бумаг 2 часть'!K14</f>
        <v>пр. Маршала Жукова, д.45, кв 222</v>
      </c>
      <c r="G12" s="113" t="s">
        <v>138</v>
      </c>
      <c r="H12" s="116"/>
      <c r="I12" s="115"/>
      <c r="J12" s="115"/>
      <c r="K12" s="115"/>
      <c r="L12" s="115"/>
      <c r="M12" s="115"/>
    </row>
    <row r="13" s="93" customFormat="1" spans="1:13">
      <c r="A13" s="108">
        <v>11</v>
      </c>
      <c r="B13" s="109" t="str">
        <f>CONCATENATE('Информация для бумаг 2 часть'!B15," ",'Информация для бумаг 2 часть'!C15)</f>
        <v>Островский Виктор</v>
      </c>
      <c r="C13" s="110">
        <f>'Информация для бумаг 2 часть'!P15</f>
        <v>40070</v>
      </c>
      <c r="D13" s="111">
        <f>'Информация для бумаг 2 часть'!H15</f>
        <v>518</v>
      </c>
      <c r="E13" s="112">
        <f>'Информация для бумаг 2 часть'!I15</f>
        <v>6</v>
      </c>
      <c r="F13" s="91" t="str">
        <f>'Информация для бумаг 2 часть'!K15</f>
        <v>Парголово ул.Шишкина 58</v>
      </c>
      <c r="G13" s="113" t="s">
        <v>138</v>
      </c>
      <c r="H13" s="116"/>
      <c r="I13" s="115"/>
      <c r="J13" s="115"/>
      <c r="K13" s="115"/>
      <c r="L13" s="115"/>
      <c r="M13" s="115"/>
    </row>
    <row r="14" s="93" customFormat="1" spans="1:13">
      <c r="A14" s="115">
        <v>12</v>
      </c>
      <c r="B14" s="109" t="str">
        <f>CONCATENATE('Информация для бумаг 2 часть'!B16," ",'Информация для бумаг 2 часть'!C16)</f>
        <v>Попов Василий</v>
      </c>
      <c r="C14" s="110">
        <f>'Информация для бумаг 2 часть'!P16</f>
        <v>39331</v>
      </c>
      <c r="D14" s="111">
        <f>'Информация для бумаг 2 часть'!H16</f>
        <v>183</v>
      </c>
      <c r="E14" s="112">
        <f>'Информация для бумаг 2 часть'!I16</f>
        <v>8</v>
      </c>
      <c r="F14" s="91" t="str">
        <f>'Информация для бумаг 2 часть'!K16</f>
        <v>Ул.Бутлерова, 11 к.4 , кв 385</v>
      </c>
      <c r="G14" s="113" t="s">
        <v>138</v>
      </c>
      <c r="H14" s="116"/>
      <c r="I14" s="115"/>
      <c r="J14" s="115"/>
      <c r="K14" s="115"/>
      <c r="L14" s="115"/>
      <c r="M14" s="115"/>
    </row>
    <row r="15" s="93" customFormat="1" spans="1:13">
      <c r="A15" s="108">
        <v>13</v>
      </c>
      <c r="B15" s="109" t="str">
        <f>CONCATENATE('Информация для бумаг 2 часть'!B17," ",'Информация для бумаг 2 часть'!C17)</f>
        <v>Сайчик Мария</v>
      </c>
      <c r="C15" s="110">
        <f>'Информация для бумаг 2 часть'!P17</f>
        <v>38982</v>
      </c>
      <c r="D15" s="111">
        <f>'Информация для бумаг 2 часть'!H17</f>
        <v>586</v>
      </c>
      <c r="E15" s="112">
        <f>'Информация для бумаг 2 часть'!I17</f>
        <v>9</v>
      </c>
      <c r="F15" s="91" t="str">
        <f>'Информация для бумаг 2 часть'!K17</f>
        <v>Кораблестроителей 39-871</v>
      </c>
      <c r="G15" s="113" t="s">
        <v>138</v>
      </c>
      <c r="H15" s="116"/>
      <c r="I15" s="115"/>
      <c r="J15" s="115"/>
      <c r="K15" s="115"/>
      <c r="L15" s="115"/>
      <c r="M15" s="115"/>
    </row>
    <row r="16" s="93" customFormat="1" spans="1:13">
      <c r="A16" s="115">
        <v>14</v>
      </c>
      <c r="B16" s="109" t="str">
        <f>CONCATENATE('Информация для бумаг 2 часть'!B18," ",'Информация для бумаг 2 часть'!C18)</f>
        <v>Федорова Ксения</v>
      </c>
      <c r="C16" s="110">
        <f>'Информация для бумаг 2 часть'!P18</f>
        <v>40195</v>
      </c>
      <c r="D16" s="111">
        <f>'Информация для бумаг 2 часть'!H18</f>
        <v>64</v>
      </c>
      <c r="E16" s="112">
        <f>'Информация для бумаг 2 часть'!I18</f>
        <v>6</v>
      </c>
      <c r="F16" s="91" t="str">
        <f>'Информация для бумаг 2 часть'!K18</f>
        <v>Камышовая 14 КВ 163</v>
      </c>
      <c r="G16" s="113" t="s">
        <v>138</v>
      </c>
      <c r="H16" s="116"/>
      <c r="I16" s="115"/>
      <c r="J16" s="115"/>
      <c r="K16" s="115"/>
      <c r="L16" s="115"/>
      <c r="M16" s="115"/>
    </row>
    <row r="17" s="93" customFormat="1" ht="24" spans="1:13">
      <c r="A17" s="108">
        <v>15</v>
      </c>
      <c r="B17" s="109" t="str">
        <f>CONCATENATE('Информация для бумаг 2 часть'!B19," ",'Информация для бумаг 2 часть'!C19)</f>
        <v>Шеламова Виктория</v>
      </c>
      <c r="C17" s="110">
        <f>'Информация для бумаг 2 часть'!P19</f>
        <v>39529</v>
      </c>
      <c r="D17" s="111" t="str">
        <f>'Информация для бумаг 2 часть'!H19</f>
        <v>№ 471</v>
      </c>
      <c r="E17" s="112">
        <f>'Информация для бумаг 2 часть'!I19</f>
        <v>7</v>
      </c>
      <c r="F17" s="91" t="str">
        <f>'Информация для бумаг 2 часть'!K19</f>
        <v>п. Парголово, Приозерское шоссе (Осиновая роща),  д.16 к.4 кв.46</v>
      </c>
      <c r="G17" s="113" t="s">
        <v>138</v>
      </c>
      <c r="H17" s="116"/>
      <c r="I17" s="115"/>
      <c r="J17" s="115"/>
      <c r="K17" s="115"/>
      <c r="L17" s="115"/>
      <c r="M17" s="115"/>
    </row>
    <row r="18" s="93" customFormat="1" spans="1:13">
      <c r="A18" s="115">
        <v>16</v>
      </c>
      <c r="B18" s="109" t="str">
        <f>CONCATENATE('Информация для бумаг 2 часть'!B20," ",'Информация для бумаг 2 часть'!C20)</f>
        <v>Шилонцев Андрей</v>
      </c>
      <c r="C18" s="110">
        <f>'Информация для бумаг 2 часть'!P20</f>
        <v>38989</v>
      </c>
      <c r="D18" s="111">
        <f>'Информация для бумаг 2 часть'!H20</f>
        <v>0</v>
      </c>
      <c r="E18" s="112">
        <f>'Информация для бумаг 2 часть'!I20</f>
        <v>0</v>
      </c>
      <c r="F18" s="91" t="str">
        <f>'Информация для бумаг 2 часть'!K20</f>
        <v>Ленинский пр. 117-1-603</v>
      </c>
      <c r="G18" s="113" t="s">
        <v>138</v>
      </c>
      <c r="H18" s="116"/>
      <c r="I18" s="115"/>
      <c r="J18" s="115"/>
      <c r="K18" s="115"/>
      <c r="L18" s="115"/>
      <c r="M18" s="115"/>
    </row>
    <row r="19" s="93" customFormat="1" spans="1:13">
      <c r="A19" s="108">
        <v>17</v>
      </c>
      <c r="B19" s="109" t="str">
        <f>CONCATENATE('Информация для бумаг 2 часть'!B21," ",'Информация для бумаг 2 часть'!C21)</f>
        <v>Шишкина Анна</v>
      </c>
      <c r="C19" s="110">
        <f>'Информация для бумаг 2 часть'!P21</f>
        <v>39987</v>
      </c>
      <c r="D19" s="111">
        <f>'Информация для бумаг 2 часть'!H21</f>
        <v>43</v>
      </c>
      <c r="E19" s="112">
        <f>'Информация для бумаг 2 часть'!I21</f>
        <v>6</v>
      </c>
      <c r="F19" s="91" t="str">
        <f>'Информация для бумаг 2 часть'!K21</f>
        <v>Проспект Сизова 14 кв.90</v>
      </c>
      <c r="G19" s="113" t="s">
        <v>138</v>
      </c>
      <c r="H19" s="116"/>
      <c r="I19" s="115"/>
      <c r="J19" s="115"/>
      <c r="K19" s="115"/>
      <c r="L19" s="115"/>
      <c r="M19" s="115"/>
    </row>
    <row r="20" s="93" customFormat="1" ht="24" spans="1:13">
      <c r="A20" s="115">
        <v>18</v>
      </c>
      <c r="B20" s="109" t="str">
        <f>CONCATENATE('Информация для бумаг 2 часть'!B22," ",'Информация для бумаг 2 часть'!C22)</f>
        <v>Шишкина Алина</v>
      </c>
      <c r="C20" s="110">
        <f>'Информация для бумаг 2 часть'!P22</f>
        <v>38070</v>
      </c>
      <c r="D20" s="111">
        <f>'Информация для бумаг 2 часть'!H22</f>
        <v>246</v>
      </c>
      <c r="E20" s="112">
        <f>'Информация для бумаг 2 часть'!I22</f>
        <v>11</v>
      </c>
      <c r="F20" s="91" t="str">
        <f>'Информация для бумаг 2 часть'!K22</f>
        <v>Проспект Авиаконструкторов, дом 47, квартира 4</v>
      </c>
      <c r="G20" s="113" t="s">
        <v>138</v>
      </c>
      <c r="H20" s="116"/>
      <c r="I20" s="115"/>
      <c r="J20" s="115"/>
      <c r="K20" s="115"/>
      <c r="L20" s="115"/>
      <c r="M20" s="115"/>
    </row>
    <row r="21" s="93" customFormat="1" ht="24" customHeight="1" spans="1:13">
      <c r="A21" s="108"/>
      <c r="B21" s="118" t="s">
        <v>124</v>
      </c>
      <c r="C21" s="119"/>
      <c r="D21" s="119"/>
      <c r="E21" s="119"/>
      <c r="F21" s="120"/>
      <c r="G21" s="113"/>
      <c r="H21" s="116"/>
      <c r="I21" s="115"/>
      <c r="J21" s="115"/>
      <c r="K21" s="115"/>
      <c r="L21" s="115"/>
      <c r="M21" s="115"/>
    </row>
    <row r="22" s="93" customFormat="1" ht="21.95" customHeight="1" spans="1:13">
      <c r="A22" s="115"/>
      <c r="B22" s="109" t="str">
        <f>CONCATENATE('Информация для бумаг 2 часть'!B33," ",'Информация для бумаг 2 часть'!C33)</f>
        <v> </v>
      </c>
      <c r="C22" s="110">
        <f>'Информация для бумаг 2 часть'!P33</f>
        <v>0</v>
      </c>
      <c r="D22" s="121">
        <f>'Информация для бумаг 2 часть'!H33</f>
        <v>0</v>
      </c>
      <c r="E22" s="112">
        <f>'Информация для бумаг 2 часть'!I33</f>
        <v>0</v>
      </c>
      <c r="F22" s="122">
        <f>'Информация для бумаг 2 часть'!K33</f>
        <v>0</v>
      </c>
      <c r="G22" s="113" t="s">
        <v>138</v>
      </c>
      <c r="H22" s="116"/>
      <c r="I22" s="115"/>
      <c r="J22" s="115"/>
      <c r="K22" s="115"/>
      <c r="L22" s="115"/>
      <c r="M22" s="115"/>
    </row>
    <row r="23" s="93" customFormat="1" spans="1:13">
      <c r="A23" s="108"/>
      <c r="B23" s="109" t="str">
        <f>CONCATENATE('Информация для бумаг 2 часть'!B34," ",'Информация для бумаг 2 часть'!C34)</f>
        <v> </v>
      </c>
      <c r="C23" s="110">
        <f>'Информация для бумаг 2 часть'!P34</f>
        <v>0</v>
      </c>
      <c r="D23" s="121">
        <f>'Информация для бумаг 2 часть'!H34</f>
        <v>0</v>
      </c>
      <c r="E23" s="112">
        <f>'Информация для бумаг 2 часть'!I34</f>
        <v>0</v>
      </c>
      <c r="F23" s="122">
        <f>'Информация для бумаг 2 часть'!K34</f>
        <v>0</v>
      </c>
      <c r="G23" s="113" t="s">
        <v>138</v>
      </c>
      <c r="H23" s="116"/>
      <c r="I23" s="115"/>
      <c r="J23" s="115"/>
      <c r="K23" s="115"/>
      <c r="L23" s="115"/>
      <c r="M23" s="115"/>
    </row>
    <row r="24" s="93" customFormat="1" spans="1:13">
      <c r="A24" s="115"/>
      <c r="B24" s="109" t="str">
        <f>CONCATENATE('Информация для бумаг 2 часть'!B35," ",'Информация для бумаг 2 часть'!C35)</f>
        <v> </v>
      </c>
      <c r="C24" s="110">
        <f>'Информация для бумаг 2 часть'!P35</f>
        <v>0</v>
      </c>
      <c r="D24" s="121">
        <f>'Информация для бумаг 2 часть'!H35</f>
        <v>0</v>
      </c>
      <c r="E24" s="112">
        <f>'Информация для бумаг 2 часть'!I35</f>
        <v>0</v>
      </c>
      <c r="F24" s="122">
        <f>'Информация для бумаг 2 часть'!K35</f>
        <v>0</v>
      </c>
      <c r="G24" s="113" t="s">
        <v>138</v>
      </c>
      <c r="H24" s="116"/>
      <c r="I24" s="115"/>
      <c r="J24" s="115"/>
      <c r="K24" s="115"/>
      <c r="L24" s="115"/>
      <c r="M24" s="115"/>
    </row>
    <row r="25" s="93" customFormat="1" spans="1:13">
      <c r="A25" s="108"/>
      <c r="B25" s="109" t="str">
        <f>CONCATENATE('Информация для бумаг 2 часть'!B36," ",'Информация для бумаг 2 часть'!C36)</f>
        <v> </v>
      </c>
      <c r="C25" s="110">
        <f>'Информация для бумаг 2 часть'!P36</f>
        <v>0</v>
      </c>
      <c r="D25" s="121">
        <f>'Информация для бумаг 2 часть'!H36</f>
        <v>0</v>
      </c>
      <c r="E25" s="112">
        <f>'Информация для бумаг 2 часть'!I36</f>
        <v>0</v>
      </c>
      <c r="F25" s="122">
        <f>'Информация для бумаг 2 часть'!K36</f>
        <v>0</v>
      </c>
      <c r="G25" s="113" t="s">
        <v>138</v>
      </c>
      <c r="H25" s="116"/>
      <c r="I25" s="115"/>
      <c r="J25" s="115"/>
      <c r="K25" s="115"/>
      <c r="L25" s="115"/>
      <c r="M25" s="115"/>
    </row>
    <row r="26" s="93" customFormat="1" spans="1:13">
      <c r="A26" s="108"/>
      <c r="B26" s="109" t="str">
        <f>CONCATENATE('Информация для бумаг 2 часть'!B37," ",'Информация для бумаг 2 часть'!C37)</f>
        <v> </v>
      </c>
      <c r="C26" s="110">
        <f>'Информация для бумаг 2 часть'!P37</f>
        <v>0</v>
      </c>
      <c r="D26" s="121">
        <f>'Информация для бумаг 2 часть'!H37</f>
        <v>0</v>
      </c>
      <c r="E26" s="112">
        <f>'Информация для бумаг 2 часть'!I37</f>
        <v>0</v>
      </c>
      <c r="F26" s="122">
        <f>'Информация для бумаг 2 часть'!K37</f>
        <v>0</v>
      </c>
      <c r="G26" s="113" t="s">
        <v>138</v>
      </c>
      <c r="H26" s="116"/>
      <c r="I26" s="115"/>
      <c r="J26" s="115"/>
      <c r="K26" s="115"/>
      <c r="L26" s="115"/>
      <c r="M26" s="115"/>
    </row>
    <row r="27" s="93" customFormat="1" ht="12" spans="1:13">
      <c r="A27" s="123"/>
      <c r="G27" s="124"/>
      <c r="H27" s="116"/>
      <c r="I27" s="115"/>
      <c r="J27" s="115"/>
      <c r="K27" s="115"/>
      <c r="L27" s="115"/>
      <c r="M27" s="115"/>
    </row>
    <row r="28" s="93" customFormat="1" spans="1:13">
      <c r="A28" s="108"/>
      <c r="B28" s="125" t="str">
        <f>'Информация для бумаг 2 часть'!C25</f>
        <v>Хайтов Вадим Михайлович</v>
      </c>
      <c r="C28" s="110"/>
      <c r="D28" s="126" t="s">
        <v>148</v>
      </c>
      <c r="E28" s="127"/>
      <c r="F28" s="128"/>
      <c r="G28" s="113"/>
      <c r="H28" s="116"/>
      <c r="I28" s="115"/>
      <c r="J28" s="115"/>
      <c r="K28" s="115"/>
      <c r="L28" s="115"/>
      <c r="M28" s="115"/>
    </row>
    <row r="29" spans="1:13">
      <c r="A29" s="115"/>
      <c r="B29" s="112" t="str">
        <f>'Информация для бумаг 2 часть'!C26</f>
        <v>Котельникова Валентина Сергеевна</v>
      </c>
      <c r="C29" s="110"/>
      <c r="D29" s="129" t="s">
        <v>149</v>
      </c>
      <c r="E29" s="130"/>
      <c r="F29" s="128"/>
      <c r="G29" s="113"/>
      <c r="H29" s="116"/>
      <c r="I29" s="147" t="s">
        <v>150</v>
      </c>
      <c r="J29" s="148"/>
      <c r="K29" s="148"/>
      <c r="L29" s="148"/>
      <c r="M29" s="149"/>
    </row>
    <row r="30" ht="15.6" spans="1:13">
      <c r="A30" s="131" t="s">
        <v>151</v>
      </c>
      <c r="B30" s="132"/>
      <c r="C30" s="132"/>
      <c r="D30" s="132"/>
      <c r="E30" s="132"/>
      <c r="F30" s="132"/>
      <c r="G30" s="132"/>
      <c r="H30" s="133"/>
      <c r="I30" s="112"/>
      <c r="J30" s="112"/>
      <c r="K30" s="112"/>
      <c r="L30" s="112"/>
      <c r="M30" s="112"/>
    </row>
    <row r="31" ht="15.75" customHeight="1" spans="1:13">
      <c r="A31" s="134" t="s">
        <v>152</v>
      </c>
      <c r="B31" s="135"/>
      <c r="C31" s="69">
        <f>'Информация для бумаг 2 часть'!C30</f>
        <v>0</v>
      </c>
      <c r="D31" s="136"/>
      <c r="E31" s="136"/>
      <c r="F31" s="136"/>
      <c r="G31" s="137"/>
      <c r="H31" s="132"/>
      <c r="I31" s="112"/>
      <c r="J31" s="112"/>
      <c r="K31" s="112"/>
      <c r="L31" s="112"/>
      <c r="M31" s="112"/>
    </row>
    <row r="32" ht="15.75" customHeight="1" spans="1:13">
      <c r="A32" s="69" t="s">
        <v>153</v>
      </c>
      <c r="H32" s="138" t="s">
        <v>154</v>
      </c>
      <c r="I32" s="138"/>
      <c r="J32" s="138"/>
      <c r="K32" s="138"/>
      <c r="L32" s="150"/>
      <c r="M32" s="150"/>
    </row>
    <row r="33" ht="15.75" customHeight="1" spans="8:8">
      <c r="H33" s="69" t="s">
        <v>155</v>
      </c>
    </row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</sheetData>
  <mergeCells count="8">
    <mergeCell ref="A1:H1"/>
    <mergeCell ref="I1:M1"/>
    <mergeCell ref="B21:F21"/>
    <mergeCell ref="D28:E28"/>
    <mergeCell ref="D29:E29"/>
    <mergeCell ref="I29:M29"/>
    <mergeCell ref="A31:B31"/>
    <mergeCell ref="H3:H30"/>
  </mergeCells>
  <pageMargins left="0.2" right="0.229166666666667" top="0.25" bottom="0.25" header="0" footer="0"/>
  <pageSetup paperSize="9" scale="97" orientation="landscape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topLeftCell="A11" workbookViewId="0">
      <selection activeCell="G11" sqref="G11"/>
    </sheetView>
  </sheetViews>
  <sheetFormatPr defaultColWidth="8" defaultRowHeight="13.2"/>
  <cols>
    <col min="1" max="1" width="11.7777777777778" style="69" customWidth="1"/>
    <col min="2" max="6" width="8" style="69"/>
    <col min="7" max="7" width="23.5740740740741" style="69" customWidth="1"/>
    <col min="8" max="8" width="10.712962962963" style="69" customWidth="1"/>
    <col min="9" max="9" width="3.85185185185185" style="69" customWidth="1"/>
    <col min="10" max="10" width="9.42592592592593" style="69" customWidth="1"/>
    <col min="11" max="11" width="8" style="69"/>
    <col min="12" max="12" width="13.1388888888889" style="69"/>
    <col min="13" max="13" width="9.85185185185185" style="69"/>
    <col min="14" max="14" width="8" style="69"/>
    <col min="15" max="15" width="1.57407407407407" style="69" customWidth="1"/>
    <col min="16" max="16384" width="8" style="69"/>
  </cols>
  <sheetData>
    <row r="1" ht="12.75" customHeight="1" spans="1:14">
      <c r="A1" s="70" t="s">
        <v>156</v>
      </c>
      <c r="H1" s="71" t="s">
        <v>157</v>
      </c>
      <c r="I1" s="71"/>
      <c r="J1" s="71"/>
      <c r="K1" s="71"/>
      <c r="L1" s="71"/>
      <c r="M1" s="71"/>
      <c r="N1" s="71"/>
    </row>
    <row r="2" ht="15.75" customHeight="1" spans="1:14">
      <c r="A2" s="72" t="s">
        <v>158</v>
      </c>
      <c r="B2" s="73"/>
      <c r="C2" s="73"/>
      <c r="D2" s="73"/>
      <c r="E2" s="73"/>
      <c r="F2" s="73"/>
      <c r="G2" s="74"/>
      <c r="H2" s="71" t="s">
        <v>159</v>
      </c>
      <c r="I2" s="71"/>
      <c r="J2" s="71"/>
      <c r="K2" s="71"/>
      <c r="L2" s="71"/>
      <c r="M2" s="71"/>
      <c r="N2" s="71"/>
    </row>
    <row r="3" ht="12.75" customHeight="1" spans="1:7">
      <c r="A3" s="73"/>
      <c r="B3" s="73"/>
      <c r="C3" s="73"/>
      <c r="D3" s="73"/>
      <c r="E3" s="73"/>
      <c r="F3" s="73"/>
      <c r="G3" s="74"/>
    </row>
    <row r="4" ht="12.75" customHeight="1" spans="1:14">
      <c r="A4" s="73"/>
      <c r="B4" s="73"/>
      <c r="C4" s="73"/>
      <c r="D4" s="73"/>
      <c r="E4" s="73"/>
      <c r="F4" s="73"/>
      <c r="G4" s="74"/>
      <c r="H4" s="75" t="s">
        <v>160</v>
      </c>
      <c r="I4" s="75"/>
      <c r="J4" s="75"/>
      <c r="K4" s="75"/>
      <c r="L4" s="75"/>
      <c r="M4" s="75"/>
      <c r="N4" s="75"/>
    </row>
    <row r="5" spans="1:6">
      <c r="A5" s="73"/>
      <c r="B5" s="73"/>
      <c r="C5" s="73"/>
      <c r="D5" s="73"/>
      <c r="E5" s="73"/>
      <c r="F5" s="73"/>
    </row>
    <row r="6" ht="18" spans="1:14">
      <c r="A6" s="73"/>
      <c r="B6" s="73"/>
      <c r="C6" s="73"/>
      <c r="D6" s="73"/>
      <c r="E6" s="73"/>
      <c r="F6" s="73"/>
      <c r="H6" s="71" t="s">
        <v>161</v>
      </c>
      <c r="I6" s="71"/>
      <c r="J6" s="71"/>
      <c r="K6" s="71"/>
      <c r="L6" s="71"/>
      <c r="M6" s="71"/>
      <c r="N6" s="71"/>
    </row>
    <row r="7" spans="2:9">
      <c r="B7" s="76" t="s">
        <v>162</v>
      </c>
      <c r="I7" s="95" t="s">
        <v>163</v>
      </c>
    </row>
    <row r="8" ht="15.75" customHeight="1" spans="1:8">
      <c r="A8" s="77" t="s">
        <v>210</v>
      </c>
      <c r="B8" s="78" t="s">
        <v>165</v>
      </c>
      <c r="C8" s="79"/>
      <c r="D8" s="79"/>
      <c r="E8" s="79"/>
      <c r="F8" s="80"/>
      <c r="H8" s="81" t="s">
        <v>166</v>
      </c>
    </row>
    <row r="9" ht="15.6" spans="1:10">
      <c r="A9" s="77"/>
      <c r="B9" s="82"/>
      <c r="C9" s="83"/>
      <c r="D9" s="83"/>
      <c r="E9" s="83"/>
      <c r="F9" s="84"/>
      <c r="H9" s="71" t="s">
        <v>167</v>
      </c>
      <c r="I9" s="69">
        <v>18</v>
      </c>
      <c r="J9" s="92" t="s">
        <v>168</v>
      </c>
    </row>
    <row r="10" ht="45" customHeight="1" spans="1:14">
      <c r="A10" s="85" t="s">
        <v>211</v>
      </c>
      <c r="B10" s="86" t="s">
        <v>170</v>
      </c>
      <c r="C10" s="86"/>
      <c r="D10" s="86"/>
      <c r="E10" s="86"/>
      <c r="F10" s="86"/>
      <c r="H10" s="74" t="s">
        <v>171</v>
      </c>
      <c r="J10" s="96" t="str">
        <f>'Информация для бумаг 2 часть'!C3</f>
        <v>Санкт-Петербург - Кандалакша-Лувеньга-Ряжков-Воронья губа-Княжая-Лувеньга-Кандалакша- Санкт-Петербург</v>
      </c>
      <c r="K10" s="97"/>
      <c r="L10" s="97"/>
      <c r="M10" s="97"/>
      <c r="N10" s="97"/>
    </row>
    <row r="11" spans="1:10">
      <c r="A11" s="87"/>
      <c r="B11" s="86"/>
      <c r="C11" s="86"/>
      <c r="D11" s="86"/>
      <c r="E11" s="86"/>
      <c r="F11" s="86"/>
      <c r="H11" s="88" t="s">
        <v>172</v>
      </c>
      <c r="I11" s="98">
        <f>DAYS360('Информация для бумаг 2 часть'!C2,'Информация для бумаг 2 часть'!D2)-2</f>
        <v>20</v>
      </c>
      <c r="J11" s="69" t="s">
        <v>173</v>
      </c>
    </row>
    <row r="12" ht="35" customHeight="1" spans="1:12">
      <c r="A12" s="85" t="s">
        <v>212</v>
      </c>
      <c r="B12" s="89" t="s">
        <v>213</v>
      </c>
      <c r="C12" s="89"/>
      <c r="D12" s="89"/>
      <c r="E12" s="89"/>
      <c r="F12" s="89"/>
      <c r="H12" s="90" t="s">
        <v>176</v>
      </c>
      <c r="I12" s="90"/>
      <c r="J12" s="99">
        <f>'Информация для бумаг 2 часть'!C2</f>
        <v>44776</v>
      </c>
      <c r="K12" s="100" t="s">
        <v>177</v>
      </c>
      <c r="L12" s="101">
        <f>'Информация для бумаг 2 часть'!D2</f>
        <v>44798</v>
      </c>
    </row>
    <row r="13" ht="12.75" customHeight="1" spans="1:6">
      <c r="A13" s="77" t="s">
        <v>214</v>
      </c>
      <c r="B13" s="91" t="s">
        <v>215</v>
      </c>
      <c r="C13" s="91"/>
      <c r="D13" s="91"/>
      <c r="E13" s="91"/>
      <c r="F13" s="91"/>
    </row>
    <row r="14" ht="15.6" spans="1:14">
      <c r="A14" s="87"/>
      <c r="B14" s="91"/>
      <c r="C14" s="91"/>
      <c r="D14" s="91"/>
      <c r="E14" s="91"/>
      <c r="F14" s="91"/>
      <c r="H14" s="92" t="s">
        <v>180</v>
      </c>
      <c r="K14" s="100" t="str">
        <f>'Информация для бумаг 2 часть'!C25</f>
        <v>Хайтов Вадим Михайлович</v>
      </c>
      <c r="L14" s="100"/>
      <c r="M14" s="100"/>
      <c r="N14" s="100"/>
    </row>
    <row r="15" spans="1:12">
      <c r="A15" s="87"/>
      <c r="B15" s="91"/>
      <c r="C15" s="91"/>
      <c r="D15" s="91"/>
      <c r="E15" s="91"/>
      <c r="F15" s="91"/>
      <c r="K15" s="88" t="s">
        <v>118</v>
      </c>
      <c r="L15" s="69">
        <f>'Информация для бумаг 2 часть'!F25</f>
        <v>89217427984</v>
      </c>
    </row>
    <row r="16" ht="12.75" customHeight="1" spans="1:8">
      <c r="A16" s="87" t="s">
        <v>216</v>
      </c>
      <c r="B16" s="86" t="s">
        <v>170</v>
      </c>
      <c r="C16" s="86"/>
      <c r="D16" s="86"/>
      <c r="E16" s="86"/>
      <c r="F16" s="86"/>
      <c r="H16" s="93" t="s">
        <v>183</v>
      </c>
    </row>
    <row r="17" spans="1:8">
      <c r="A17" s="87"/>
      <c r="B17" s="86"/>
      <c r="C17" s="86"/>
      <c r="D17" s="86"/>
      <c r="E17" s="86"/>
      <c r="F17" s="86"/>
      <c r="H17" s="94" t="s">
        <v>184</v>
      </c>
    </row>
    <row r="18" spans="1:6">
      <c r="A18" s="87"/>
      <c r="B18" s="86"/>
      <c r="C18" s="86"/>
      <c r="D18" s="86"/>
      <c r="E18" s="86"/>
      <c r="F18" s="86"/>
    </row>
    <row r="19" ht="15.6" spans="1:14">
      <c r="A19" s="87"/>
      <c r="B19" s="86"/>
      <c r="C19" s="86"/>
      <c r="D19" s="86"/>
      <c r="E19" s="86"/>
      <c r="F19" s="86"/>
      <c r="H19" s="92" t="s">
        <v>185</v>
      </c>
      <c r="K19" s="100" t="str">
        <f>'Информация для бумаг 2 часть'!C26</f>
        <v>Котельникова Валентина Сергеевна</v>
      </c>
      <c r="L19" s="100"/>
      <c r="M19" s="100"/>
      <c r="N19" s="100"/>
    </row>
    <row r="20" spans="1:12">
      <c r="A20" s="85">
        <v>44797</v>
      </c>
      <c r="B20" s="86" t="s">
        <v>186</v>
      </c>
      <c r="C20" s="86"/>
      <c r="D20" s="86"/>
      <c r="E20" s="86"/>
      <c r="F20" s="86"/>
      <c r="K20" s="88" t="s">
        <v>118</v>
      </c>
      <c r="L20" s="69">
        <f>'Информация для бумаг 2 часть'!F26</f>
        <v>89679796720</v>
      </c>
    </row>
    <row r="21" spans="1:6">
      <c r="A21" s="87"/>
      <c r="B21" s="86"/>
      <c r="C21" s="86"/>
      <c r="D21" s="86"/>
      <c r="E21" s="86"/>
      <c r="F21" s="86"/>
    </row>
    <row r="22" ht="12.75" customHeight="1" spans="1:14">
      <c r="A22" s="87"/>
      <c r="B22" s="86"/>
      <c r="C22" s="86"/>
      <c r="D22" s="86"/>
      <c r="E22" s="86"/>
      <c r="F22" s="86"/>
      <c r="H22" s="71" t="s">
        <v>187</v>
      </c>
      <c r="I22" s="71"/>
      <c r="J22" s="71"/>
      <c r="K22" s="71"/>
      <c r="L22" s="71"/>
      <c r="M22" s="71"/>
      <c r="N22" s="71"/>
    </row>
    <row r="23" ht="12.75" customHeight="1" spans="1:14">
      <c r="A23" s="87"/>
      <c r="B23" s="86"/>
      <c r="C23" s="86"/>
      <c r="D23" s="86"/>
      <c r="E23" s="86"/>
      <c r="F23" s="86"/>
      <c r="H23" s="71" t="s">
        <v>188</v>
      </c>
      <c r="I23" s="71"/>
      <c r="J23" s="71"/>
      <c r="K23" s="71"/>
      <c r="L23" s="71"/>
      <c r="M23" s="71"/>
      <c r="N23" s="71"/>
    </row>
    <row r="25" ht="15.6" spans="8:13">
      <c r="H25" s="92" t="s">
        <v>189</v>
      </c>
      <c r="M25" s="102">
        <f>'Информация для бумаг 2 часть'!C28</f>
        <v>44765</v>
      </c>
    </row>
    <row r="26" ht="15.6" spans="1:9">
      <c r="A26" s="92" t="s">
        <v>190</v>
      </c>
      <c r="H26" s="92"/>
      <c r="I26" s="92" t="s">
        <v>191</v>
      </c>
    </row>
    <row r="28" ht="15.6" spans="8:8">
      <c r="H28" s="92" t="s">
        <v>192</v>
      </c>
    </row>
    <row r="29" ht="15.6" spans="8:12">
      <c r="H29" s="92" t="s">
        <v>193</v>
      </c>
      <c r="K29" s="69">
        <f>'Информация для бумаг 2 часть'!C29</f>
        <v>2022</v>
      </c>
      <c r="L29" s="69" t="s">
        <v>194</v>
      </c>
    </row>
    <row r="30" ht="15.6" spans="1:8">
      <c r="A30" s="92" t="s">
        <v>195</v>
      </c>
      <c r="H30" s="92"/>
    </row>
    <row r="31" ht="15.6" spans="8:8">
      <c r="H31" s="92" t="s">
        <v>196</v>
      </c>
    </row>
    <row r="32" ht="15.6" spans="8:12">
      <c r="H32" s="92" t="s">
        <v>197</v>
      </c>
      <c r="K32" s="69">
        <f>'Информация для бумаг 2 часть'!C29</f>
        <v>2022</v>
      </c>
      <c r="L32" s="69" t="s">
        <v>194</v>
      </c>
    </row>
    <row r="33" ht="15.6" spans="8:8">
      <c r="H33" s="94" t="s">
        <v>198</v>
      </c>
    </row>
  </sheetData>
  <mergeCells count="22">
    <mergeCell ref="H1:N1"/>
    <mergeCell ref="H2:N2"/>
    <mergeCell ref="H4:N4"/>
    <mergeCell ref="H6:N6"/>
    <mergeCell ref="J10:N10"/>
    <mergeCell ref="B12:F12"/>
    <mergeCell ref="H12:I12"/>
    <mergeCell ref="K14:N14"/>
    <mergeCell ref="K19:N19"/>
    <mergeCell ref="H22:N22"/>
    <mergeCell ref="H23:N23"/>
    <mergeCell ref="A8:A9"/>
    <mergeCell ref="A10:A11"/>
    <mergeCell ref="A13:A15"/>
    <mergeCell ref="A16:A19"/>
    <mergeCell ref="A20:A23"/>
    <mergeCell ref="A2:F6"/>
    <mergeCell ref="B8:F9"/>
    <mergeCell ref="B10:F11"/>
    <mergeCell ref="B13:F15"/>
    <mergeCell ref="B16:F19"/>
    <mergeCell ref="B20:F23"/>
  </mergeCells>
  <pageMargins left="0.388888888888889" right="0.388888888888889" top="0.388888888888889" bottom="0.588888888888889" header="0" footer="0.509027777777778"/>
  <pageSetup paperSize="9" orientation="landscape" horizontalDpi="1200" verticalDpi="1200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0"/>
  <sheetViews>
    <sheetView zoomScale="85" zoomScaleNormal="85" workbookViewId="0">
      <pane xSplit="3" ySplit="1" topLeftCell="D2" activePane="bottomRight" state="frozenSplit"/>
      <selection/>
      <selection pane="topRight"/>
      <selection pane="bottomLeft"/>
      <selection pane="bottomRight" activeCell="G28" sqref="G28"/>
    </sheetView>
  </sheetViews>
  <sheetFormatPr defaultColWidth="8.85185185185185" defaultRowHeight="14.4"/>
  <cols>
    <col min="1" max="1" width="8.85185185185185" style="38"/>
    <col min="2" max="2" width="19.1388888888889" style="38" customWidth="1"/>
    <col min="3" max="3" width="14.4259259259259" style="38" customWidth="1"/>
    <col min="4" max="4" width="19.5740740740741" style="38" customWidth="1"/>
    <col min="5" max="5" width="13.7777777777778" style="38" customWidth="1"/>
    <col min="6" max="6" width="13.6666666666667" style="38" customWidth="1"/>
    <col min="7" max="8" width="19.5740740740741" style="38" customWidth="1"/>
    <col min="9" max="9" width="8.71296296296296" style="38" customWidth="1"/>
    <col min="10" max="11" width="9.71296296296296" style="38" customWidth="1"/>
    <col min="12" max="12" width="14.8888888888889" style="38" customWidth="1"/>
    <col min="13" max="13" width="20.5740740740741" style="38" customWidth="1"/>
    <col min="14" max="14" width="10.1388888888889" style="38" customWidth="1"/>
    <col min="15" max="15" width="8.85185185185185" style="38"/>
    <col min="16" max="16" width="29.712962962963" style="38" customWidth="1"/>
    <col min="17" max="17" width="37.1388888888889" style="38" customWidth="1"/>
    <col min="18" max="18" width="16.8518518518519" style="38" customWidth="1"/>
    <col min="19" max="19" width="11.1388888888889" style="38" customWidth="1"/>
    <col min="20" max="20" width="11.7777777777778" style="38"/>
    <col min="21" max="21" width="10.8518518518519" style="38"/>
    <col min="22" max="24" width="8.85185185185185" style="38"/>
    <col min="25" max="25" width="26.712962962963" style="38" customWidth="1"/>
    <col min="26" max="26" width="8.85185185185185" style="38"/>
    <col min="27" max="27" width="27.287037037037" style="38" customWidth="1"/>
    <col min="28" max="30" width="8.85185185185185" style="38"/>
    <col min="31" max="31" width="12.8518518518519" style="38"/>
    <col min="32" max="16384" width="8.85185185185185" style="38"/>
  </cols>
  <sheetData>
    <row r="1" spans="2:33">
      <c r="B1" s="39" t="s">
        <v>217</v>
      </c>
      <c r="C1" s="39" t="s">
        <v>218</v>
      </c>
      <c r="D1" s="39" t="s">
        <v>219</v>
      </c>
      <c r="E1" s="39" t="s">
        <v>220</v>
      </c>
      <c r="F1" s="39" t="s">
        <v>221</v>
      </c>
      <c r="G1" s="39" t="s">
        <v>222</v>
      </c>
      <c r="H1" s="39" t="s">
        <v>223</v>
      </c>
      <c r="I1" s="39" t="s">
        <v>7</v>
      </c>
      <c r="J1" s="39" t="s">
        <v>8</v>
      </c>
      <c r="K1" s="39" t="s">
        <v>224</v>
      </c>
      <c r="L1" s="39" t="s">
        <v>225</v>
      </c>
      <c r="M1" s="39" t="s">
        <v>226</v>
      </c>
      <c r="N1" s="39" t="s">
        <v>130</v>
      </c>
      <c r="O1" s="39" t="s">
        <v>11</v>
      </c>
      <c r="P1" s="39" t="s">
        <v>227</v>
      </c>
      <c r="Q1" s="39" t="s">
        <v>228</v>
      </c>
      <c r="R1" s="39" t="s">
        <v>229</v>
      </c>
      <c r="S1" s="39" t="s">
        <v>230</v>
      </c>
      <c r="T1" s="39" t="s">
        <v>231</v>
      </c>
      <c r="U1" s="39" t="s">
        <v>232</v>
      </c>
      <c r="V1" s="39" t="s">
        <v>233</v>
      </c>
      <c r="W1" s="39" t="s">
        <v>234</v>
      </c>
      <c r="X1" s="39" t="s">
        <v>235</v>
      </c>
      <c r="Y1" s="39" t="s">
        <v>236</v>
      </c>
      <c r="Z1" s="39" t="s">
        <v>237</v>
      </c>
      <c r="AA1" s="39" t="s">
        <v>238</v>
      </c>
      <c r="AB1" s="39" t="s">
        <v>239</v>
      </c>
      <c r="AC1" s="39"/>
      <c r="AD1" s="39"/>
      <c r="AE1" s="39"/>
      <c r="AF1" s="39"/>
      <c r="AG1" s="39"/>
    </row>
    <row r="2" ht="15.15" spans="2:31">
      <c r="B2" s="39" t="s">
        <v>19</v>
      </c>
      <c r="C2" s="39" t="s">
        <v>20</v>
      </c>
      <c r="D2" s="39" t="s">
        <v>21</v>
      </c>
      <c r="E2" s="39">
        <v>1</v>
      </c>
      <c r="F2" s="39"/>
      <c r="G2" s="39"/>
      <c r="H2" s="38"/>
      <c r="I2" s="39">
        <v>13</v>
      </c>
      <c r="J2" s="39">
        <v>13</v>
      </c>
      <c r="K2" s="39"/>
      <c r="L2" s="39"/>
      <c r="M2" s="38"/>
      <c r="N2" s="39">
        <v>630</v>
      </c>
      <c r="O2" s="42">
        <v>10</v>
      </c>
      <c r="P2" s="44">
        <v>89118124048</v>
      </c>
      <c r="Q2" s="39" t="s">
        <v>22</v>
      </c>
      <c r="R2" s="44" t="s">
        <v>25</v>
      </c>
      <c r="S2" s="38" t="s">
        <v>240</v>
      </c>
      <c r="T2" s="44">
        <v>4018281460</v>
      </c>
      <c r="V2" s="39" t="s">
        <v>19</v>
      </c>
      <c r="W2" s="39" t="s">
        <v>241</v>
      </c>
      <c r="X2" s="39" t="s">
        <v>242</v>
      </c>
      <c r="Y2" s="44" t="s">
        <v>243</v>
      </c>
      <c r="Z2" s="39" t="s">
        <v>244</v>
      </c>
      <c r="AB2" s="38" t="s">
        <v>245</v>
      </c>
      <c r="AE2" s="38" t="str">
        <f>CONCATENATE(V2," ",W2," ",X2)</f>
        <v>Атаманов Иван Валерьевич</v>
      </c>
    </row>
    <row r="3" ht="15.15" spans="2:33">
      <c r="B3" s="40" t="s">
        <v>26</v>
      </c>
      <c r="C3" s="40" t="s">
        <v>27</v>
      </c>
      <c r="D3" s="40" t="s">
        <v>28</v>
      </c>
      <c r="E3" s="40"/>
      <c r="F3" s="40">
        <v>1</v>
      </c>
      <c r="G3" s="40"/>
      <c r="H3" s="38"/>
      <c r="I3" s="40">
        <v>10</v>
      </c>
      <c r="J3" s="40" t="s">
        <v>29</v>
      </c>
      <c r="K3" s="40"/>
      <c r="L3" s="40"/>
      <c r="M3" s="38"/>
      <c r="N3" s="41">
        <v>225</v>
      </c>
      <c r="O3" s="41">
        <v>7</v>
      </c>
      <c r="P3" s="45">
        <v>89650953153</v>
      </c>
      <c r="Q3" s="53" t="s">
        <v>30</v>
      </c>
      <c r="R3" s="54">
        <v>39367</v>
      </c>
      <c r="S3" s="38" t="s">
        <v>240</v>
      </c>
      <c r="T3" s="55">
        <v>4022050606</v>
      </c>
      <c r="U3" s="37"/>
      <c r="V3" s="53" t="s">
        <v>246</v>
      </c>
      <c r="W3" s="53" t="s">
        <v>86</v>
      </c>
      <c r="X3" s="53" t="s">
        <v>247</v>
      </c>
      <c r="Y3" s="45">
        <v>89052006465</v>
      </c>
      <c r="Z3" s="53" t="s">
        <v>248</v>
      </c>
      <c r="AA3" s="37"/>
      <c r="AB3" s="38" t="s">
        <v>245</v>
      </c>
      <c r="AC3" s="37"/>
      <c r="AD3" s="37"/>
      <c r="AE3" s="38" t="str">
        <f>CONCATENATE(V3," ",W3," ",X3)</f>
        <v>Батаковская Мария Павловна</v>
      </c>
      <c r="AF3" s="37"/>
      <c r="AG3" s="37"/>
    </row>
    <row r="4" spans="2:33">
      <c r="B4" s="39" t="s">
        <v>38</v>
      </c>
      <c r="C4" s="39" t="s">
        <v>39</v>
      </c>
      <c r="D4" s="39" t="s">
        <v>40</v>
      </c>
      <c r="E4" s="39"/>
      <c r="F4" s="39">
        <v>1</v>
      </c>
      <c r="G4" s="39"/>
      <c r="H4" s="39"/>
      <c r="I4" s="39">
        <v>16</v>
      </c>
      <c r="J4" s="39">
        <v>8</v>
      </c>
      <c r="K4" s="46"/>
      <c r="L4" s="37"/>
      <c r="M4" s="39"/>
      <c r="N4" s="39">
        <v>225</v>
      </c>
      <c r="O4" s="42">
        <v>10</v>
      </c>
      <c r="P4" s="44">
        <v>89215575265</v>
      </c>
      <c r="Q4" s="39" t="s">
        <v>41</v>
      </c>
      <c r="R4" s="56">
        <v>38553</v>
      </c>
      <c r="S4" s="38" t="s">
        <v>240</v>
      </c>
      <c r="T4" s="44">
        <v>4019397258</v>
      </c>
      <c r="U4" s="39"/>
      <c r="V4" s="39" t="s">
        <v>249</v>
      </c>
      <c r="W4" s="39" t="s">
        <v>250</v>
      </c>
      <c r="X4" s="39" t="s">
        <v>251</v>
      </c>
      <c r="Y4" s="44">
        <v>89213205528</v>
      </c>
      <c r="Z4" s="39" t="s">
        <v>252</v>
      </c>
      <c r="AA4" s="39"/>
      <c r="AB4" s="38" t="s">
        <v>245</v>
      </c>
      <c r="AC4" s="39"/>
      <c r="AD4" s="39"/>
      <c r="AE4" s="38" t="str">
        <f>CONCATENATE(V4," ",W4," ",X4)</f>
        <v>Белокурова Елена Валентиновна</v>
      </c>
      <c r="AF4" s="39"/>
      <c r="AG4" s="39"/>
    </row>
    <row r="5" spans="2:33">
      <c r="B5" s="39" t="s">
        <v>43</v>
      </c>
      <c r="C5" s="39" t="s">
        <v>44</v>
      </c>
      <c r="D5" s="39" t="s">
        <v>45</v>
      </c>
      <c r="E5" s="39"/>
      <c r="F5" s="39">
        <v>1</v>
      </c>
      <c r="G5" s="39"/>
      <c r="H5" s="39"/>
      <c r="I5" s="39">
        <v>4</v>
      </c>
      <c r="J5" s="39">
        <v>16</v>
      </c>
      <c r="K5" s="39"/>
      <c r="L5" s="39"/>
      <c r="M5" s="39"/>
      <c r="N5" s="39">
        <v>56</v>
      </c>
      <c r="O5" s="39">
        <v>7</v>
      </c>
      <c r="P5" s="39">
        <v>89291040939</v>
      </c>
      <c r="Q5" s="39" t="s">
        <v>46</v>
      </c>
      <c r="R5" s="57">
        <v>39849</v>
      </c>
      <c r="S5" s="38" t="s">
        <v>253</v>
      </c>
      <c r="T5" s="58" t="s">
        <v>48</v>
      </c>
      <c r="U5" s="39"/>
      <c r="V5" s="39" t="s">
        <v>254</v>
      </c>
      <c r="W5" s="39" t="s">
        <v>255</v>
      </c>
      <c r="X5" s="39" t="s">
        <v>256</v>
      </c>
      <c r="Y5" s="44">
        <v>89052622652</v>
      </c>
      <c r="Z5" s="40" t="s">
        <v>245</v>
      </c>
      <c r="AA5" s="39" t="s">
        <v>257</v>
      </c>
      <c r="AB5" s="39" t="s">
        <v>258</v>
      </c>
      <c r="AC5" s="39"/>
      <c r="AD5" s="39"/>
      <c r="AE5" s="38" t="str">
        <f>CONCATENATE(V5," ",W5," ",X5)</f>
        <v>Бритикова Ольга Николаевна</v>
      </c>
      <c r="AF5" s="39"/>
      <c r="AG5" s="39"/>
    </row>
    <row r="6" spans="2:33">
      <c r="B6" s="39" t="s">
        <v>259</v>
      </c>
      <c r="C6" s="39" t="s">
        <v>260</v>
      </c>
      <c r="D6" s="39" t="s">
        <v>34</v>
      </c>
      <c r="E6" s="39"/>
      <c r="F6" s="39">
        <v>1</v>
      </c>
      <c r="G6" s="39"/>
      <c r="H6" s="39"/>
      <c r="I6" s="39">
        <v>21</v>
      </c>
      <c r="J6" s="39"/>
      <c r="K6" s="39"/>
      <c r="L6" s="39"/>
      <c r="M6" s="39"/>
      <c r="N6" s="39">
        <v>58</v>
      </c>
      <c r="O6" s="39">
        <v>7</v>
      </c>
      <c r="P6" s="39">
        <v>89112625350</v>
      </c>
      <c r="Q6" s="39" t="s">
        <v>261</v>
      </c>
      <c r="R6" s="57">
        <v>39462</v>
      </c>
      <c r="S6" s="38" t="s">
        <v>253</v>
      </c>
      <c r="T6" s="59" t="s">
        <v>262</v>
      </c>
      <c r="U6" s="39"/>
      <c r="V6" s="39" t="s">
        <v>263</v>
      </c>
      <c r="W6" s="39" t="s">
        <v>264</v>
      </c>
      <c r="X6" s="39" t="s">
        <v>265</v>
      </c>
      <c r="Y6" s="44">
        <v>89219703060</v>
      </c>
      <c r="Z6" s="40" t="s">
        <v>245</v>
      </c>
      <c r="AA6" s="39" t="s">
        <v>266</v>
      </c>
      <c r="AB6" s="40"/>
      <c r="AC6" s="39"/>
      <c r="AD6" s="39"/>
      <c r="AE6" s="38" t="str">
        <f t="shared" ref="AE6:AE22" si="0">CONCATENATE(V6," ",W6," ",X6)</f>
        <v>Деркач Наталья Васильевна</v>
      </c>
      <c r="AF6" s="39"/>
      <c r="AG6" s="39"/>
    </row>
    <row r="7" spans="2:31">
      <c r="B7" s="39" t="s">
        <v>54</v>
      </c>
      <c r="C7" s="39" t="s">
        <v>55</v>
      </c>
      <c r="D7" s="39" t="s">
        <v>56</v>
      </c>
      <c r="E7" s="39"/>
      <c r="F7" s="39">
        <v>1</v>
      </c>
      <c r="G7" s="39"/>
      <c r="H7" s="38"/>
      <c r="I7" s="39">
        <v>5</v>
      </c>
      <c r="J7" s="39">
        <v>9</v>
      </c>
      <c r="K7" s="39"/>
      <c r="L7" s="39"/>
      <c r="M7" s="38"/>
      <c r="N7" s="44">
        <v>441</v>
      </c>
      <c r="O7" s="42">
        <v>8</v>
      </c>
      <c r="P7" s="39">
        <v>89213354865</v>
      </c>
      <c r="Q7" s="39" t="s">
        <v>57</v>
      </c>
      <c r="R7" s="56">
        <v>39166</v>
      </c>
      <c r="S7" s="38" t="s">
        <v>240</v>
      </c>
      <c r="T7" s="39">
        <v>4020831130</v>
      </c>
      <c r="V7" s="39" t="s">
        <v>54</v>
      </c>
      <c r="W7" s="39" t="s">
        <v>267</v>
      </c>
      <c r="X7" s="39" t="s">
        <v>56</v>
      </c>
      <c r="Y7" s="44">
        <v>89522270284</v>
      </c>
      <c r="Z7" s="39"/>
      <c r="AE7" s="38" t="str">
        <f t="shared" si="0"/>
        <v>Ершова Ирина Алексеевна</v>
      </c>
    </row>
    <row r="8" spans="2:31">
      <c r="B8" s="41" t="s">
        <v>59</v>
      </c>
      <c r="C8" s="41" t="s">
        <v>60</v>
      </c>
      <c r="D8" s="41" t="s">
        <v>61</v>
      </c>
      <c r="E8" s="41">
        <v>1</v>
      </c>
      <c r="F8" s="41"/>
      <c r="G8" s="41"/>
      <c r="H8" s="38"/>
      <c r="I8" s="41">
        <v>11</v>
      </c>
      <c r="J8" s="41">
        <v>3</v>
      </c>
      <c r="K8" s="47"/>
      <c r="L8" s="38"/>
      <c r="M8" s="38"/>
      <c r="N8" s="42">
        <v>56</v>
      </c>
      <c r="O8" s="42">
        <v>9</v>
      </c>
      <c r="P8" s="38">
        <v>89214136722</v>
      </c>
      <c r="Q8" s="41" t="s">
        <v>62</v>
      </c>
      <c r="R8" s="60">
        <v>38917</v>
      </c>
      <c r="S8" s="38" t="s">
        <v>240</v>
      </c>
      <c r="T8" s="41">
        <v>4002634542</v>
      </c>
      <c r="V8" s="41" t="s">
        <v>268</v>
      </c>
      <c r="W8" s="41" t="s">
        <v>86</v>
      </c>
      <c r="X8" s="41" t="s">
        <v>87</v>
      </c>
      <c r="Y8" s="66">
        <v>89219312294</v>
      </c>
      <c r="Z8" s="41"/>
      <c r="AE8" s="38" t="str">
        <f t="shared" si="0"/>
        <v>Иванова Мария Владимировна</v>
      </c>
    </row>
    <row r="9" spans="2:33">
      <c r="B9" s="39" t="s">
        <v>64</v>
      </c>
      <c r="C9" s="39" t="s">
        <v>65</v>
      </c>
      <c r="D9" s="39" t="s">
        <v>66</v>
      </c>
      <c r="E9" s="39">
        <v>1</v>
      </c>
      <c r="F9" s="39"/>
      <c r="G9" s="39"/>
      <c r="H9" s="39"/>
      <c r="I9" s="39">
        <v>6</v>
      </c>
      <c r="J9" s="39">
        <v>6</v>
      </c>
      <c r="K9" s="39"/>
      <c r="L9" s="39"/>
      <c r="M9" s="39"/>
      <c r="N9" s="39" t="s">
        <v>67</v>
      </c>
      <c r="O9" s="39">
        <v>5</v>
      </c>
      <c r="P9" s="39">
        <v>89219845986</v>
      </c>
      <c r="Q9" s="39" t="s">
        <v>68</v>
      </c>
      <c r="R9" s="57">
        <v>40363</v>
      </c>
      <c r="S9" s="38" t="s">
        <v>253</v>
      </c>
      <c r="T9" s="39" t="s">
        <v>70</v>
      </c>
      <c r="U9" s="57" t="s">
        <v>269</v>
      </c>
      <c r="V9" s="39" t="s">
        <v>270</v>
      </c>
      <c r="W9" s="39" t="s">
        <v>271</v>
      </c>
      <c r="X9" s="39" t="s">
        <v>51</v>
      </c>
      <c r="Y9" s="44">
        <v>89213323160</v>
      </c>
      <c r="Z9" s="40" t="s">
        <v>245</v>
      </c>
      <c r="AA9" s="39" t="s">
        <v>272</v>
      </c>
      <c r="AB9" s="40"/>
      <c r="AC9" s="39"/>
      <c r="AD9" s="39"/>
      <c r="AE9" s="38" t="str">
        <f t="shared" si="0"/>
        <v>Киселева Марина Игоревна</v>
      </c>
      <c r="AF9" s="39"/>
      <c r="AG9" s="39"/>
    </row>
    <row r="10" spans="2:31">
      <c r="B10" s="39" t="s">
        <v>273</v>
      </c>
      <c r="C10" s="39" t="s">
        <v>274</v>
      </c>
      <c r="D10" s="39" t="s">
        <v>275</v>
      </c>
      <c r="E10" s="39"/>
      <c r="F10" s="39">
        <v>1</v>
      </c>
      <c r="G10" s="39"/>
      <c r="I10" s="39">
        <v>3</v>
      </c>
      <c r="J10" s="39"/>
      <c r="K10" s="39"/>
      <c r="L10" s="39"/>
      <c r="M10" s="38"/>
      <c r="N10" s="39">
        <v>49</v>
      </c>
      <c r="O10" s="42">
        <v>7</v>
      </c>
      <c r="P10" s="44">
        <v>89259175393</v>
      </c>
      <c r="Q10" s="39" t="s">
        <v>276</v>
      </c>
      <c r="R10" s="56">
        <v>39581</v>
      </c>
      <c r="S10" s="38" t="s">
        <v>253</v>
      </c>
      <c r="T10" s="59" t="s">
        <v>277</v>
      </c>
      <c r="V10" s="39" t="s">
        <v>278</v>
      </c>
      <c r="W10" s="39" t="s">
        <v>279</v>
      </c>
      <c r="X10" s="39" t="s">
        <v>280</v>
      </c>
      <c r="Y10" s="44">
        <v>89165382822</v>
      </c>
      <c r="Z10" s="39" t="s">
        <v>281</v>
      </c>
      <c r="AE10" s="38" t="str">
        <f t="shared" si="0"/>
        <v>Зиновьев Алексей Николаевич</v>
      </c>
    </row>
    <row r="11" spans="2:33">
      <c r="B11" s="39" t="s">
        <v>282</v>
      </c>
      <c r="C11" s="39" t="s">
        <v>283</v>
      </c>
      <c r="D11" s="39" t="s">
        <v>34</v>
      </c>
      <c r="E11" s="39">
        <v>1</v>
      </c>
      <c r="F11" s="39"/>
      <c r="G11" s="39"/>
      <c r="H11" s="39"/>
      <c r="I11" s="39">
        <v>23</v>
      </c>
      <c r="J11" s="39"/>
      <c r="K11" s="39"/>
      <c r="L11" s="39"/>
      <c r="M11" s="39"/>
      <c r="N11" s="39" t="s">
        <v>284</v>
      </c>
      <c r="O11" s="39">
        <v>6</v>
      </c>
      <c r="P11" s="39">
        <v>89218718088</v>
      </c>
      <c r="Q11" s="39"/>
      <c r="R11" s="57">
        <v>39916</v>
      </c>
      <c r="S11" s="38" t="s">
        <v>253</v>
      </c>
      <c r="T11" s="61" t="s">
        <v>285</v>
      </c>
      <c r="U11" s="39" t="s">
        <v>286</v>
      </c>
      <c r="V11" s="39" t="s">
        <v>287</v>
      </c>
      <c r="W11" s="39" t="s">
        <v>91</v>
      </c>
      <c r="X11" s="39" t="s">
        <v>87</v>
      </c>
      <c r="Y11" s="44">
        <v>89213290657</v>
      </c>
      <c r="Z11" s="40" t="s">
        <v>245</v>
      </c>
      <c r="AA11" s="39" t="s">
        <v>288</v>
      </c>
      <c r="AB11" s="39" t="s">
        <v>289</v>
      </c>
      <c r="AC11" s="39"/>
      <c r="AD11" s="39"/>
      <c r="AE11" s="38" t="str">
        <f t="shared" si="0"/>
        <v>Меньшикова Ксения Владимировна</v>
      </c>
      <c r="AF11" s="39"/>
      <c r="AG11" s="39"/>
    </row>
    <row r="12" spans="2:31">
      <c r="B12" s="41" t="s">
        <v>290</v>
      </c>
      <c r="C12" s="41" t="s">
        <v>260</v>
      </c>
      <c r="D12" s="41" t="s">
        <v>291</v>
      </c>
      <c r="E12" s="41"/>
      <c r="F12" s="41">
        <v>1</v>
      </c>
      <c r="G12" s="41"/>
      <c r="I12" s="41">
        <v>19</v>
      </c>
      <c r="J12" s="47"/>
      <c r="K12" s="41"/>
      <c r="L12" s="41"/>
      <c r="M12" s="38"/>
      <c r="N12" s="41">
        <v>30</v>
      </c>
      <c r="O12" s="41">
        <v>9</v>
      </c>
      <c r="P12" s="48">
        <v>89219583612</v>
      </c>
      <c r="Q12" s="62" t="s">
        <v>292</v>
      </c>
      <c r="R12" s="63">
        <v>38933</v>
      </c>
      <c r="S12" s="38" t="s">
        <v>240</v>
      </c>
      <c r="T12" s="39">
        <v>4020668443</v>
      </c>
      <c r="V12" s="62" t="s">
        <v>293</v>
      </c>
      <c r="W12" s="62" t="s">
        <v>294</v>
      </c>
      <c r="X12" s="62" t="s">
        <v>108</v>
      </c>
      <c r="Y12" s="67">
        <v>89213827100</v>
      </c>
      <c r="Z12" s="41"/>
      <c r="AB12" s="38" t="s">
        <v>245</v>
      </c>
      <c r="AE12" s="38" t="str">
        <f t="shared" si="0"/>
        <v>Нужина Юлия Андреевна</v>
      </c>
    </row>
    <row r="13" spans="2:33">
      <c r="B13" s="39" t="s">
        <v>75</v>
      </c>
      <c r="C13" s="39" t="s">
        <v>76</v>
      </c>
      <c r="D13" s="39" t="s">
        <v>77</v>
      </c>
      <c r="E13" s="39"/>
      <c r="F13" s="39">
        <v>1</v>
      </c>
      <c r="G13" s="39"/>
      <c r="H13" s="39"/>
      <c r="I13" s="39">
        <v>9</v>
      </c>
      <c r="J13" s="39">
        <v>11</v>
      </c>
      <c r="K13" s="39"/>
      <c r="L13" s="39"/>
      <c r="M13" s="39"/>
      <c r="N13" s="44">
        <v>518</v>
      </c>
      <c r="O13" s="42">
        <v>6</v>
      </c>
      <c r="P13" s="44">
        <v>89313127300</v>
      </c>
      <c r="Q13" s="39" t="s">
        <v>295</v>
      </c>
      <c r="R13" s="56">
        <v>40070</v>
      </c>
      <c r="S13" s="38" t="s">
        <v>253</v>
      </c>
      <c r="T13" s="39" t="s">
        <v>80</v>
      </c>
      <c r="U13" s="39"/>
      <c r="V13" s="39" t="s">
        <v>296</v>
      </c>
      <c r="W13" s="39" t="s">
        <v>297</v>
      </c>
      <c r="X13" s="39" t="s">
        <v>298</v>
      </c>
      <c r="Y13" s="44">
        <v>89213409406</v>
      </c>
      <c r="Z13" s="39" t="s">
        <v>299</v>
      </c>
      <c r="AA13" s="39"/>
      <c r="AB13" s="38" t="s">
        <v>245</v>
      </c>
      <c r="AC13" s="39"/>
      <c r="AD13" s="39"/>
      <c r="AE13" s="38" t="str">
        <f t="shared" si="0"/>
        <v>островская любовь юрьевна</v>
      </c>
      <c r="AF13" s="39"/>
      <c r="AG13" s="39"/>
    </row>
    <row r="14" spans="2:31">
      <c r="B14" s="39" t="s">
        <v>81</v>
      </c>
      <c r="C14" s="39" t="s">
        <v>82</v>
      </c>
      <c r="D14" s="39" t="s">
        <v>77</v>
      </c>
      <c r="E14" s="39"/>
      <c r="F14" s="39">
        <v>1</v>
      </c>
      <c r="G14" s="39"/>
      <c r="H14" s="38"/>
      <c r="I14" s="39">
        <v>8</v>
      </c>
      <c r="J14" s="39">
        <v>12</v>
      </c>
      <c r="K14" s="39"/>
      <c r="L14" s="39"/>
      <c r="M14" s="38"/>
      <c r="N14" s="44">
        <v>183</v>
      </c>
      <c r="O14" s="42">
        <v>8</v>
      </c>
      <c r="P14" s="44">
        <v>89610752525</v>
      </c>
      <c r="Q14" s="39" t="s">
        <v>300</v>
      </c>
      <c r="R14" s="56">
        <v>39331</v>
      </c>
      <c r="S14" s="38" t="s">
        <v>240</v>
      </c>
      <c r="T14" s="46">
        <v>4021966729</v>
      </c>
      <c r="V14" s="39" t="s">
        <v>301</v>
      </c>
      <c r="W14" s="39" t="s">
        <v>294</v>
      </c>
      <c r="X14" s="39" t="s">
        <v>302</v>
      </c>
      <c r="Y14" s="44">
        <v>89610717771</v>
      </c>
      <c r="Z14" s="39" t="s">
        <v>303</v>
      </c>
      <c r="AB14" s="38" t="s">
        <v>245</v>
      </c>
      <c r="AE14" s="38" t="str">
        <f t="shared" si="0"/>
        <v>Попова Юлия Юрьевна</v>
      </c>
    </row>
    <row r="15" spans="2:31">
      <c r="B15" s="41" t="s">
        <v>85</v>
      </c>
      <c r="C15" s="41" t="s">
        <v>86</v>
      </c>
      <c r="D15" s="41" t="s">
        <v>87</v>
      </c>
      <c r="E15" s="41"/>
      <c r="F15" s="41">
        <v>1</v>
      </c>
      <c r="G15" s="41"/>
      <c r="H15" s="38"/>
      <c r="I15" s="39">
        <v>2</v>
      </c>
      <c r="J15" s="41">
        <v>15</v>
      </c>
      <c r="K15" s="41"/>
      <c r="L15" s="41"/>
      <c r="M15" s="38"/>
      <c r="N15" s="41">
        <v>586</v>
      </c>
      <c r="O15" s="42">
        <v>9</v>
      </c>
      <c r="P15" s="41">
        <v>89818723635</v>
      </c>
      <c r="Q15" s="41" t="s">
        <v>88</v>
      </c>
      <c r="R15" s="60">
        <v>38982</v>
      </c>
      <c r="S15" s="38" t="s">
        <v>240</v>
      </c>
      <c r="T15" s="41">
        <v>4020691039</v>
      </c>
      <c r="V15" s="41" t="s">
        <v>85</v>
      </c>
      <c r="W15" s="41" t="s">
        <v>55</v>
      </c>
      <c r="X15" s="41" t="s">
        <v>304</v>
      </c>
      <c r="Y15" s="66">
        <v>89818417041</v>
      </c>
      <c r="Z15" s="41"/>
      <c r="AB15" s="38" t="s">
        <v>245</v>
      </c>
      <c r="AE15" s="38" t="str">
        <f t="shared" si="0"/>
        <v>Сайчик Татьяна Борисовна</v>
      </c>
    </row>
    <row r="16" spans="2:33">
      <c r="B16" s="39" t="s">
        <v>305</v>
      </c>
      <c r="C16" s="39" t="s">
        <v>306</v>
      </c>
      <c r="D16" s="39" t="s">
        <v>307</v>
      </c>
      <c r="E16" s="39"/>
      <c r="F16" s="39">
        <v>1</v>
      </c>
      <c r="G16" s="39"/>
      <c r="H16" s="39"/>
      <c r="I16" s="39">
        <v>15</v>
      </c>
      <c r="J16" s="39"/>
      <c r="K16" s="46"/>
      <c r="L16" s="39"/>
      <c r="M16" s="39"/>
      <c r="N16" s="39">
        <v>555</v>
      </c>
      <c r="O16" s="39">
        <v>6</v>
      </c>
      <c r="P16" s="39">
        <v>89200043637</v>
      </c>
      <c r="Q16" s="39" t="s">
        <v>308</v>
      </c>
      <c r="R16" s="57">
        <v>39810</v>
      </c>
      <c r="S16" s="38" t="s">
        <v>253</v>
      </c>
      <c r="T16" s="59" t="s">
        <v>309</v>
      </c>
      <c r="U16" s="39" t="s">
        <v>310</v>
      </c>
      <c r="V16" s="39" t="s">
        <v>311</v>
      </c>
      <c r="W16" s="39" t="s">
        <v>312</v>
      </c>
      <c r="X16" s="39" t="s">
        <v>313</v>
      </c>
      <c r="Y16" s="44">
        <v>89914876053</v>
      </c>
      <c r="Z16" s="40" t="s">
        <v>245</v>
      </c>
      <c r="AA16" s="39" t="s">
        <v>314</v>
      </c>
      <c r="AB16" s="38" t="s">
        <v>245</v>
      </c>
      <c r="AC16" s="39"/>
      <c r="AD16" s="39"/>
      <c r="AE16" s="38" t="str">
        <f t="shared" si="0"/>
        <v>Тюпина Полина Евгеньевна</v>
      </c>
      <c r="AF16" s="39"/>
      <c r="AG16" s="39"/>
    </row>
    <row r="17" spans="2:33">
      <c r="B17" s="39" t="s">
        <v>90</v>
      </c>
      <c r="C17" s="39" t="s">
        <v>91</v>
      </c>
      <c r="D17" s="39" t="s">
        <v>92</v>
      </c>
      <c r="E17" s="39">
        <v>1</v>
      </c>
      <c r="F17" s="39"/>
      <c r="G17" s="39"/>
      <c r="H17" s="39"/>
      <c r="I17" s="39">
        <v>14</v>
      </c>
      <c r="J17" s="39">
        <v>1</v>
      </c>
      <c r="K17" s="46"/>
      <c r="L17" s="46"/>
      <c r="M17" s="39"/>
      <c r="N17" s="44">
        <v>64</v>
      </c>
      <c r="O17" s="42">
        <v>6</v>
      </c>
      <c r="P17" s="44">
        <v>89633411161</v>
      </c>
      <c r="Q17" s="39" t="s">
        <v>93</v>
      </c>
      <c r="R17" s="56">
        <v>40195</v>
      </c>
      <c r="S17" s="38" t="s">
        <v>253</v>
      </c>
      <c r="T17" s="39" t="s">
        <v>95</v>
      </c>
      <c r="U17" s="39"/>
      <c r="V17" s="39" t="s">
        <v>90</v>
      </c>
      <c r="W17" s="39" t="s">
        <v>271</v>
      </c>
      <c r="X17" s="39" t="s">
        <v>315</v>
      </c>
      <c r="Y17" s="44">
        <v>89657737525</v>
      </c>
      <c r="Z17" s="39" t="s">
        <v>316</v>
      </c>
      <c r="AA17" s="39"/>
      <c r="AB17" s="38" t="s">
        <v>245</v>
      </c>
      <c r="AC17" s="39"/>
      <c r="AD17" s="39"/>
      <c r="AE17" s="38" t="str">
        <f t="shared" si="0"/>
        <v>Федорова Марина Александровна</v>
      </c>
      <c r="AF17" s="39"/>
      <c r="AG17" s="39"/>
    </row>
    <row r="18" s="37" customFormat="1" ht="15.15" spans="1:33">
      <c r="A18" s="38"/>
      <c r="B18" s="39" t="s">
        <v>96</v>
      </c>
      <c r="C18" s="39" t="s">
        <v>97</v>
      </c>
      <c r="D18" s="39" t="s">
        <v>92</v>
      </c>
      <c r="E18" s="39"/>
      <c r="F18" s="39">
        <v>1</v>
      </c>
      <c r="G18" s="39"/>
      <c r="H18" s="39"/>
      <c r="I18" s="39">
        <v>7</v>
      </c>
      <c r="J18" s="39">
        <v>14</v>
      </c>
      <c r="K18" s="39"/>
      <c r="L18" s="39"/>
      <c r="M18" s="39"/>
      <c r="N18" s="39" t="s">
        <v>98</v>
      </c>
      <c r="O18" s="39">
        <v>7</v>
      </c>
      <c r="P18" s="39">
        <v>89817032760</v>
      </c>
      <c r="Q18" s="39" t="s">
        <v>317</v>
      </c>
      <c r="R18" s="57">
        <v>39529</v>
      </c>
      <c r="S18" s="38" t="s">
        <v>253</v>
      </c>
      <c r="T18" s="39">
        <v>4022149794</v>
      </c>
      <c r="U18" s="39" t="s">
        <v>318</v>
      </c>
      <c r="V18" s="39" t="s">
        <v>96</v>
      </c>
      <c r="W18" s="39" t="s">
        <v>319</v>
      </c>
      <c r="X18" s="39" t="s">
        <v>320</v>
      </c>
      <c r="Y18" s="44">
        <v>89111407222</v>
      </c>
      <c r="Z18" s="40" t="s">
        <v>245</v>
      </c>
      <c r="AA18" s="39" t="s">
        <v>321</v>
      </c>
      <c r="AB18" s="39" t="s">
        <v>322</v>
      </c>
      <c r="AC18" s="39"/>
      <c r="AD18" s="39"/>
      <c r="AE18" s="38" t="str">
        <f t="shared" si="0"/>
        <v>Шеламова Галина Анатольевна</v>
      </c>
      <c r="AF18" s="39"/>
      <c r="AG18" s="39"/>
    </row>
    <row r="19" ht="15.15" spans="2:33">
      <c r="B19" s="42" t="s">
        <v>102</v>
      </c>
      <c r="C19" s="42" t="s">
        <v>20</v>
      </c>
      <c r="D19" s="42" t="s">
        <v>103</v>
      </c>
      <c r="E19" s="42"/>
      <c r="F19" s="42">
        <v>1</v>
      </c>
      <c r="G19" s="42"/>
      <c r="H19" s="39"/>
      <c r="I19" s="38">
        <v>17</v>
      </c>
      <c r="J19" s="42">
        <v>2</v>
      </c>
      <c r="K19" s="49"/>
      <c r="L19" s="49"/>
      <c r="M19" s="39"/>
      <c r="N19" s="42"/>
      <c r="O19" s="42"/>
      <c r="P19" s="50" t="s">
        <v>323</v>
      </c>
      <c r="Q19" s="42" t="s">
        <v>104</v>
      </c>
      <c r="R19" s="64">
        <v>38989</v>
      </c>
      <c r="S19" s="38" t="s">
        <v>240</v>
      </c>
      <c r="T19" s="45">
        <v>4020684651</v>
      </c>
      <c r="U19" s="39"/>
      <c r="V19" s="42" t="s">
        <v>324</v>
      </c>
      <c r="W19" s="42" t="s">
        <v>55</v>
      </c>
      <c r="X19" s="42" t="s">
        <v>315</v>
      </c>
      <c r="Y19" s="50" t="s">
        <v>325</v>
      </c>
      <c r="Z19" s="41"/>
      <c r="AA19" s="39"/>
      <c r="AB19" s="39"/>
      <c r="AC19" s="39"/>
      <c r="AD19" s="39"/>
      <c r="AE19" s="38" t="str">
        <f t="shared" si="0"/>
        <v>Шилонцева Татьяна Александровна</v>
      </c>
      <c r="AF19" s="39"/>
      <c r="AG19" s="39"/>
    </row>
    <row r="20" spans="2:33">
      <c r="B20" s="39" t="s">
        <v>106</v>
      </c>
      <c r="C20" s="39" t="s">
        <v>107</v>
      </c>
      <c r="D20" s="39" t="s">
        <v>108</v>
      </c>
      <c r="E20" s="39"/>
      <c r="F20" s="39">
        <v>1</v>
      </c>
      <c r="G20" s="39"/>
      <c r="H20" s="39"/>
      <c r="I20" s="39">
        <v>20</v>
      </c>
      <c r="J20" s="39">
        <v>4</v>
      </c>
      <c r="K20" s="39"/>
      <c r="L20" s="39"/>
      <c r="M20" s="39"/>
      <c r="N20" s="39">
        <v>43</v>
      </c>
      <c r="O20" s="39">
        <v>6</v>
      </c>
      <c r="P20" s="39">
        <v>89819793731</v>
      </c>
      <c r="Q20" s="39" t="s">
        <v>109</v>
      </c>
      <c r="R20" s="57">
        <v>39987</v>
      </c>
      <c r="S20" s="38" t="s">
        <v>253</v>
      </c>
      <c r="T20" s="39" t="s">
        <v>111</v>
      </c>
      <c r="U20" s="39" t="s">
        <v>326</v>
      </c>
      <c r="V20" s="39" t="s">
        <v>327</v>
      </c>
      <c r="W20" s="39" t="s">
        <v>267</v>
      </c>
      <c r="X20" s="39" t="s">
        <v>328</v>
      </c>
      <c r="Y20" s="44">
        <v>89118110171</v>
      </c>
      <c r="Z20" s="40" t="s">
        <v>245</v>
      </c>
      <c r="AA20" s="39" t="s">
        <v>329</v>
      </c>
      <c r="AB20" s="39" t="s">
        <v>329</v>
      </c>
      <c r="AC20" s="39"/>
      <c r="AD20" s="39"/>
      <c r="AE20" s="38" t="str">
        <f t="shared" si="0"/>
        <v>Шишкина  Ирина Викторовна</v>
      </c>
      <c r="AF20" s="39"/>
      <c r="AG20" s="39"/>
    </row>
    <row r="21" ht="15.15" spans="2:31">
      <c r="B21" s="39" t="s">
        <v>330</v>
      </c>
      <c r="C21" s="39" t="s">
        <v>331</v>
      </c>
      <c r="D21" s="39" t="s">
        <v>332</v>
      </c>
      <c r="E21" s="39">
        <v>1</v>
      </c>
      <c r="F21" s="39"/>
      <c r="G21" s="39"/>
      <c r="I21" s="39"/>
      <c r="J21" s="39"/>
      <c r="K21" s="39"/>
      <c r="L21" s="39"/>
      <c r="M21" s="38"/>
      <c r="N21" s="39">
        <v>12</v>
      </c>
      <c r="O21" s="42">
        <v>7</v>
      </c>
      <c r="P21" s="39">
        <v>89319803214</v>
      </c>
      <c r="Q21" s="39" t="s">
        <v>333</v>
      </c>
      <c r="R21" s="56">
        <v>39485</v>
      </c>
      <c r="S21" s="38" t="s">
        <v>253</v>
      </c>
      <c r="T21" s="59" t="s">
        <v>334</v>
      </c>
      <c r="V21" s="39" t="s">
        <v>335</v>
      </c>
      <c r="W21" s="39" t="s">
        <v>39</v>
      </c>
      <c r="X21" s="39" t="s">
        <v>336</v>
      </c>
      <c r="Y21" s="44">
        <v>89213132221</v>
      </c>
      <c r="Z21" s="39" t="s">
        <v>299</v>
      </c>
      <c r="AE21" s="38" t="str">
        <f t="shared" si="0"/>
        <v>Халтурин Михаил Дмитриевич</v>
      </c>
    </row>
    <row r="22" ht="15.15" spans="2:31">
      <c r="B22" s="43" t="s">
        <v>337</v>
      </c>
      <c r="C22" s="43" t="s">
        <v>112</v>
      </c>
      <c r="D22" s="43" t="s">
        <v>338</v>
      </c>
      <c r="E22" s="38">
        <v>1</v>
      </c>
      <c r="N22" s="51">
        <v>320</v>
      </c>
      <c r="O22" s="51">
        <v>6</v>
      </c>
      <c r="P22" s="52">
        <v>89817406171</v>
      </c>
      <c r="Q22" s="51" t="s">
        <v>339</v>
      </c>
      <c r="R22" s="65">
        <v>39554</v>
      </c>
      <c r="S22" s="37" t="s">
        <v>253</v>
      </c>
      <c r="T22" s="51" t="s">
        <v>340</v>
      </c>
      <c r="U22" s="43" t="s">
        <v>341</v>
      </c>
      <c r="V22" s="43" t="s">
        <v>342</v>
      </c>
      <c r="W22" s="43" t="s">
        <v>343</v>
      </c>
      <c r="X22" s="43" t="s">
        <v>280</v>
      </c>
      <c r="Y22" s="68">
        <v>89052274602</v>
      </c>
      <c r="Z22" s="43" t="s">
        <v>344</v>
      </c>
      <c r="AA22" s="43" t="s">
        <v>345</v>
      </c>
      <c r="AE22" s="38" t="str">
        <f t="shared" si="0"/>
        <v>Демидов Виталий Николаевич</v>
      </c>
    </row>
    <row r="25" spans="2:26">
      <c r="B25" s="39"/>
      <c r="C25" s="39"/>
      <c r="D25" s="39"/>
      <c r="E25" s="39"/>
      <c r="F25" s="39"/>
      <c r="G25" s="39"/>
      <c r="I25" s="39"/>
      <c r="J25" s="39"/>
      <c r="K25" s="39"/>
      <c r="L25" s="39"/>
      <c r="N25" s="39"/>
      <c r="O25" s="42"/>
      <c r="P25" s="39"/>
      <c r="Q25" s="39"/>
      <c r="R25" s="56"/>
      <c r="T25" s="39"/>
      <c r="V25" s="39"/>
      <c r="W25" s="39"/>
      <c r="X25" s="39"/>
      <c r="Y25" s="39"/>
      <c r="Z25" s="39"/>
    </row>
    <row r="28" spans="2:33">
      <c r="B28" s="39" t="s">
        <v>49</v>
      </c>
      <c r="C28" s="39" t="s">
        <v>50</v>
      </c>
      <c r="D28" s="39" t="s">
        <v>51</v>
      </c>
      <c r="E28" s="39"/>
      <c r="F28" s="39"/>
      <c r="G28" s="39"/>
      <c r="H28" s="39"/>
      <c r="I28" s="39">
        <v>1</v>
      </c>
      <c r="J28" s="39">
        <v>7</v>
      </c>
      <c r="K28" s="46"/>
      <c r="L28" s="39"/>
      <c r="M28" s="39"/>
      <c r="N28" s="39">
        <v>225</v>
      </c>
      <c r="O28" s="42">
        <v>11</v>
      </c>
      <c r="P28" s="44">
        <v>89818346175</v>
      </c>
      <c r="Q28" s="39" t="s">
        <v>346</v>
      </c>
      <c r="R28" s="56">
        <v>38137</v>
      </c>
      <c r="S28" s="38" t="s">
        <v>240</v>
      </c>
      <c r="T28" s="44">
        <v>4018085917</v>
      </c>
      <c r="U28" s="39"/>
      <c r="V28" s="39" t="s">
        <v>347</v>
      </c>
      <c r="W28" s="39" t="s">
        <v>255</v>
      </c>
      <c r="X28" s="39" t="s">
        <v>87</v>
      </c>
      <c r="Y28" s="44">
        <v>89117966505</v>
      </c>
      <c r="Z28" s="39"/>
      <c r="AA28" s="39"/>
      <c r="AB28" s="39"/>
      <c r="AC28" s="39"/>
      <c r="AD28" s="39"/>
      <c r="AE28" s="38" t="str">
        <f>CONCATENATE(V28," ",W28," ",X28)</f>
        <v>Пасько Ольга Владимировна</v>
      </c>
      <c r="AF28" s="39"/>
      <c r="AG28" s="39"/>
    </row>
    <row r="29" spans="2:33">
      <c r="B29" s="39" t="s">
        <v>71</v>
      </c>
      <c r="C29" s="39" t="s">
        <v>60</v>
      </c>
      <c r="D29" s="39" t="s">
        <v>72</v>
      </c>
      <c r="E29" s="39"/>
      <c r="F29" s="39"/>
      <c r="G29" s="39"/>
      <c r="H29" s="39"/>
      <c r="I29" s="39">
        <v>12</v>
      </c>
      <c r="J29" s="39">
        <v>10</v>
      </c>
      <c r="K29" s="46"/>
      <c r="L29" s="41"/>
      <c r="M29" s="39"/>
      <c r="N29" s="44">
        <v>504</v>
      </c>
      <c r="O29" s="42">
        <v>11</v>
      </c>
      <c r="P29" s="44">
        <v>89111652301</v>
      </c>
      <c r="Q29" s="39" t="s">
        <v>348</v>
      </c>
      <c r="R29" s="56">
        <v>38434</v>
      </c>
      <c r="S29" s="38" t="s">
        <v>240</v>
      </c>
      <c r="T29" s="44">
        <v>4018287872</v>
      </c>
      <c r="U29" s="39"/>
      <c r="V29" s="39" t="s">
        <v>71</v>
      </c>
      <c r="W29" s="39" t="s">
        <v>20</v>
      </c>
      <c r="X29" s="39" t="s">
        <v>280</v>
      </c>
      <c r="Y29" s="44">
        <v>89817910834</v>
      </c>
      <c r="Z29" s="39" t="s">
        <v>299</v>
      </c>
      <c r="AA29" s="39"/>
      <c r="AB29" s="39"/>
      <c r="AC29" s="39"/>
      <c r="AD29" s="39"/>
      <c r="AE29" s="38" t="str">
        <f>CONCATENATE(V29," ",W29," ",X29)</f>
        <v>Кудряшов Андрей Николаевич</v>
      </c>
      <c r="AF29" s="39"/>
      <c r="AG29" s="39"/>
    </row>
    <row r="30" spans="2:31">
      <c r="B30" s="39" t="s">
        <v>106</v>
      </c>
      <c r="C30" s="39" t="s">
        <v>112</v>
      </c>
      <c r="D30" s="39" t="s">
        <v>113</v>
      </c>
      <c r="E30" s="39"/>
      <c r="F30" s="39"/>
      <c r="G30" s="39"/>
      <c r="H30" s="38"/>
      <c r="I30" s="39">
        <v>18</v>
      </c>
      <c r="J30" s="38">
        <v>8</v>
      </c>
      <c r="K30" s="39"/>
      <c r="L30" s="39"/>
      <c r="M30" s="38"/>
      <c r="N30" s="44">
        <v>246</v>
      </c>
      <c r="O30" s="42">
        <v>11</v>
      </c>
      <c r="P30" s="44">
        <v>89312711134</v>
      </c>
      <c r="Q30" s="39" t="s">
        <v>114</v>
      </c>
      <c r="R30" s="56">
        <v>38070</v>
      </c>
      <c r="S30" s="38" t="s">
        <v>240</v>
      </c>
      <c r="T30" s="44">
        <v>4018029738</v>
      </c>
      <c r="V30" s="39" t="s">
        <v>349</v>
      </c>
      <c r="W30" s="39" t="s">
        <v>350</v>
      </c>
      <c r="X30" s="39" t="s">
        <v>351</v>
      </c>
      <c r="Y30" s="44">
        <v>89218717677</v>
      </c>
      <c r="Z30" s="39" t="s">
        <v>352</v>
      </c>
      <c r="AE30" s="38" t="str">
        <f>CONCATENATE(V30," ",W30," ",X30)</f>
        <v>Шишкин Денис Витальевич</v>
      </c>
    </row>
  </sheetData>
  <autoFilter ref="A1:Z21">
    <extLst/>
  </autoFilter>
  <sortState ref="B2:AF24">
    <sortCondition ref="B2:B24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Информация для бумаг 1 часть</vt:lpstr>
      <vt:lpstr>Марш 1</vt:lpstr>
      <vt:lpstr>Маршлист 1 внешняя сторона</vt:lpstr>
      <vt:lpstr>Cписок для приказа 1 часть</vt:lpstr>
      <vt:lpstr>Ведомость документов 1 часть</vt:lpstr>
      <vt:lpstr>Информация для бумаг 2 часть</vt:lpstr>
      <vt:lpstr>Марш 2</vt:lpstr>
      <vt:lpstr>Маршлист 2 внешняя сторона</vt:lpstr>
      <vt:lpstr>Участники</vt:lpstr>
      <vt:lpstr>Список для страховки</vt:lpstr>
      <vt:lpstr>МЧС</vt:lpstr>
      <vt:lpstr>Ограничения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2021-04-13T10:46:00Z</dcterms:created>
  <cp:lastPrinted>2022-04-19T08:36:00Z</cp:lastPrinted>
  <dcterms:modified xsi:type="dcterms:W3CDTF">2022-05-18T12:33:37Z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1049-11.2.0.11130</vt:lpwstr>
  </property>
  <property fmtid="{D5CDD505-2E9C-101B-9397-08002B2CF9AE}" pid="3" name="ICV">
    <vt:lpwstr>70FFF415B19C45898FA84AEA1A2255A0</vt:lpwstr>
  </property>
</Properties>
</file>