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1" activeTab="6"/>
  </bookViews>
  <sheets>
    <sheet name="Список оборудования" sheetId="12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Информация для бумаг" sheetId="1" r:id="rId6"/>
    <sheet name="Участники" sheetId="7" r:id="rId7"/>
    <sheet name="Ограничения" sheetId="17" r:id="rId8"/>
  </sheets>
  <externalReferences>
    <externalReference r:id="rId9"/>
    <externalReference r:id="rId10"/>
    <externalReference r:id="rId11"/>
  </externalReferences>
  <definedNames>
    <definedName name="_xlnm._FilterDatabase" localSheetId="6" hidden="1">Участники!$A$1:$AC$17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class">[1]Справочник!$H$2:$H$14</definedName>
    <definedName name="dist" localSheetId="3">[3]Справочник!$F$2:$F$19</definedName>
    <definedName name="dist">[2]Справочник!$F$2:$F$19</definedName>
  </definedNames>
  <calcPr calcId="144525"/>
</workbook>
</file>

<file path=xl/sharedStrings.xml><?xml version="1.0" encoding="utf-8"?>
<sst xmlns="http://schemas.openxmlformats.org/spreadsheetml/2006/main" count="557" uniqueCount="399">
  <si>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</si>
  <si>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</si>
  <si>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</si>
  <si>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</si>
  <si>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</si>
  <si>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</si>
  <si>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</si>
  <si>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</si>
  <si>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</si>
  <si>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</si>
  <si>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</si>
  <si>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</si>
  <si>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</si>
  <si>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</si>
  <si>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</si>
  <si>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</si>
  <si>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</si>
  <si>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</si>
  <si>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</si>
  <si>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</si>
  <si>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</si>
  <si>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</si>
  <si>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</si>
  <si>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</si>
  <si>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</si>
  <si>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</si>
  <si>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</si>
  <si>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</si>
  <si>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</si>
  <si>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</si>
  <si>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</si>
  <si>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</si>
  <si>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</si>
  <si>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</si>
  <si>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</si>
  <si>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</si>
  <si>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</si>
  <si>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</si>
  <si>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</si>
  <si>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</si>
  <si>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</si>
  <si>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</si>
  <si>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</si>
  <si>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</si>
  <si>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</si>
  <si>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</si>
  <si>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</si>
  <si>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</si>
  <si>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</si>
  <si>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</si>
  <si>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</si>
  <si>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</si>
  <si>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</si>
  <si>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</si>
  <si>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</si>
  <si>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</si>
  <si>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</si>
  <si>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</si>
  <si>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</si>
  <si>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</si>
  <si>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</si>
  <si>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</si>
  <si>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</si>
  <si>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</si>
  <si>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</si>
  <si>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</si>
  <si>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</si>
  <si>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</si>
  <si>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</si>
  <si>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</si>
  <si>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</si>
  <si>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</si>
  <si>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</si>
  <si>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</si>
  <si>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</si>
  <si>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</si>
  <si>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</si>
  <si>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</si>
  <si>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</si>
  <si>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</si>
  <si>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</si>
  <si>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</si>
  <si>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</si>
  <si>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</si>
  <si>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</si>
  <si>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</si>
  <si>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</si>
  <si>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</si>
  <si>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</si>
  <si>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</si>
  <si>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</si>
  <si>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</si>
  <si>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</si>
  <si>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</si>
  <si>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</si>
  <si>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</si>
  <si>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</si>
  <si>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</si>
  <si>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</si>
  <si>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</si>
  <si>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</si>
  <si>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</si>
  <si>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</si>
  <si>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</si>
  <si>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</si>
  <si>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</si>
  <si>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</si>
  <si>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</si>
  <si>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</si>
  <si>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</si>
  <si>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</si>
  <si>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</si>
  <si>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</si>
  <si>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</si>
  <si>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1.8-2.08</t>
  </si>
  <si>
    <t>СПб - Кандалакша</t>
  </si>
  <si>
    <t>ж/д</t>
  </si>
  <si>
    <t>2.08 - 23.08</t>
  </si>
  <si>
    <t>Стационарная работа на базе Заповедника</t>
  </si>
  <si>
    <t>пеш</t>
  </si>
  <si>
    <t>23.08-24.08</t>
  </si>
  <si>
    <t>Кандалкша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</si>
  <si>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</si>
  <si>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</si>
  <si>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</si>
  <si>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</si>
  <si>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</si>
  <si>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</si>
  <si>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</si>
  <si>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</si>
  <si>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</si>
  <si>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</si>
  <si>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исследовательской экспедиции по оразовательной  программе "Лаборатории экологии морского бентоса". Освоение навыков самообеспечения в природе. Знакомство с биоразнообразием Арктики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</si>
  <si>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</si>
  <si>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</si>
  <si>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</si>
  <si>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</si>
  <si>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</si>
  <si>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</si>
  <si>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</si>
  <si>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</si>
  <si>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</si>
  <si>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</si>
  <si>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</si>
  <si>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</si>
  <si>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</si>
  <si>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</si>
  <si>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</si>
  <si>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</si>
  <si>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</si>
  <si>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</si>
  <si>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</si>
  <si>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</si>
  <si>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</si>
  <si>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</si>
  <si>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</si>
  <si>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</si>
  <si>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</si>
  <si>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</si>
  <si>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</si>
  <si>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</si>
  <si>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</si>
  <si>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 (гидробиологии)</t>
  </si>
  <si>
    <t>с 1.08.21 по 24.08.21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</si>
  <si>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</si>
  <si>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</si>
  <si>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</si>
  <si>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</si>
  <si>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</si>
  <si>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</si>
  <si>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</si>
  <si>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</si>
  <si>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>Ведомость документов</t>
  </si>
  <si>
    <t>Справка</t>
  </si>
  <si>
    <t>Заявление о включении в группу</t>
  </si>
  <si>
    <t>Страховка</t>
  </si>
  <si>
    <t>Прививка</t>
  </si>
  <si>
    <t>Род.собрание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</si>
  <si>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</si>
  <si>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</si>
  <si>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</si>
  <si>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Кандалакшский заповедник (о.Ряжков) - Санкт-Петербург</t>
  </si>
  <si>
    <t>Фамилия</t>
  </si>
  <si>
    <t>Имя</t>
  </si>
  <si>
    <t>Отчество</t>
  </si>
  <si>
    <t>Расписка клещевая</t>
  </si>
  <si>
    <t>Мобильный телефон</t>
  </si>
  <si>
    <t>Адрес</t>
  </si>
  <si>
    <t>Родители</t>
  </si>
  <si>
    <t>Телефон родителей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</si>
  <si>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</si>
  <si>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</si>
  <si>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</si>
  <si>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</si>
  <si>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</si>
  <si>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</si>
  <si>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89217476129, 8 921 9942973</t>
  </si>
  <si>
    <t>02.03.0005</t>
  </si>
  <si>
    <t>Башилов</t>
  </si>
  <si>
    <t>Константин</t>
  </si>
  <si>
    <t>Вячеславович</t>
  </si>
  <si>
    <t>СПб, Пестеля д. 13-15 кв. 108</t>
  </si>
  <si>
    <t>Батаковская Мария Павловна</t>
  </si>
  <si>
    <t>II-АК 622034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</si>
  <si>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</si>
  <si>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</si>
  <si>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</si>
  <si>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</si>
  <si>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</si>
  <si>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</si>
  <si>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</si>
  <si>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</si>
  <si>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</si>
  <si>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</si>
  <si>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</si>
  <si>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</si>
  <si>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</si>
  <si>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</si>
  <si>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</si>
  <si>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</si>
  <si>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</si>
  <si>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</si>
  <si>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</si>
  <si>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</si>
  <si>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</si>
  <si>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</si>
  <si>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</si>
  <si>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</si>
  <si>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</si>
  <si>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</si>
  <si>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</si>
  <si>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</si>
  <si>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</si>
  <si>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</si>
  <si>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</si>
  <si>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</si>
  <si>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</si>
  <si>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</si>
  <si>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</si>
  <si>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</si>
  <si>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</si>
  <si>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</si>
  <si>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</si>
  <si>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</si>
  <si>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</si>
  <si>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</si>
  <si>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</si>
  <si>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</si>
  <si>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Попов</t>
  </si>
  <si>
    <t>Василий</t>
  </si>
  <si>
    <t>Владиславович</t>
  </si>
  <si>
    <t>Ул.Бутлерова, 11 к.4 , кв 385</t>
  </si>
  <si>
    <t>Попова Юлия Юрьевна</t>
  </si>
  <si>
    <t>I -РК 818754</t>
  </si>
  <si>
    <t>Сайчик</t>
  </si>
  <si>
    <t>Мария</t>
  </si>
  <si>
    <t>Владимировна</t>
  </si>
  <si>
    <t>Кораблестроителей, 39-831</t>
  </si>
  <si>
    <t>Сайчик Татьяна  Борисовна</t>
  </si>
  <si>
    <t>Семенова</t>
  </si>
  <si>
    <t>Елизавета</t>
  </si>
  <si>
    <t>Викторовна</t>
  </si>
  <si>
    <t>Гимн 2</t>
  </si>
  <si>
    <t>Лабутина 20-22 кв. 40</t>
  </si>
  <si>
    <t>Семенова Наталья Николаевна</t>
  </si>
  <si>
    <t>II-АК № 689853</t>
  </si>
  <si>
    <t>Шилонцев</t>
  </si>
  <si>
    <t>Александрович</t>
  </si>
  <si>
    <t>Лицей № 387</t>
  </si>
  <si>
    <t>Санкт-Петербург, Ленинский проспект, дом 117, корпус 1, квартира 603</t>
  </si>
  <si>
    <t>Шилонцева Татьяна Александровна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</si>
  <si>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</si>
  <si>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</si>
  <si>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</si>
  <si>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</si>
  <si>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>Нужин</t>
  </si>
  <si>
    <t>Илья</t>
  </si>
  <si>
    <t>Мулложонович</t>
  </si>
  <si>
    <t>Наличная 37-1-4</t>
  </si>
  <si>
    <t>Нужина  Юлия  Андреевна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</si>
  <si>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</si>
  <si>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</si>
  <si>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</si>
  <si>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</si>
  <si>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</si>
  <si>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</si>
  <si>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SYS1945298572,  001-059-070384/21</t>
  </si>
  <si>
    <t>Фамилия (ребенка)</t>
  </si>
  <si>
    <t>Имя (ребенка)</t>
  </si>
  <si>
    <t>Отчество (ребенка)</t>
  </si>
  <si>
    <t>Присутсвие на собрании</t>
  </si>
  <si>
    <t>Заявление</t>
  </si>
  <si>
    <t>Адрес электронной почты</t>
  </si>
  <si>
    <t xml:space="preserve">Резервный адрес 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</si>
  <si>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</si>
  <si>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</si>
  <si>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</si>
  <si>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</si>
  <si>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</si>
  <si>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</si>
  <si>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</si>
  <si>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</si>
  <si>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</si>
  <si>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</si>
  <si>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</si>
  <si>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vano911@bk.ru</t>
  </si>
  <si>
    <t>Паспорт</t>
  </si>
  <si>
    <t>ГУ МВД России по С-Петербургу и Ленобласти, выдан 15.03.2019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</si>
  <si>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</si>
  <si>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</si>
  <si>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</si>
  <si>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mbatakov@mail.ru</t>
  </si>
  <si>
    <t>Свидетельство о рождении</t>
  </si>
  <si>
    <t>Отдел регистрации актов гражданского состояния о рождении - дворец "Малютка" 15.01.2008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</si>
  <si>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</si>
  <si>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</si>
  <si>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</si>
  <si>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</si>
  <si>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</si>
  <si>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</si>
  <si>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</si>
  <si>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</si>
  <si>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</si>
  <si>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demyano4ka@gmail.com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</si>
  <si>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</si>
  <si>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</si>
  <si>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</si>
  <si>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</si>
  <si>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Николаевич</t>
  </si>
  <si>
    <t>89052274602, 89052274603</t>
  </si>
  <si>
    <t>Ограничений нет</t>
  </si>
  <si>
    <t>alenaevdok2004@gmail.com</t>
  </si>
  <si>
    <t>Пасько</t>
  </si>
  <si>
    <t>Ольга</t>
  </si>
  <si>
    <t>irina_dom@list.ru</t>
  </si>
  <si>
    <t>12.04.2007 отдел ЗАГС МО Тихвинский муниципальный район Ленинградской области</t>
  </si>
  <si>
    <t>Ирина</t>
  </si>
  <si>
    <t>9522270284, 9217988272</t>
  </si>
  <si>
    <t>assia3@yandex.ru</t>
  </si>
  <si>
    <t>sonyaziglina@yandex.ru</t>
  </si>
  <si>
    <t>ГУ МВД РОССИИ ПО г.Санкт-Петербургуи Ленинградской области, выдан: 29.10.2019</t>
  </si>
  <si>
    <t>Антропова</t>
  </si>
  <si>
    <t>Ася</t>
  </si>
  <si>
    <t>Юрьевна</t>
  </si>
  <si>
    <t>Аллергия: рыба, горох, смородина</t>
  </si>
  <si>
    <t>mdkhalturin@gmail.com</t>
  </si>
  <si>
    <t>Отдел ЗАГС Василеостровского р-на С.- Пб.</t>
  </si>
  <si>
    <t>Халтурин</t>
  </si>
  <si>
    <t>Дмитриевич</t>
  </si>
  <si>
    <t>нет</t>
  </si>
  <si>
    <t>andrewkudrjashov@mail.ru</t>
  </si>
  <si>
    <t>lli@list.ru</t>
  </si>
  <si>
    <t>ГУ МВД РОССИИ ПО Г.САНКТ-ПЕТЕРБУРГУ И ЛЕНИНГРАДСКОЙ ОБЛАСТИ</t>
  </si>
  <si>
    <t>nemana1@gmail.com</t>
  </si>
  <si>
    <t>ГУ МВД РОССИИ по Санкт-Петербургу и Ленинградской обл.</t>
  </si>
  <si>
    <t>Анна</t>
  </si>
  <si>
    <t>Евгеньевна</t>
  </si>
  <si>
    <t>tomasius@yandex.ru</t>
  </si>
  <si>
    <t>Отдел ЗАГС администрации Тракторозаводского района гор Волгограда 20 сентября 2007</t>
  </si>
  <si>
    <t>Попова</t>
  </si>
  <si>
    <t>Юлия</t>
  </si>
  <si>
    <t>Аллергия на мед, вообще склонен к аллергии, и высокая степень миопии, лучше сильно много тяжестей не носить</t>
  </si>
  <si>
    <t>vsajchik@gmail.com</t>
  </si>
  <si>
    <t>brednesy9@gmail.com</t>
  </si>
  <si>
    <t xml:space="preserve">Татьяна </t>
  </si>
  <si>
    <t>Борисовна</t>
  </si>
  <si>
    <t>natasemenova@mail.ru</t>
  </si>
  <si>
    <t>lizasemenova09@mail.ru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</si>
  <si>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</si>
  <si>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</si>
  <si>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</si>
  <si>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9046392174, 9218822436</t>
  </si>
  <si>
    <t>нет (при головной боли - давать цитрамон)</t>
  </si>
  <si>
    <t>andrey.shilontsev@yandex.ru</t>
  </si>
  <si>
    <t>ГУ МВД России по Санкт-Пертербургу и Ленинградской области 23.10.2020</t>
  </si>
  <si>
    <t>Шилонцева</t>
  </si>
  <si>
    <t>Александровна</t>
  </si>
  <si>
    <t>Таковых не имеется</t>
  </si>
  <si>
    <t>hayloft@mail.ru</t>
  </si>
  <si>
    <t>meneviella@gmail.com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</si>
  <si>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</si>
  <si>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</si>
  <si>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</si>
  <si>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</si>
  <si>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</si>
  <si>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ilia.nuzhin@yandex.ru</t>
  </si>
  <si>
    <t>ГУ МВД по СПб и ЛО 26.08.2020</t>
  </si>
  <si>
    <t xml:space="preserve">Нужина </t>
  </si>
  <si>
    <t xml:space="preserve">Юлия </t>
  </si>
  <si>
    <t>Андреевна</t>
  </si>
  <si>
    <t>Федорова</t>
  </si>
  <si>
    <t>Ксения</t>
  </si>
  <si>
    <t>Аллергия на некоторые продукты</t>
  </si>
  <si>
    <t>Богатушин</t>
  </si>
  <si>
    <t>Матвей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</si>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</sst>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178" formatCode="[$-FC19]dd\ mm\ yyyy\ &quot;г&quot;/;@"/>
    <numFmt numFmtId="179" formatCode="dd\.mm\.yyyy"/>
    <numFmt numFmtId="180" formatCode="dd\.mmm"/>
    <numFmt numFmtId="181" formatCode="[$-419]d\ mm\ yyyy;@"/>
    <numFmt numFmtId="182" formatCode="d/m/yy;@"/>
  </numFmts>
  <fonts count="4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sz val="12"/>
      <name val="Arial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0"/>
    <xf numFmtId="176" fontId="0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/>
    <xf numFmtId="0" fontId="2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2" fillId="19" borderId="1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1" fillId="0" borderId="0"/>
    <xf numFmtId="0" fontId="39" fillId="0" borderId="0" applyNumberFormat="0" applyFill="0" applyBorder="0" applyAlignment="0" applyProtection="0">
      <alignment vertical="center"/>
    </xf>
    <xf numFmtId="0" fontId="40" fillId="24" borderId="21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42" fillId="19" borderId="21" applyNumberFormat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0" borderId="0"/>
    <xf numFmtId="0" fontId="26" fillId="2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" fillId="0" borderId="0"/>
    <xf numFmtId="0" fontId="27" fillId="0" borderId="0"/>
    <xf numFmtId="0" fontId="21" fillId="0" borderId="0"/>
  </cellStyleXfs>
  <cellXfs count="127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" fontId="2" fillId="0" borderId="0" xfId="15" applyNumberFormat="1" applyBorder="1" applyAlignment="1">
      <alignment horizontal="right"/>
    </xf>
    <xf numFmtId="0" fontId="1" fillId="0" borderId="0" xfId="0" applyFont="1" applyBorder="1" applyAlignment="1">
      <alignment wrapText="1" readingOrder="1"/>
    </xf>
    <xf numFmtId="0" fontId="1" fillId="0" borderId="2" xfId="0" applyFont="1" applyBorder="1" applyAlignment="1">
      <alignment readingOrder="1"/>
    </xf>
    <xf numFmtId="179" fontId="1" fillId="0" borderId="0" xfId="0" applyNumberFormat="1" applyFont="1" applyBorder="1" applyAlignment="1">
      <alignment horizontal="right"/>
    </xf>
    <xf numFmtId="0" fontId="2" fillId="0" borderId="0" xfId="15" applyBorder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54" applyFont="1" applyFill="1" applyBorder="1" applyAlignment="1"/>
    <xf numFmtId="179" fontId="1" fillId="0" borderId="0" xfId="0" applyNumberFormat="1" applyFont="1" applyBorder="1" applyAlignment="1"/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79" fontId="3" fillId="2" borderId="0" xfId="0" applyNumberFormat="1" applyFont="1" applyFill="1" applyBorder="1" applyAlignment="1"/>
    <xf numFmtId="179" fontId="3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3" fillId="0" borderId="0" xfId="54" applyFont="1" applyFill="1" applyBorder="1"/>
    <xf numFmtId="0" fontId="3" fillId="0" borderId="0" xfId="54" applyFont="1" applyFill="1" applyBorder="1" applyAlignment="1">
      <alignment horizontal="right"/>
    </xf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4" fillId="0" borderId="0" xfId="0" applyNumberFormat="1" applyFont="1" applyFill="1" applyBorder="1" applyAlignment="1"/>
    <xf numFmtId="0" fontId="5" fillId="0" borderId="0" xfId="0" applyFo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3" fillId="0" borderId="1" xfId="54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3" borderId="1" xfId="54" applyFont="1" applyFill="1" applyBorder="1"/>
    <xf numFmtId="0" fontId="6" fillId="0" borderId="3" xfId="0" applyFont="1" applyFill="1" applyBorder="1" applyAlignment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 wrapText="1"/>
    </xf>
    <xf numFmtId="1" fontId="6" fillId="0" borderId="1" xfId="0" applyNumberFormat="1" applyFont="1" applyFill="1" applyBorder="1" applyAlignment="1">
      <alignment wrapText="1"/>
    </xf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79" fontId="6" fillId="0" borderId="1" xfId="0" applyNumberFormat="1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0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79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1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79" fontId="6" fillId="0" borderId="1" xfId="0" applyNumberFormat="1" applyFont="1" applyFill="1" applyBorder="1" applyAlignment="1"/>
    <xf numFmtId="0" fontId="12" fillId="0" borderId="1" xfId="53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1" xfId="0" applyFont="1" applyFill="1" applyBorder="1" applyAlignment="1">
      <alignment horizontal="center" vertical="center" textRotation="90" wrapText="1"/>
    </xf>
    <xf numFmtId="0" fontId="6" fillId="0" borderId="1" xfId="9" applyFont="1" applyBorder="1"/>
    <xf numFmtId="0" fontId="12" fillId="0" borderId="12" xfId="53" applyFont="1" applyBorder="1" applyAlignment="1">
      <alignment horizontal="center"/>
    </xf>
    <xf numFmtId="0" fontId="12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2" xfId="53" applyFont="1" applyFill="1" applyBorder="1" applyAlignment="1">
      <alignment horizontal="center"/>
    </xf>
    <xf numFmtId="0" fontId="12" fillId="0" borderId="13" xfId="53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" vertical="center" textRotation="90" wrapText="1"/>
    </xf>
    <xf numFmtId="0" fontId="6" fillId="0" borderId="12" xfId="25" applyFont="1" applyBorder="1" applyAlignment="1">
      <alignment horizontal="left" vertical="center" wrapText="1"/>
    </xf>
    <xf numFmtId="0" fontId="6" fillId="0" borderId="14" xfId="25" applyFont="1" applyBorder="1" applyAlignment="1">
      <alignment horizontal="left" vertical="center" wrapText="1"/>
    </xf>
    <xf numFmtId="0" fontId="20" fillId="0" borderId="14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182" fontId="12" fillId="0" borderId="1" xfId="55" applyNumberFormat="1" applyFont="1" applyBorder="1" applyAlignment="1">
      <alignment horizontal="center" vertical="center" wrapText="1"/>
    </xf>
    <xf numFmtId="0" fontId="14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179" fontId="12" fillId="0" borderId="1" xfId="0" applyNumberFormat="1" applyFont="1" applyFill="1" applyBorder="1" applyAlignment="1"/>
    <xf numFmtId="49" fontId="6" fillId="0" borderId="1" xfId="55" applyNumberFormat="1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0" fontId="21" fillId="0" borderId="0" xfId="2" applyFont="1" applyBorder="1"/>
    <xf numFmtId="0" fontId="21" fillId="0" borderId="0" xfId="2" applyFont="1" applyBorder="1" applyAlignment="1"/>
    <xf numFmtId="0" fontId="22" fillId="0" borderId="0" xfId="2" applyFont="1" applyBorder="1"/>
    <xf numFmtId="0" fontId="21" fillId="0" borderId="1" xfId="2" applyFont="1" applyBorder="1" applyAlignment="1">
      <alignment horizontal="left"/>
    </xf>
    <xf numFmtId="0" fontId="21" fillId="0" borderId="1" xfId="2" applyFont="1" applyBorder="1"/>
    <xf numFmtId="0" fontId="23" fillId="0" borderId="0" xfId="2" applyFont="1" applyBorder="1"/>
    <xf numFmtId="0" fontId="21" fillId="0" borderId="1" xfId="36" applyFont="1" applyBorder="1"/>
    <xf numFmtId="0" fontId="24" fillId="0" borderId="0" xfId="2" applyFont="1" applyBorder="1"/>
    <xf numFmtId="0" fontId="21" fillId="0" borderId="0" xfId="36" applyFont="1" applyBorder="1"/>
    <xf numFmtId="0" fontId="22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6" Type="http://schemas.openxmlformats.org/officeDocument/2006/relationships/hyperlink" Target="mailto:natasemenova@mail.ru" TargetMode="External"/><Relationship Id="rId5" Type="http://schemas.openxmlformats.org/officeDocument/2006/relationships/hyperlink" Target="mailto:hayloft@mail.ru" TargetMode="External"/><Relationship Id="rId4" Type="http://schemas.openxmlformats.org/officeDocument/2006/relationships/hyperlink" Target="mailto:assia3@yandex.ru" TargetMode="External"/><Relationship Id="rId3" Type="http://schemas.openxmlformats.org/officeDocument/2006/relationships/hyperlink" Target="mailto:vsajchik@gmail.com" TargetMode="External"/><Relationship Id="rId2" Type="http://schemas.openxmlformats.org/officeDocument/2006/relationships/hyperlink" Target="mailto:lli@list.ru" TargetMode="External"/><Relationship Id="rId1" Type="http://schemas.openxmlformats.org/officeDocument/2006/relationships/hyperlink" Target="mailto:demyano4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17" customWidth="1"/>
    <col min="2" max="2" width="29" style="117" customWidth="1"/>
    <col min="3" max="3" width="14.712962962963" style="117" customWidth="1"/>
    <col min="4" max="4" width="10.4259259259259" style="117" customWidth="1"/>
    <col min="5" max="5" width="17.8518518518519" style="117" customWidth="1"/>
    <col min="6" max="6" width="7.85185185185185" style="117" customWidth="1"/>
    <col min="7" max="16384" width="7.85185185185185" style="117"/>
  </cols>
  <sheetData>
    <row r="1" spans="1:4">
      <c r="A1" s="118"/>
      <c r="B1" s="119" t="s">
        <v>0</v>
      </c>
      <c r="D1" s="119" t="s">
        <v>1</v>
      </c>
    </row>
    <row r="2" spans="1:5">
      <c r="A2" s="118"/>
      <c r="B2" s="120" t="s">
        <v>2</v>
      </c>
      <c r="C2" s="121"/>
      <c r="D2" s="119"/>
      <c r="E2" s="122" t="s">
        <v>3</v>
      </c>
    </row>
    <row r="3" spans="2:6">
      <c r="B3" s="120" t="s">
        <v>4</v>
      </c>
      <c r="C3" s="121"/>
      <c r="D3" s="119"/>
      <c r="E3" s="119" t="s">
        <v>5</v>
      </c>
      <c r="F3" s="117">
        <v>4</v>
      </c>
    </row>
    <row r="4" spans="2:6">
      <c r="B4" s="123" t="s">
        <v>6</v>
      </c>
      <c r="C4" s="121"/>
      <c r="D4" s="119"/>
      <c r="E4" s="119" t="s">
        <v>7</v>
      </c>
      <c r="F4" s="117">
        <v>4</v>
      </c>
    </row>
    <row r="5" spans="2:6">
      <c r="B5" s="120" t="s">
        <v>8</v>
      </c>
      <c r="C5" s="121"/>
      <c r="D5" s="119"/>
      <c r="E5" s="119" t="s">
        <v>9</v>
      </c>
      <c r="F5" s="117">
        <v>4</v>
      </c>
    </row>
    <row r="6" spans="2:6">
      <c r="B6" s="120" t="s">
        <v>10</v>
      </c>
      <c r="C6" s="121"/>
      <c r="E6" s="119" t="s">
        <v>11</v>
      </c>
      <c r="F6" s="117">
        <v>4</v>
      </c>
    </row>
    <row r="7" spans="2:6">
      <c r="B7" s="120" t="s">
        <v>12</v>
      </c>
      <c r="C7" s="121"/>
      <c r="D7" s="119"/>
      <c r="E7" s="119" t="s">
        <v>13</v>
      </c>
      <c r="F7" s="117">
        <v>3</v>
      </c>
    </row>
    <row r="8" spans="2:6">
      <c r="B8" s="120" t="s">
        <v>14</v>
      </c>
      <c r="C8" s="121"/>
      <c r="D8" s="119"/>
      <c r="E8" s="117" t="s">
        <v>15</v>
      </c>
      <c r="F8" s="117">
        <v>3</v>
      </c>
    </row>
    <row r="9" ht="13.9" customHeight="1" spans="2:6">
      <c r="B9" s="120" t="s">
        <v>16</v>
      </c>
      <c r="C9" s="121"/>
      <c r="D9" s="119"/>
      <c r="E9" s="117" t="s">
        <v>17</v>
      </c>
      <c r="F9" s="117">
        <v>4</v>
      </c>
    </row>
    <row r="10" ht="13.9" customHeight="1" spans="2:6">
      <c r="B10" s="123" t="s">
        <v>18</v>
      </c>
      <c r="C10" s="121"/>
      <c r="E10" s="117" t="s">
        <v>19</v>
      </c>
      <c r="F10" s="117">
        <v>3</v>
      </c>
    </row>
    <row r="11" spans="2:4">
      <c r="B11" s="120" t="s">
        <v>20</v>
      </c>
      <c r="C11" s="121"/>
      <c r="D11" s="119"/>
    </row>
    <row r="12" spans="2:5">
      <c r="B12" s="120" t="s">
        <v>21</v>
      </c>
      <c r="C12" s="121"/>
      <c r="E12" s="124" t="s">
        <v>22</v>
      </c>
    </row>
    <row r="13" spans="2:6">
      <c r="B13" s="120" t="s">
        <v>23</v>
      </c>
      <c r="C13" s="121"/>
      <c r="E13" s="117" t="s">
        <v>24</v>
      </c>
      <c r="F13" s="117">
        <v>3</v>
      </c>
    </row>
    <row r="14" spans="2:3">
      <c r="B14" s="120" t="s">
        <v>25</v>
      </c>
      <c r="C14" s="121"/>
    </row>
    <row r="15" spans="2:6">
      <c r="B15" s="120" t="s">
        <v>26</v>
      </c>
      <c r="C15" s="121"/>
      <c r="E15" s="119" t="s">
        <v>27</v>
      </c>
      <c r="F15" s="117" t="s">
        <v>27</v>
      </c>
    </row>
    <row r="16" spans="2:3">
      <c r="B16" s="120" t="s">
        <v>28</v>
      </c>
      <c r="C16" s="121"/>
    </row>
    <row r="17" spans="2:3">
      <c r="B17" s="120" t="s">
        <v>29</v>
      </c>
      <c r="C17" s="121"/>
    </row>
    <row r="18" spans="2:3">
      <c r="B18" s="120" t="s">
        <v>30</v>
      </c>
      <c r="C18" s="121"/>
    </row>
    <row r="19" spans="2:3">
      <c r="B19" s="120" t="s">
        <v>31</v>
      </c>
      <c r="C19" s="121"/>
    </row>
    <row r="20" spans="1:3">
      <c r="A20" s="125"/>
      <c r="B20" s="120" t="s">
        <v>32</v>
      </c>
      <c r="C20" s="121"/>
    </row>
    <row r="21" spans="1:3">
      <c r="A21" s="125"/>
      <c r="B21" s="120" t="s">
        <v>33</v>
      </c>
      <c r="C21" s="121"/>
    </row>
    <row r="22" spans="1:3">
      <c r="A22" s="125"/>
      <c r="B22" s="120" t="s">
        <v>34</v>
      </c>
      <c r="C22" s="121"/>
    </row>
    <row r="23" spans="2:3">
      <c r="B23" s="120" t="s">
        <v>35</v>
      </c>
      <c r="C23" s="121"/>
    </row>
    <row r="24" spans="2:3">
      <c r="B24" s="120" t="s">
        <v>36</v>
      </c>
      <c r="C24" s="121"/>
    </row>
    <row r="25" spans="2:3">
      <c r="B25" s="120" t="s">
        <v>37</v>
      </c>
      <c r="C25" s="121"/>
    </row>
    <row r="26" spans="2:3">
      <c r="B26" s="120" t="s">
        <v>38</v>
      </c>
      <c r="C26" s="121"/>
    </row>
    <row r="27" spans="2:3">
      <c r="B27" s="120" t="s">
        <v>39</v>
      </c>
      <c r="C27" s="121"/>
    </row>
    <row r="28" spans="2:3">
      <c r="B28" s="120" t="s">
        <v>40</v>
      </c>
      <c r="C28" s="121"/>
    </row>
    <row r="29" spans="2:3">
      <c r="B29" s="120" t="s">
        <v>41</v>
      </c>
      <c r="C29" s="121"/>
    </row>
    <row r="30" spans="2:3">
      <c r="B30" s="121" t="s">
        <v>42</v>
      </c>
      <c r="C30" s="121"/>
    </row>
    <row r="31" spans="2:3">
      <c r="B31" s="120" t="s">
        <v>43</v>
      </c>
      <c r="C31" s="121"/>
    </row>
    <row r="32" spans="2:3">
      <c r="B32" s="120" t="s">
        <v>44</v>
      </c>
      <c r="C32" s="121"/>
    </row>
    <row r="33" spans="2:3">
      <c r="B33" s="120" t="s">
        <v>45</v>
      </c>
      <c r="C33" s="121"/>
    </row>
    <row r="34" spans="2:3">
      <c r="B34" s="120" t="s">
        <v>46</v>
      </c>
      <c r="C34" s="121"/>
    </row>
    <row r="35" spans="2:3">
      <c r="B35" s="120" t="s">
        <v>47</v>
      </c>
      <c r="C35" s="121"/>
    </row>
    <row r="36" spans="2:3">
      <c r="B36" s="123" t="s">
        <v>48</v>
      </c>
      <c r="C36" s="121"/>
    </row>
    <row r="37" spans="2:3">
      <c r="B37" s="120" t="s">
        <v>49</v>
      </c>
      <c r="C37" s="121"/>
    </row>
    <row r="38" spans="2:3">
      <c r="B38" s="120" t="s">
        <v>50</v>
      </c>
      <c r="C38" s="121"/>
    </row>
    <row r="39" spans="2:3">
      <c r="B39" s="120" t="s">
        <v>51</v>
      </c>
      <c r="C39" s="121"/>
    </row>
    <row r="40" spans="2:3">
      <c r="B40" s="120" t="s">
        <v>52</v>
      </c>
      <c r="C40" s="121"/>
    </row>
    <row r="41" spans="2:3">
      <c r="B41" s="120" t="s">
        <v>53</v>
      </c>
      <c r="C41" s="121"/>
    </row>
    <row r="42" spans="2:3">
      <c r="B42" s="120" t="s">
        <v>54</v>
      </c>
      <c r="C42" s="121"/>
    </row>
    <row r="43" spans="2:3">
      <c r="B43" s="120" t="s">
        <v>55</v>
      </c>
      <c r="C43" s="121"/>
    </row>
    <row r="44" spans="2:3">
      <c r="B44" s="120" t="s">
        <v>56</v>
      </c>
      <c r="C44" s="121"/>
    </row>
    <row r="45" spans="2:3">
      <c r="B45" s="120" t="s">
        <v>57</v>
      </c>
      <c r="C45" s="121"/>
    </row>
    <row r="46" spans="2:3">
      <c r="B46" s="120" t="s">
        <v>58</v>
      </c>
      <c r="C46" s="121"/>
    </row>
    <row r="47" spans="2:3">
      <c r="B47" s="120" t="s">
        <v>59</v>
      </c>
      <c r="C47" s="121"/>
    </row>
    <row r="48" spans="2:3">
      <c r="B48" s="120" t="s">
        <v>60</v>
      </c>
      <c r="C48" s="121"/>
    </row>
    <row r="49" spans="2:3">
      <c r="B49" s="123" t="s">
        <v>61</v>
      </c>
      <c r="C49" s="121"/>
    </row>
    <row r="50" spans="2:3">
      <c r="B50" s="120" t="s">
        <v>62</v>
      </c>
      <c r="C50" s="121"/>
    </row>
    <row r="51" spans="2:3">
      <c r="B51" s="120" t="s">
        <v>63</v>
      </c>
      <c r="C51" s="121"/>
    </row>
    <row r="52" spans="2:3">
      <c r="B52" s="120" t="s">
        <v>64</v>
      </c>
      <c r="C52" s="121"/>
    </row>
    <row r="53" spans="2:3">
      <c r="B53" s="126" t="s">
        <v>65</v>
      </c>
      <c r="C53" s="121"/>
    </row>
    <row r="54" spans="2:3">
      <c r="B54" s="120" t="s">
        <v>66</v>
      </c>
      <c r="C54" s="121"/>
    </row>
    <row r="55" spans="2:3">
      <c r="B55" s="120" t="s">
        <v>67</v>
      </c>
      <c r="C55" s="121"/>
    </row>
    <row r="56" spans="2:3">
      <c r="B56" s="120" t="s">
        <v>68</v>
      </c>
      <c r="C56" s="121"/>
    </row>
    <row r="57" spans="2:3">
      <c r="B57" s="120" t="s">
        <v>69</v>
      </c>
      <c r="C57" s="121"/>
    </row>
    <row r="58" spans="2:3">
      <c r="B58" s="120" t="s">
        <v>70</v>
      </c>
      <c r="C58" s="121"/>
    </row>
    <row r="59" spans="2:3">
      <c r="B59" s="121" t="s">
        <v>71</v>
      </c>
      <c r="C59" s="121"/>
    </row>
    <row r="60" spans="2:3">
      <c r="B60" s="120" t="s">
        <v>72</v>
      </c>
      <c r="C60" s="121"/>
    </row>
    <row r="61" spans="2:3">
      <c r="B61" s="120" t="s">
        <v>73</v>
      </c>
      <c r="C61" s="121"/>
    </row>
    <row r="62" spans="2:3">
      <c r="B62" s="120" t="s">
        <v>74</v>
      </c>
      <c r="C62" s="121"/>
    </row>
    <row r="63" spans="2:3">
      <c r="B63" s="120" t="s">
        <v>75</v>
      </c>
      <c r="C63" s="121"/>
    </row>
    <row r="64" spans="2:3">
      <c r="B64" s="120" t="s">
        <v>76</v>
      </c>
      <c r="C64" s="121"/>
    </row>
    <row r="65" spans="2:3">
      <c r="B65" s="120" t="s">
        <v>77</v>
      </c>
      <c r="C65" s="121"/>
    </row>
    <row r="66" spans="2:3">
      <c r="B66" s="120" t="s">
        <v>78</v>
      </c>
      <c r="C66" s="121"/>
    </row>
    <row r="67" spans="2:3">
      <c r="B67" s="121" t="s">
        <v>79</v>
      </c>
      <c r="C67" s="121"/>
    </row>
    <row r="68" spans="2:3">
      <c r="B68" s="120" t="s">
        <v>80</v>
      </c>
      <c r="C68" s="121"/>
    </row>
    <row r="69" spans="2:3">
      <c r="B69" s="120" t="s">
        <v>81</v>
      </c>
      <c r="C69" s="121"/>
    </row>
    <row r="70" spans="2:3">
      <c r="B70" s="120" t="s">
        <v>82</v>
      </c>
      <c r="C70" s="121"/>
    </row>
    <row r="71" spans="2:3">
      <c r="B71" s="120" t="s">
        <v>83</v>
      </c>
      <c r="C71" s="121"/>
    </row>
    <row r="72" spans="2:3">
      <c r="B72" s="120" t="s">
        <v>84</v>
      </c>
      <c r="C72" s="121"/>
    </row>
    <row r="73" spans="2:3">
      <c r="B73" s="120" t="s">
        <v>85</v>
      </c>
      <c r="C73" s="121"/>
    </row>
    <row r="74" spans="2:3">
      <c r="B74" s="120" t="s">
        <v>86</v>
      </c>
      <c r="C74" s="121"/>
    </row>
    <row r="75" spans="2:3">
      <c r="B75" s="120" t="s">
        <v>87</v>
      </c>
      <c r="C75" s="121"/>
    </row>
    <row r="76" spans="2:3">
      <c r="B76" s="120" t="s">
        <v>88</v>
      </c>
      <c r="C76" s="121"/>
    </row>
    <row r="77" spans="2:3">
      <c r="B77" s="123" t="s">
        <v>89</v>
      </c>
      <c r="C77" s="121"/>
    </row>
    <row r="78" spans="2:3">
      <c r="B78" s="121" t="s">
        <v>90</v>
      </c>
      <c r="C78" s="121"/>
    </row>
    <row r="80" spans="2:2">
      <c r="B80" s="122" t="s">
        <v>91</v>
      </c>
    </row>
    <row r="81" spans="2:2">
      <c r="B81" s="117" t="s">
        <v>92</v>
      </c>
    </row>
    <row r="82" spans="2:2">
      <c r="B82" s="117" t="s">
        <v>47</v>
      </c>
    </row>
    <row r="83" spans="2:2">
      <c r="B83" s="117" t="s">
        <v>93</v>
      </c>
    </row>
    <row r="84" spans="2:2">
      <c r="B84" s="117" t="s">
        <v>94</v>
      </c>
    </row>
    <row r="85" spans="2:2">
      <c r="B85" s="117" t="s">
        <v>95</v>
      </c>
    </row>
    <row r="86" spans="2:2">
      <c r="B86" s="117" t="s">
        <v>96</v>
      </c>
    </row>
    <row r="87" spans="2:2">
      <c r="B87" s="117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4"/>
  <sheetViews>
    <sheetView topLeftCell="A7" workbookViewId="0">
      <selection activeCell="C19" sqref="C19"/>
    </sheetView>
  </sheetViews>
  <sheetFormatPr defaultColWidth="8" defaultRowHeight="13.2"/>
  <cols>
    <col min="1" max="1" width="3.42592592592593" style="30" customWidth="1"/>
    <col min="2" max="2" width="18" style="30" customWidth="1"/>
    <col min="3" max="3" width="10.8518518518519" style="30"/>
    <col min="4" max="4" width="11.1388888888889" style="30" customWidth="1"/>
    <col min="5" max="5" width="8.57407407407407" style="30" customWidth="1"/>
    <col min="6" max="6" width="32" style="30" customWidth="1"/>
    <col min="7" max="7" width="8.42592592592593" style="30" customWidth="1"/>
    <col min="8" max="8" width="11" style="30" customWidth="1"/>
    <col min="9" max="9" width="3.71296296296296" style="30" customWidth="1"/>
    <col min="10" max="10" width="7.85185185185185" style="30"/>
    <col min="11" max="11" width="17.8518518518519" style="30" customWidth="1"/>
    <col min="12" max="12" width="6.13888888888889" style="30" customWidth="1"/>
    <col min="13" max="13" width="12.5740740740741" style="30" customWidth="1"/>
    <col min="14" max="256" width="8.28703703703704" style="30"/>
    <col min="257" max="16384" width="8" style="30"/>
  </cols>
  <sheetData>
    <row r="1" ht="14.25" customHeight="1" spans="1:13">
      <c r="A1" s="79" t="s">
        <v>98</v>
      </c>
      <c r="B1" s="79"/>
      <c r="C1" s="79"/>
      <c r="D1" s="79"/>
      <c r="E1" s="79"/>
      <c r="F1" s="79"/>
      <c r="G1" s="79"/>
      <c r="H1" s="79"/>
      <c r="I1" s="79" t="s">
        <v>99</v>
      </c>
      <c r="J1" s="79"/>
      <c r="K1" s="79"/>
      <c r="L1" s="79"/>
      <c r="M1" s="79"/>
    </row>
    <row r="2" ht="42.95" customHeight="1" spans="1:13">
      <c r="A2" s="80" t="s">
        <v>100</v>
      </c>
      <c r="B2" s="33" t="s">
        <v>101</v>
      </c>
      <c r="C2" s="33" t="s">
        <v>102</v>
      </c>
      <c r="D2" s="33" t="s">
        <v>103</v>
      </c>
      <c r="E2" s="81" t="s">
        <v>104</v>
      </c>
      <c r="F2" s="33" t="s">
        <v>105</v>
      </c>
      <c r="G2" s="81" t="s">
        <v>106</v>
      </c>
      <c r="H2" s="82" t="s">
        <v>107</v>
      </c>
      <c r="I2" s="80" t="s">
        <v>100</v>
      </c>
      <c r="J2" s="33" t="s">
        <v>108</v>
      </c>
      <c r="K2" s="104" t="s">
        <v>109</v>
      </c>
      <c r="L2" s="33" t="s">
        <v>110</v>
      </c>
      <c r="M2" s="105" t="s">
        <v>111</v>
      </c>
    </row>
    <row r="3" s="69" customFormat="1" ht="27.95" customHeight="1" spans="1:14">
      <c r="A3" s="83">
        <v>1</v>
      </c>
      <c r="B3" s="84" t="str">
        <f>CONCATENATE('Информация для бумаг'!B5," ",'Информация для бумаг'!C5)</f>
        <v>Атаманов Андрей</v>
      </c>
      <c r="C3" s="85" t="str">
        <f>'Информация для бумаг'!N5</f>
        <v>02.03.0005</v>
      </c>
      <c r="D3" s="43">
        <f>'Информация для бумаг'!H5</f>
        <v>630</v>
      </c>
      <c r="E3" s="32">
        <f>'Информация для бумаг'!I5</f>
        <v>10</v>
      </c>
      <c r="F3" s="67" t="str">
        <f>'Информация для бумаг'!K5</f>
        <v>Шуваловский пр. д. 90 к. кв.180</v>
      </c>
      <c r="G3" s="86" t="s">
        <v>112</v>
      </c>
      <c r="H3" s="87" t="s">
        <v>113</v>
      </c>
      <c r="I3" s="88">
        <v>1</v>
      </c>
      <c r="J3" s="106" t="s">
        <v>114</v>
      </c>
      <c r="K3" s="107" t="s">
        <v>115</v>
      </c>
      <c r="L3" s="108">
        <v>1400</v>
      </c>
      <c r="M3" s="108" t="s">
        <v>116</v>
      </c>
      <c r="N3" s="109"/>
    </row>
    <row r="4" s="69" customFormat="1" ht="24" spans="1:14">
      <c r="A4" s="88">
        <v>2</v>
      </c>
      <c r="B4" s="84" t="str">
        <f>CONCATENATE('Информация для бумаг'!B6," ",'Информация для бумаг'!C6)</f>
        <v>Башилов Константин</v>
      </c>
      <c r="C4" s="85">
        <f>'Информация для бумаг'!N6</f>
        <v>39367</v>
      </c>
      <c r="D4" s="43">
        <f>'Информация для бумаг'!H6</f>
        <v>197</v>
      </c>
      <c r="E4" s="32">
        <f>'Информация для бумаг'!I6</f>
        <v>7</v>
      </c>
      <c r="F4" s="67" t="str">
        <f>'Информация для бумаг'!K6</f>
        <v>СПб, Пестеля д. 13-15 кв. 108</v>
      </c>
      <c r="G4" s="86" t="s">
        <v>112</v>
      </c>
      <c r="H4" s="89"/>
      <c r="I4" s="83">
        <v>2</v>
      </c>
      <c r="J4" s="106" t="s">
        <v>117</v>
      </c>
      <c r="K4" s="107" t="s">
        <v>118</v>
      </c>
      <c r="L4" s="108"/>
      <c r="M4" s="108" t="s">
        <v>119</v>
      </c>
      <c r="N4" s="109"/>
    </row>
    <row r="5" s="69" customFormat="1" ht="23.1" customHeight="1" spans="1:14">
      <c r="A5" s="83">
        <v>3</v>
      </c>
      <c r="B5" s="84" t="str">
        <f>CONCATENATE('Информация для бумаг'!B7," ",'Информация для бумаг'!C7)</f>
        <v>Белокуров Михаил</v>
      </c>
      <c r="C5" s="85">
        <f>'Информация для бумаг'!N7</f>
        <v>38553</v>
      </c>
      <c r="D5" s="43">
        <f>'Информация для бумаг'!H7</f>
        <v>225</v>
      </c>
      <c r="E5" s="32">
        <f>'Информация для бумаг'!I7</f>
        <v>10</v>
      </c>
      <c r="F5" s="67" t="str">
        <f>'Информация для бумаг'!K7</f>
        <v>ул. Ставропольская д. 12/15 кв. 46</v>
      </c>
      <c r="G5" s="86" t="s">
        <v>112</v>
      </c>
      <c r="H5" s="89"/>
      <c r="I5" s="88">
        <v>3</v>
      </c>
      <c r="J5" s="110" t="s">
        <v>120</v>
      </c>
      <c r="K5" s="107" t="s">
        <v>121</v>
      </c>
      <c r="L5" s="108">
        <v>1400</v>
      </c>
      <c r="M5" s="108" t="s">
        <v>116</v>
      </c>
      <c r="N5" s="109"/>
    </row>
    <row r="6" s="69" customFormat="1" ht="15.6" spans="1:14">
      <c r="A6" s="88">
        <v>4</v>
      </c>
      <c r="B6" s="84" t="str">
        <f>CONCATENATE('Информация для бумаг'!B8," ",'Информация для бумаг'!C8)</f>
        <v>Демидова Алина</v>
      </c>
      <c r="C6" s="85">
        <f>'Информация для бумаг'!N8</f>
        <v>39554</v>
      </c>
      <c r="D6" s="43">
        <f>'Информация для бумаг'!H8</f>
        <v>320</v>
      </c>
      <c r="E6" s="32">
        <f>'Информация для бумаг'!I8</f>
        <v>7</v>
      </c>
      <c r="F6" s="67" t="str">
        <f>'Информация для бумаг'!K8</f>
        <v>Туристская ул. дом 28 корп.3 кв.203</v>
      </c>
      <c r="G6" s="86" t="s">
        <v>112</v>
      </c>
      <c r="H6" s="89"/>
      <c r="I6" s="88"/>
      <c r="J6" s="111"/>
      <c r="K6" s="107"/>
      <c r="L6" s="108"/>
      <c r="M6" s="108"/>
      <c r="N6" s="109"/>
    </row>
    <row r="7" s="69" customFormat="1" ht="15.6" spans="1:14">
      <c r="A7" s="83">
        <v>5</v>
      </c>
      <c r="B7" s="84" t="str">
        <f>CONCATENATE('Информация для бумаг'!B9," ",'Информация для бумаг'!C9)</f>
        <v>Евдокимова Алёна</v>
      </c>
      <c r="C7" s="85">
        <f>'Информация для бумаг'!N9</f>
        <v>38137</v>
      </c>
      <c r="D7" s="43">
        <f>'Информация для бумаг'!H9</f>
        <v>225</v>
      </c>
      <c r="E7" s="32">
        <f>'Информация для бумаг'!I9</f>
        <v>11</v>
      </c>
      <c r="F7" s="67" t="str">
        <f>'Информация для бумаг'!K9</f>
        <v>ул. Витебская, д.10, кв.14</v>
      </c>
      <c r="G7" s="86" t="s">
        <v>112</v>
      </c>
      <c r="H7" s="89"/>
      <c r="I7" s="83"/>
      <c r="J7" s="111"/>
      <c r="K7" s="107"/>
      <c r="L7" s="108"/>
      <c r="M7" s="108"/>
      <c r="N7" s="109"/>
    </row>
    <row r="8" s="69" customFormat="1" spans="1:14">
      <c r="A8" s="88">
        <v>6</v>
      </c>
      <c r="B8" s="84" t="str">
        <f>CONCATENATE('Информация для бумаг'!B10," ",'Информация для бумаг'!C10)</f>
        <v>Ершова Татьяна</v>
      </c>
      <c r="C8" s="85">
        <f>'Информация для бумаг'!N10</f>
        <v>39166</v>
      </c>
      <c r="D8" s="43">
        <f>'Информация для бумаг'!H10</f>
        <v>441</v>
      </c>
      <c r="E8" s="32">
        <f>'Информация для бумаг'!I10</f>
        <v>8</v>
      </c>
      <c r="F8" s="67" t="str">
        <f>'Информация для бумаг'!K10</f>
        <v>ул. Малая Карпатская д.17 кв 275</v>
      </c>
      <c r="G8" s="86" t="s">
        <v>112</v>
      </c>
      <c r="H8" s="89"/>
      <c r="N8" s="112"/>
    </row>
    <row r="9" s="69" customFormat="1" ht="24" spans="1:13">
      <c r="A9" s="83">
        <v>7</v>
      </c>
      <c r="B9" s="84" t="str">
        <f>CONCATENATE('Информация для бумаг'!B11," ",'Информация для бумаг'!C11)</f>
        <v>Зиглина Софья</v>
      </c>
      <c r="C9" s="85">
        <f>'Информация для бумаг'!N11</f>
        <v>38518</v>
      </c>
      <c r="D9" s="43">
        <f>'Информация для бумаг'!H11</f>
        <v>628</v>
      </c>
      <c r="E9" s="32">
        <f>'Информация для бумаг'!I11</f>
        <v>10</v>
      </c>
      <c r="F9" s="67" t="str">
        <f>'Информация для бумаг'!K11</f>
        <v>Санкт-Петербург, Красногвардейский район, улица Коммуны, дом 42, к.1, КВ.33</v>
      </c>
      <c r="G9" s="86" t="s">
        <v>112</v>
      </c>
      <c r="H9" s="89"/>
      <c r="I9" s="88"/>
      <c r="J9" s="88"/>
      <c r="K9" s="88"/>
      <c r="L9" s="88"/>
      <c r="M9" s="88"/>
    </row>
    <row r="10" s="69" customFormat="1" spans="1:13">
      <c r="A10" s="88">
        <v>8</v>
      </c>
      <c r="B10" s="84" t="str">
        <f>CONCATENATE('Информация для бумаг'!B12," ",'Информация для бумаг'!C12)</f>
        <v>Каретная Вероника</v>
      </c>
      <c r="C10" s="85">
        <f>'Информация для бумаг'!N12</f>
        <v>39485</v>
      </c>
      <c r="D10" s="43">
        <f>'Информация для бумаг'!H12</f>
        <v>12</v>
      </c>
      <c r="E10" s="32">
        <f>'Информация для бумаг'!I12</f>
        <v>7</v>
      </c>
      <c r="F10" s="67" t="str">
        <f>'Информация для бумаг'!K12</f>
        <v>С-Пб., ул. Кораблестроителей д.19/1, кв. 168</v>
      </c>
      <c r="G10" s="86" t="s">
        <v>112</v>
      </c>
      <c r="H10" s="89"/>
      <c r="I10" s="88"/>
      <c r="J10" s="88"/>
      <c r="K10" s="88"/>
      <c r="L10" s="88"/>
      <c r="M10" s="88"/>
    </row>
    <row r="11" s="69" customFormat="1" ht="24" spans="1:13">
      <c r="A11" s="83">
        <v>9</v>
      </c>
      <c r="B11" s="84" t="str">
        <f>CONCATENATE('Информация для бумаг'!B13," ",'Информация для бумаг'!C13)</f>
        <v>Кудряшов Тимофей</v>
      </c>
      <c r="C11" s="85">
        <f>'Информация для бумаг'!N13</f>
        <v>38434</v>
      </c>
      <c r="D11" s="43">
        <f>'Информация для бумаг'!H13</f>
        <v>504</v>
      </c>
      <c r="E11" s="32">
        <f>'Информация для бумаг'!I13</f>
        <v>11</v>
      </c>
      <c r="F11" s="67" t="str">
        <f>'Информация для бумаг'!K13</f>
        <v>Санкт-Петербург, пр. Маршала Жукова, д.45, кв 222</v>
      </c>
      <c r="G11" s="86" t="s">
        <v>112</v>
      </c>
      <c r="H11" s="89"/>
      <c r="I11" s="88"/>
      <c r="J11" s="88"/>
      <c r="K11" s="88"/>
      <c r="L11" s="88"/>
      <c r="M11" s="88"/>
    </row>
    <row r="12" s="69" customFormat="1" spans="1:13">
      <c r="A12" s="88">
        <v>10</v>
      </c>
      <c r="B12" s="84" t="str">
        <f>CONCATENATE('Информация для бумаг'!B14," ",'Информация для бумаг'!C14)</f>
        <v>Нематова Рената</v>
      </c>
      <c r="C12" s="85">
        <f>'Информация для бумаг'!N14</f>
        <v>38051</v>
      </c>
      <c r="D12" s="43">
        <f>'Информация для бумаг'!H14</f>
        <v>225</v>
      </c>
      <c r="E12" s="32">
        <f>'Информация для бумаг'!I14</f>
        <v>11</v>
      </c>
      <c r="F12" s="67" t="str">
        <f>'Информация для бумаг'!K14</f>
        <v>СПб,пос.Александровская,4 линия, д. 43А</v>
      </c>
      <c r="G12" s="86" t="s">
        <v>112</v>
      </c>
      <c r="H12" s="89"/>
      <c r="I12" s="88"/>
      <c r="J12" s="88"/>
      <c r="K12" s="88"/>
      <c r="L12" s="88"/>
      <c r="M12" s="88"/>
    </row>
    <row r="13" s="69" customFormat="1" ht="24" customHeight="1" spans="1:13">
      <c r="A13" s="83">
        <v>11</v>
      </c>
      <c r="B13" s="84" t="str">
        <f>CONCATENATE('Информация для бумаг'!B15," ",'Информация для бумаг'!C15)</f>
        <v>Попов Василий</v>
      </c>
      <c r="C13" s="85">
        <f>'Информация для бумаг'!N15</f>
        <v>39331</v>
      </c>
      <c r="D13" s="43">
        <f>'Информация для бумаг'!H15</f>
        <v>183</v>
      </c>
      <c r="E13" s="32">
        <f>'Информация для бумаг'!I15</f>
        <v>8</v>
      </c>
      <c r="F13" s="67" t="str">
        <f>'Информация для бумаг'!K15</f>
        <v>Ул.Бутлерова, 11 к.4 , кв 385</v>
      </c>
      <c r="G13" s="86" t="s">
        <v>112</v>
      </c>
      <c r="H13" s="89"/>
      <c r="I13" s="88"/>
      <c r="J13" s="88"/>
      <c r="K13" s="88"/>
      <c r="L13" s="88"/>
      <c r="M13" s="88"/>
    </row>
    <row r="14" s="69" customFormat="1" ht="17.1" customHeight="1" spans="1:13">
      <c r="A14" s="88">
        <v>12</v>
      </c>
      <c r="B14" s="84" t="str">
        <f>CONCATENATE('Информация для бумаг'!B16," ",'Информация для бумаг'!C16)</f>
        <v>Сайчик Мария</v>
      </c>
      <c r="C14" s="85">
        <f>'Информация для бумаг'!N16</f>
        <v>38982</v>
      </c>
      <c r="D14" s="43">
        <f>'Информация для бумаг'!H16</f>
        <v>586</v>
      </c>
      <c r="E14" s="32">
        <f>'Информация для бумаг'!I16</f>
        <v>9</v>
      </c>
      <c r="F14" s="67" t="str">
        <f>'Информация для бумаг'!K16</f>
        <v>Кораблестроителей, 39-831</v>
      </c>
      <c r="G14" s="86" t="s">
        <v>112</v>
      </c>
      <c r="H14" s="89"/>
      <c r="I14" s="88"/>
      <c r="J14" s="88"/>
      <c r="K14" s="88"/>
      <c r="L14" s="88"/>
      <c r="M14" s="88"/>
    </row>
    <row r="15" s="69" customFormat="1" spans="1:13">
      <c r="A15" s="83">
        <v>13</v>
      </c>
      <c r="B15" s="84" t="str">
        <f>CONCATENATE('Информация для бумаг'!B17," ",'Информация для бумаг'!C17)</f>
        <v>Семенова Елизавета</v>
      </c>
      <c r="C15" s="85">
        <f>'Информация для бумаг'!N17</f>
        <v>39875</v>
      </c>
      <c r="D15" s="43" t="str">
        <f>'Информация для бумаг'!H17</f>
        <v>Гимн 2</v>
      </c>
      <c r="E15" s="32">
        <f>'Информация для бумаг'!I17</f>
        <v>7</v>
      </c>
      <c r="F15" s="67" t="str">
        <f>'Информация для бумаг'!K17</f>
        <v>Лабутина 20-22 кв. 40</v>
      </c>
      <c r="G15" s="86" t="s">
        <v>112</v>
      </c>
      <c r="H15" s="89"/>
      <c r="I15" s="113" t="s">
        <v>122</v>
      </c>
      <c r="J15" s="114"/>
      <c r="K15" s="114"/>
      <c r="L15" s="114"/>
      <c r="M15" s="115"/>
    </row>
    <row r="16" s="69" customFormat="1" ht="23.1" customHeight="1" spans="1:13">
      <c r="A16" s="88">
        <v>14</v>
      </c>
      <c r="B16" s="84" t="str">
        <f>CONCATENATE('Информация для бумаг'!B18," ",'Информация для бумаг'!C18)</f>
        <v>Шилонцев Андрей</v>
      </c>
      <c r="C16" s="85">
        <f>'Информация для бумаг'!N18</f>
        <v>38989</v>
      </c>
      <c r="D16" s="43" t="str">
        <f>'Информация для бумаг'!H18</f>
        <v>Лицей № 387</v>
      </c>
      <c r="E16" s="32">
        <f>'Информация для бумаг'!I18</f>
        <v>9</v>
      </c>
      <c r="F16" s="67" t="str">
        <f>'Информация для бумаг'!K18</f>
        <v>Санкт-Петербург, Ленинский проспект, дом 117, корпус 1, квартира 603</v>
      </c>
      <c r="G16" s="86" t="s">
        <v>112</v>
      </c>
      <c r="H16" s="89"/>
      <c r="I16" s="88"/>
      <c r="J16" s="88"/>
      <c r="K16" s="88"/>
      <c r="L16" s="88"/>
      <c r="M16" s="88"/>
    </row>
    <row r="17" s="69" customFormat="1" ht="24" spans="1:13">
      <c r="A17" s="83">
        <v>15</v>
      </c>
      <c r="B17" s="84" t="str">
        <f>CONCATENATE('Информация для бумаг'!B19," ",'Информация для бумаг'!C19)</f>
        <v>Шишкина Алина</v>
      </c>
      <c r="C17" s="85">
        <f>'Информация для бумаг'!N19</f>
        <v>38070</v>
      </c>
      <c r="D17" s="43">
        <f>'Информация для бумаг'!H19</f>
        <v>246</v>
      </c>
      <c r="E17" s="32">
        <f>'Информация для бумаг'!I19</f>
        <v>11</v>
      </c>
      <c r="F17" s="67" t="str">
        <f>'Информация для бумаг'!K19</f>
        <v>Проспект Авиаконструкторов, дом 47, квартира 4</v>
      </c>
      <c r="G17" s="86" t="s">
        <v>112</v>
      </c>
      <c r="H17" s="89"/>
      <c r="I17" s="88"/>
      <c r="J17" s="88"/>
      <c r="K17" s="88"/>
      <c r="L17" s="88"/>
      <c r="M17" s="88"/>
    </row>
    <row r="18" s="69" customFormat="1" spans="1:13">
      <c r="A18" s="88">
        <v>16</v>
      </c>
      <c r="B18" s="84" t="str">
        <f>CONCATENATE('Информация для бумаг'!B20," ",'Информация для бумаг'!C20)</f>
        <v>Нужин Илья</v>
      </c>
      <c r="C18" s="85">
        <f>'Информация для бумаг'!N20</f>
        <v>38933</v>
      </c>
      <c r="D18" s="43">
        <f>'Информация для бумаг'!H20</f>
        <v>30</v>
      </c>
      <c r="E18" s="32">
        <f>'Информация для бумаг'!I20</f>
        <v>9</v>
      </c>
      <c r="F18" s="67" t="str">
        <f>'Информация для бумаг'!K20</f>
        <v>Наличная 37-1-4</v>
      </c>
      <c r="G18" s="86" t="s">
        <v>112</v>
      </c>
      <c r="H18" s="89"/>
      <c r="I18" s="88"/>
      <c r="J18" s="88"/>
      <c r="K18" s="88"/>
      <c r="L18" s="88"/>
      <c r="M18" s="88"/>
    </row>
    <row r="19" s="69" customFormat="1" spans="1:13">
      <c r="A19" s="83"/>
      <c r="B19" s="84"/>
      <c r="C19" s="85"/>
      <c r="D19" s="88"/>
      <c r="E19" s="88"/>
      <c r="F19" s="88"/>
      <c r="G19" s="86"/>
      <c r="H19" s="89"/>
      <c r="I19" s="88"/>
      <c r="J19" s="88"/>
      <c r="K19" s="88"/>
      <c r="L19" s="88"/>
      <c r="M19" s="88"/>
    </row>
    <row r="20" s="69" customFormat="1" spans="1:13">
      <c r="A20" s="83"/>
      <c r="B20" s="90" t="str">
        <f>'Информация для бумаг'!C23</f>
        <v>Хайтов Вадим Михайлович</v>
      </c>
      <c r="C20" s="85"/>
      <c r="D20" s="91" t="s">
        <v>123</v>
      </c>
      <c r="E20" s="92"/>
      <c r="F20" s="93"/>
      <c r="G20" s="86"/>
      <c r="H20" s="89"/>
      <c r="I20" s="88"/>
      <c r="J20" s="88"/>
      <c r="K20" s="88"/>
      <c r="L20" s="88"/>
      <c r="M20" s="88"/>
    </row>
    <row r="21" spans="1:13">
      <c r="A21" s="88"/>
      <c r="B21" s="32" t="str">
        <f>'Информация для бумаг'!C24</f>
        <v>Котельникова Валентина Сергеевна</v>
      </c>
      <c r="C21" s="85"/>
      <c r="D21" s="94" t="s">
        <v>124</v>
      </c>
      <c r="E21" s="95"/>
      <c r="F21" s="93"/>
      <c r="G21" s="86"/>
      <c r="H21" s="89"/>
      <c r="I21" s="32"/>
      <c r="J21" s="32"/>
      <c r="K21" s="32"/>
      <c r="L21" s="32"/>
      <c r="M21" s="32"/>
    </row>
    <row r="22" ht="15.6" spans="1:13">
      <c r="A22" s="96" t="s">
        <v>125</v>
      </c>
      <c r="B22" s="97"/>
      <c r="C22" s="97"/>
      <c r="D22" s="97"/>
      <c r="E22" s="97"/>
      <c r="F22" s="97"/>
      <c r="G22" s="97"/>
      <c r="H22" s="98"/>
      <c r="I22" s="32"/>
      <c r="J22" s="32"/>
      <c r="K22" s="32"/>
      <c r="L22" s="32"/>
      <c r="M22" s="32"/>
    </row>
    <row r="23" ht="15.75" customHeight="1" spans="1:13">
      <c r="A23" s="99" t="s">
        <v>126</v>
      </c>
      <c r="B23" s="100"/>
      <c r="C23" s="30" t="str">
        <f>'Информация для бумаг'!C28</f>
        <v>SYS1945298572,  001-059-070384/21</v>
      </c>
      <c r="D23" s="101"/>
      <c r="E23" s="101"/>
      <c r="F23" s="101"/>
      <c r="G23" s="102"/>
      <c r="H23" s="97"/>
      <c r="I23" s="32"/>
      <c r="J23" s="32"/>
      <c r="K23" s="32"/>
      <c r="L23" s="32"/>
      <c r="M23" s="32"/>
    </row>
    <row r="24" ht="15.75" customHeight="1" spans="1:13">
      <c r="A24" s="30" t="s">
        <v>127</v>
      </c>
      <c r="H24" s="103" t="s">
        <v>128</v>
      </c>
      <c r="I24" s="103"/>
      <c r="J24" s="103"/>
      <c r="K24" s="103"/>
      <c r="L24" s="116"/>
      <c r="M24" s="116"/>
    </row>
    <row r="25" ht="15.75" customHeight="1" spans="8:8">
      <c r="H25" s="30" t="s">
        <v>129</v>
      </c>
    </row>
    <row r="26" ht="23.25" customHeight="1"/>
    <row r="27" ht="23.25" customHeight="1"/>
    <row r="28" ht="23.25" customHeight="1"/>
    <row r="29" ht="23.25" customHeight="1"/>
    <row r="30" ht="23.25" customHeight="1"/>
    <row r="31" ht="23.25" customHeight="1"/>
    <row r="32" ht="23.25" customHeight="1"/>
    <row r="33" ht="23.25" customHeight="1"/>
    <row r="34" ht="23.25" customHeight="1"/>
  </sheetData>
  <mergeCells count="7">
    <mergeCell ref="A1:H1"/>
    <mergeCell ref="I1:M1"/>
    <mergeCell ref="I15:M15"/>
    <mergeCell ref="D20:E20"/>
    <mergeCell ref="D21:E21"/>
    <mergeCell ref="A23:B23"/>
    <mergeCell ref="H3:H22"/>
  </mergeCells>
  <pageMargins left="0.2" right="0.229166666666667" top="0.25" bottom="0.25" header="0" footer="0"/>
  <pageSetup paperSize="9" scale="9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A13" sqref="A13:A15"/>
    </sheetView>
  </sheetViews>
  <sheetFormatPr defaultColWidth="8" defaultRowHeight="13.2"/>
  <cols>
    <col min="1" max="1" width="10" style="30" customWidth="1"/>
    <col min="2" max="6" width="8" style="30"/>
    <col min="7" max="7" width="23.5740740740741" style="30" customWidth="1"/>
    <col min="8" max="8" width="10.712962962963" style="30" customWidth="1"/>
    <col min="9" max="9" width="3.85185185185185" style="30" customWidth="1"/>
    <col min="10" max="10" width="9.42592592592593" style="30" customWidth="1"/>
    <col min="11" max="11" width="8" style="30"/>
    <col min="12" max="12" width="13.1388888888889" style="30"/>
    <col min="13" max="13" width="9.85185185185185" style="30"/>
    <col min="14" max="14" width="8" style="30"/>
    <col min="15" max="15" width="1.57407407407407" style="30" customWidth="1"/>
    <col min="16" max="16384" width="8" style="30"/>
  </cols>
  <sheetData>
    <row r="1" ht="12.75" customHeight="1" spans="1:14">
      <c r="A1" s="47" t="s">
        <v>130</v>
      </c>
      <c r="H1" s="48" t="s">
        <v>131</v>
      </c>
      <c r="I1" s="48"/>
      <c r="J1" s="48"/>
      <c r="K1" s="48"/>
      <c r="L1" s="48"/>
      <c r="M1" s="48"/>
      <c r="N1" s="48"/>
    </row>
    <row r="2" ht="15.75" customHeight="1" spans="1:14">
      <c r="A2" s="49" t="s">
        <v>132</v>
      </c>
      <c r="B2" s="50"/>
      <c r="C2" s="50"/>
      <c r="D2" s="50"/>
      <c r="E2" s="50"/>
      <c r="F2" s="50"/>
      <c r="G2" s="51"/>
      <c r="H2" s="48" t="s">
        <v>133</v>
      </c>
      <c r="I2" s="48"/>
      <c r="J2" s="48"/>
      <c r="K2" s="48"/>
      <c r="L2" s="48"/>
      <c r="M2" s="48"/>
      <c r="N2" s="48"/>
    </row>
    <row r="3" ht="12.75" customHeight="1" spans="1:7">
      <c r="A3" s="50"/>
      <c r="B3" s="50"/>
      <c r="C3" s="50"/>
      <c r="D3" s="50"/>
      <c r="E3" s="50"/>
      <c r="F3" s="50"/>
      <c r="G3" s="51"/>
    </row>
    <row r="4" ht="12.75" customHeight="1" spans="1:14">
      <c r="A4" s="50"/>
      <c r="B4" s="50"/>
      <c r="C4" s="50"/>
      <c r="D4" s="50"/>
      <c r="E4" s="50"/>
      <c r="F4" s="50"/>
      <c r="G4" s="51"/>
      <c r="H4" s="52" t="s">
        <v>134</v>
      </c>
      <c r="I4" s="52"/>
      <c r="J4" s="52"/>
      <c r="K4" s="52"/>
      <c r="L4" s="52"/>
      <c r="M4" s="52"/>
      <c r="N4" s="52"/>
    </row>
    <row r="5" spans="1:6">
      <c r="A5" s="50"/>
      <c r="B5" s="50"/>
      <c r="C5" s="50"/>
      <c r="D5" s="50"/>
      <c r="E5" s="50"/>
      <c r="F5" s="50"/>
    </row>
    <row r="6" ht="23.1" customHeight="1" spans="1:14">
      <c r="A6" s="50"/>
      <c r="B6" s="50"/>
      <c r="C6" s="50"/>
      <c r="D6" s="50"/>
      <c r="E6" s="50"/>
      <c r="F6" s="50"/>
      <c r="H6" s="48" t="s">
        <v>135</v>
      </c>
      <c r="I6" s="48"/>
      <c r="J6" s="48"/>
      <c r="K6" s="48"/>
      <c r="L6" s="48"/>
      <c r="M6" s="48"/>
      <c r="N6" s="48"/>
    </row>
    <row r="7" spans="2:9">
      <c r="B7" s="53"/>
      <c r="I7" s="71" t="s">
        <v>136</v>
      </c>
    </row>
    <row r="8" ht="15.75" customHeight="1" spans="1:8">
      <c r="A8" s="54"/>
      <c r="B8" s="55"/>
      <c r="C8" s="56"/>
      <c r="D8" s="56"/>
      <c r="E8" s="56"/>
      <c r="F8" s="57"/>
      <c r="H8" s="58" t="s">
        <v>137</v>
      </c>
    </row>
    <row r="9" ht="15.6" spans="1:10">
      <c r="A9" s="54"/>
      <c r="B9" s="59"/>
      <c r="C9" s="60"/>
      <c r="D9" s="60"/>
      <c r="E9" s="60"/>
      <c r="F9" s="61"/>
      <c r="H9" s="48" t="s">
        <v>138</v>
      </c>
      <c r="I9" s="30">
        <f>COUNT('Cписок для приказа'!D5:D20)</f>
        <v>16</v>
      </c>
      <c r="J9" s="68" t="s">
        <v>139</v>
      </c>
    </row>
    <row r="10" ht="45" customHeight="1" spans="1:14">
      <c r="A10" s="62"/>
      <c r="B10" s="63"/>
      <c r="C10" s="63"/>
      <c r="D10" s="63"/>
      <c r="E10" s="63"/>
      <c r="F10" s="63"/>
      <c r="H10" s="51" t="s">
        <v>140</v>
      </c>
      <c r="J10" s="72" t="str">
        <f>'Информация для бумаг'!C3</f>
        <v>Санкт-Петербург - Кандалакшский заповедник (о.Ряжков) - Санкт-Петербург</v>
      </c>
      <c r="K10" s="73"/>
      <c r="L10" s="73"/>
      <c r="M10" s="73"/>
      <c r="N10" s="73"/>
    </row>
    <row r="11" spans="1:10">
      <c r="A11" s="62"/>
      <c r="B11" s="63"/>
      <c r="C11" s="63"/>
      <c r="D11" s="63"/>
      <c r="E11" s="63"/>
      <c r="F11" s="63"/>
      <c r="H11" s="41" t="s">
        <v>141</v>
      </c>
      <c r="I11" s="74">
        <f>DAYS360('Информация для бумаг'!C2,'Информация для бумаг'!D2)-1</f>
        <v>22</v>
      </c>
      <c r="J11" s="30" t="s">
        <v>142</v>
      </c>
    </row>
    <row r="12" ht="15.6" spans="1:12">
      <c r="A12" s="64"/>
      <c r="B12" s="65"/>
      <c r="C12" s="65"/>
      <c r="D12" s="65"/>
      <c r="E12" s="65"/>
      <c r="F12" s="65"/>
      <c r="H12" s="66" t="s">
        <v>143</v>
      </c>
      <c r="I12" s="66"/>
      <c r="J12" s="75">
        <f>'Информация для бумаг'!C2</f>
        <v>44409</v>
      </c>
      <c r="K12" s="76" t="s">
        <v>144</v>
      </c>
      <c r="L12" s="77">
        <f>'Информация для бумаг'!D2</f>
        <v>44432</v>
      </c>
    </row>
    <row r="13" ht="12.75" customHeight="1" spans="1:6">
      <c r="A13" s="62"/>
      <c r="B13" s="67"/>
      <c r="C13" s="67"/>
      <c r="D13" s="67"/>
      <c r="E13" s="67"/>
      <c r="F13" s="67"/>
    </row>
    <row r="14" ht="15.6" spans="1:14">
      <c r="A14" s="62"/>
      <c r="B14" s="67"/>
      <c r="C14" s="67"/>
      <c r="D14" s="67"/>
      <c r="E14" s="67"/>
      <c r="F14" s="67"/>
      <c r="H14" s="68" t="s">
        <v>145</v>
      </c>
      <c r="K14" s="76" t="str">
        <f>'Информация для бумаг'!C23</f>
        <v>Хайтов Вадим Михайлович</v>
      </c>
      <c r="L14" s="76"/>
      <c r="M14" s="76"/>
      <c r="N14" s="76"/>
    </row>
    <row r="15" spans="1:12">
      <c r="A15" s="62"/>
      <c r="B15" s="67"/>
      <c r="C15" s="67"/>
      <c r="D15" s="67"/>
      <c r="E15" s="67"/>
      <c r="F15" s="67"/>
      <c r="K15" s="41" t="s">
        <v>146</v>
      </c>
      <c r="L15" s="30">
        <f>'Информация для бумаг'!F23</f>
        <v>89217427984</v>
      </c>
    </row>
    <row r="16" ht="12.75" customHeight="1" spans="1:8">
      <c r="A16" s="62"/>
      <c r="B16" s="63"/>
      <c r="C16" s="63"/>
      <c r="D16" s="63"/>
      <c r="E16" s="63"/>
      <c r="F16" s="63"/>
      <c r="H16" s="69" t="s">
        <v>147</v>
      </c>
    </row>
    <row r="17" spans="1:8">
      <c r="A17" s="62"/>
      <c r="B17" s="63"/>
      <c r="C17" s="63"/>
      <c r="D17" s="63"/>
      <c r="E17" s="63"/>
      <c r="F17" s="63"/>
      <c r="H17" s="70" t="s">
        <v>148</v>
      </c>
    </row>
    <row r="18" spans="1:6">
      <c r="A18" s="62"/>
      <c r="B18" s="63"/>
      <c r="C18" s="63"/>
      <c r="D18" s="63"/>
      <c r="E18" s="63"/>
      <c r="F18" s="63"/>
    </row>
    <row r="19" ht="15.6" spans="1:14">
      <c r="A19" s="62"/>
      <c r="B19" s="63"/>
      <c r="C19" s="63"/>
      <c r="D19" s="63"/>
      <c r="E19" s="63"/>
      <c r="F19" s="63"/>
      <c r="H19" s="68" t="s">
        <v>149</v>
      </c>
      <c r="K19" s="76" t="str">
        <f>'Информация для бумаг'!C24</f>
        <v>Котельникова Валентина Сергеевна</v>
      </c>
      <c r="L19" s="76"/>
      <c r="M19" s="76"/>
      <c r="N19" s="76"/>
    </row>
    <row r="20" spans="11:12">
      <c r="K20" s="41" t="s">
        <v>146</v>
      </c>
      <c r="L20" s="30">
        <f>'Информация для бумаг'!F24</f>
        <v>89679796720</v>
      </c>
    </row>
    <row r="22" ht="12.75" customHeight="1" spans="8:14">
      <c r="H22" s="48" t="s">
        <v>150</v>
      </c>
      <c r="I22" s="48"/>
      <c r="J22" s="48"/>
      <c r="K22" s="48"/>
      <c r="L22" s="48"/>
      <c r="M22" s="48"/>
      <c r="N22" s="48"/>
    </row>
    <row r="23" ht="12.75" customHeight="1" spans="8:14">
      <c r="H23" s="48" t="s">
        <v>151</v>
      </c>
      <c r="I23" s="48"/>
      <c r="J23" s="48"/>
      <c r="K23" s="48"/>
      <c r="L23" s="48"/>
      <c r="M23" s="48"/>
      <c r="N23" s="48"/>
    </row>
    <row r="25" ht="15.6" spans="8:13">
      <c r="H25" s="68" t="s">
        <v>152</v>
      </c>
      <c r="M25" s="78">
        <f>'Информация для бумаг'!C26</f>
        <v>44337</v>
      </c>
    </row>
    <row r="26" ht="15.6" spans="1:9">
      <c r="A26" s="68" t="s">
        <v>153</v>
      </c>
      <c r="H26" s="68"/>
      <c r="I26" s="68" t="s">
        <v>154</v>
      </c>
    </row>
    <row r="28" ht="15.6" spans="8:8">
      <c r="H28" s="68" t="s">
        <v>155</v>
      </c>
    </row>
    <row r="29" ht="15.6" spans="8:12">
      <c r="H29" s="68" t="s">
        <v>156</v>
      </c>
      <c r="K29" s="30">
        <f>'Информация для бумаг'!C27</f>
        <v>2021</v>
      </c>
      <c r="L29" s="30" t="s">
        <v>157</v>
      </c>
    </row>
    <row r="30" ht="15.6" spans="1:8">
      <c r="A30" s="68" t="s">
        <v>158</v>
      </c>
      <c r="H30" s="68"/>
    </row>
    <row r="31" ht="15.6" spans="8:8">
      <c r="H31" s="68" t="s">
        <v>159</v>
      </c>
    </row>
    <row r="32" ht="15.6" spans="8:12">
      <c r="H32" s="68" t="s">
        <v>160</v>
      </c>
      <c r="K32" s="30">
        <f>'Информация для бумаг'!C27</f>
        <v>2021</v>
      </c>
      <c r="L32" s="30" t="s">
        <v>157</v>
      </c>
    </row>
    <row r="33" ht="15.6" spans="8:8">
      <c r="H33" s="70" t="s">
        <v>161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B2" sqref="B2"/>
    </sheetView>
  </sheetViews>
  <sheetFormatPr defaultColWidth="8" defaultRowHeight="13.2"/>
  <cols>
    <col min="1" max="1" width="3.71296296296296" style="30"/>
    <col min="2" max="2" width="35.712962962963" style="30" customWidth="1"/>
    <col min="3" max="3" width="9.28703703703704" style="30" customWidth="1"/>
    <col min="4" max="4" width="8" style="30"/>
    <col min="5" max="5" width="12.8518518518519" style="30"/>
    <col min="6" max="6" width="33.8518518518519" style="30" customWidth="1"/>
    <col min="7" max="7" width="17.287037037037" style="41" customWidth="1"/>
    <col min="8" max="8" width="26.4259259259259" style="30" customWidth="1"/>
    <col min="9" max="9" width="12.8518518518519" style="30" customWidth="1"/>
    <col min="10" max="16384" width="8" style="30"/>
  </cols>
  <sheetData>
    <row r="1" spans="2:2">
      <c r="B1" s="30" t="s">
        <v>162</v>
      </c>
    </row>
    <row r="2" spans="2:2">
      <c r="B2" s="30" t="s">
        <v>163</v>
      </c>
    </row>
    <row r="4" spans="1:9">
      <c r="A4" s="42"/>
      <c r="B4" s="42" t="s">
        <v>164</v>
      </c>
      <c r="C4" s="42" t="s">
        <v>165</v>
      </c>
      <c r="D4" s="42" t="s">
        <v>104</v>
      </c>
      <c r="E4" s="42" t="s">
        <v>146</v>
      </c>
      <c r="F4" s="42" t="s">
        <v>166</v>
      </c>
      <c r="G4" s="43" t="s">
        <v>167</v>
      </c>
      <c r="H4" s="32" t="s">
        <v>168</v>
      </c>
      <c r="I4" s="32" t="s">
        <v>169</v>
      </c>
    </row>
    <row r="5" s="40" customFormat="1" ht="26.4" spans="1:9">
      <c r="A5" s="44">
        <v>1</v>
      </c>
      <c r="B5" s="44" t="str">
        <f>CONCATENATE('Информация для бумаг'!B5," ",'Информация для бумаг'!C5," ",'Информация для бумаг'!D5)</f>
        <v>Атаманов Андрей Иванович</v>
      </c>
      <c r="C5" s="45">
        <f>'Информация для бумаг'!H5</f>
        <v>630</v>
      </c>
      <c r="D5" s="45">
        <f>'Информация для бумаг'!I5</f>
        <v>10</v>
      </c>
      <c r="E5" s="44">
        <f>'Информация для бумаг'!J5</f>
        <v>89118124048</v>
      </c>
      <c r="F5" s="46" t="str">
        <f>'Информация для бумаг'!K5</f>
        <v>Шуваловский пр. д. 90 к. кв.180</v>
      </c>
      <c r="G5" s="45">
        <f>'Информация для бумаг'!O5</f>
        <v>4018281460</v>
      </c>
      <c r="H5" s="44" t="str">
        <f>'Информация для бумаг'!L5</f>
        <v>Атаманов Иван Валерьевич</v>
      </c>
      <c r="I5" s="44" t="str">
        <f>'Информация для бумаг'!M5</f>
        <v>89217476129, 8 921 9942973</v>
      </c>
    </row>
    <row r="6" s="40" customFormat="1" spans="1:9">
      <c r="A6" s="44">
        <v>2</v>
      </c>
      <c r="B6" s="44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45">
        <f>'Информация для бумаг'!H6</f>
        <v>197</v>
      </c>
      <c r="D6" s="45">
        <f>'Информация для бумаг'!I6</f>
        <v>7</v>
      </c>
      <c r="E6" s="44">
        <f>'Информация для бумаг'!J6</f>
        <v>89650953153</v>
      </c>
      <c r="F6" s="46" t="str">
        <f>'Информация для бумаг'!K6</f>
        <v>СПб, Пестеля д. 13-15 кв. 108</v>
      </c>
      <c r="G6" s="45" t="str">
        <f>'Информация для бумаг'!O6</f>
        <v>II-АК 622034</v>
      </c>
      <c r="H6" s="44" t="str">
        <f>'Информация для бумаг'!L6</f>
        <v>Батаковская Мария Павловна</v>
      </c>
      <c r="I6" s="44">
        <f>'Информация для бумаг'!M6</f>
        <v>89052006465</v>
      </c>
    </row>
    <row r="7" s="40" customFormat="1" spans="1:9">
      <c r="A7" s="44">
        <v>3</v>
      </c>
      <c r="B7" s="44" t="str">
        <f>CONCATENATE('Информация для бумаг'!B7," ",'Информация для бумаг'!C7," ",'Информация для бумаг'!D7)</f>
        <v>Белокуров Михаил Сергеевич</v>
      </c>
      <c r="C7" s="45">
        <f>'Информация для бумаг'!H7</f>
        <v>225</v>
      </c>
      <c r="D7" s="45">
        <f>'Информация для бумаг'!I7</f>
        <v>10</v>
      </c>
      <c r="E7" s="44">
        <f>'Информация для бумаг'!J7</f>
        <v>89215575265</v>
      </c>
      <c r="F7" s="46" t="str">
        <f>'Информация для бумаг'!K7</f>
        <v>ул. Ставропольская д. 12/15 кв. 46</v>
      </c>
      <c r="G7" s="45">
        <f>'Информация для бумаг'!O7</f>
        <v>4019397258</v>
      </c>
      <c r="H7" s="44" t="str">
        <f>'Информация для бумаг'!L7</f>
        <v>Белокурова Елена Валентиновна</v>
      </c>
      <c r="I7" s="44">
        <f>'Информация для бумаг'!M7</f>
        <v>89213205528</v>
      </c>
    </row>
    <row r="8" s="40" customFormat="1" spans="1:9">
      <c r="A8" s="44">
        <v>4</v>
      </c>
      <c r="B8" s="44" t="str">
        <f>CONCATENATE('Информация для бумаг'!B8," ",'Информация для бумаг'!C8," ",'Информация для бумаг'!D8)</f>
        <v>Демидова Алина Витальевна</v>
      </c>
      <c r="C8" s="45">
        <f>'Информация для бумаг'!H8</f>
        <v>320</v>
      </c>
      <c r="D8" s="45">
        <f>'Информация для бумаг'!I8</f>
        <v>7</v>
      </c>
      <c r="E8" s="44">
        <f>'Информация для бумаг'!J8</f>
        <v>89817406171</v>
      </c>
      <c r="F8" s="46" t="str">
        <f>'Информация для бумаг'!K8</f>
        <v>Туристская ул. дом 28 корп.3 кв.203</v>
      </c>
      <c r="G8" s="45" t="str">
        <f>'Информация для бумаг'!O8</f>
        <v>II-АК 649071</v>
      </c>
      <c r="H8" s="44" t="str">
        <f>'Информация для бумаг'!L8</f>
        <v>Демидов Виталий Николаевич</v>
      </c>
      <c r="I8" s="44">
        <f>'Информация для бумаг'!M8</f>
        <v>89052274602</v>
      </c>
    </row>
    <row r="9" s="40" customFormat="1" spans="1:9">
      <c r="A9" s="44">
        <v>5</v>
      </c>
      <c r="B9" s="44" t="str">
        <f>CONCATENATE('Информация для бумаг'!B9," ",'Информация для бумаг'!C9," ",'Информация для бумаг'!D9)</f>
        <v>Евдокимова Алёна Игоревна</v>
      </c>
      <c r="C9" s="45">
        <f>'Информация для бумаг'!H9</f>
        <v>225</v>
      </c>
      <c r="D9" s="45">
        <f>'Информация для бумаг'!I9</f>
        <v>11</v>
      </c>
      <c r="E9" s="44">
        <f>'Информация для бумаг'!J9</f>
        <v>89818346175</v>
      </c>
      <c r="F9" s="46" t="str">
        <f>'Информация для бумаг'!K9</f>
        <v>ул. Витебская, д.10, кв.14</v>
      </c>
      <c r="G9" s="45">
        <f>'Информация для бумаг'!O9</f>
        <v>4018085917</v>
      </c>
      <c r="H9" s="44" t="str">
        <f>'Информация для бумаг'!L9</f>
        <v>Пасько Ольга Владимировна</v>
      </c>
      <c r="I9" s="44">
        <f>'Информация для бумаг'!M9</f>
        <v>89117966505</v>
      </c>
    </row>
    <row r="10" s="40" customFormat="1" spans="1:9">
      <c r="A10" s="44">
        <v>6</v>
      </c>
      <c r="B10" s="44" t="str">
        <f>CONCATENATE('Информация для бумаг'!B10," ",'Информация для бумаг'!C10," ",'Информация для бумаг'!D10)</f>
        <v>Ершова Татьяна Алексеевна</v>
      </c>
      <c r="C10" s="45">
        <f>'Информация для бумаг'!H10</f>
        <v>441</v>
      </c>
      <c r="D10" s="45">
        <f>'Информация для бумаг'!I10</f>
        <v>8</v>
      </c>
      <c r="E10" s="44">
        <f>'Информация для бумаг'!J10</f>
        <v>89213354865</v>
      </c>
      <c r="F10" s="46" t="str">
        <f>'Информация для бумаг'!K10</f>
        <v>ул. Малая Карпатская д.17 кв 275</v>
      </c>
      <c r="G10" s="45" t="str">
        <f>'Информация для бумаг'!O10</f>
        <v>I-ВО 645042</v>
      </c>
      <c r="H10" s="44" t="str">
        <f>'Информация для бумаг'!L10</f>
        <v>Ершова Ирина Алексеевна</v>
      </c>
      <c r="I10" s="44">
        <f>'Информация для бумаг'!M10</f>
        <v>9522270284</v>
      </c>
    </row>
    <row r="11" s="40" customFormat="1" ht="39.6" spans="1:9">
      <c r="A11" s="44">
        <v>7</v>
      </c>
      <c r="B11" s="44" t="str">
        <f>CONCATENATE('Информация для бумаг'!B11," ",'Информация для бумаг'!C11," ",'Информация для бумаг'!D11)</f>
        <v>Зиглина Софья Антоновна</v>
      </c>
      <c r="C11" s="45">
        <f>'Информация для бумаг'!H11</f>
        <v>628</v>
      </c>
      <c r="D11" s="45">
        <f>'Информация для бумаг'!I11</f>
        <v>10</v>
      </c>
      <c r="E11" s="44">
        <f>'Информация для бумаг'!J11</f>
        <v>89215747616</v>
      </c>
      <c r="F11" s="46" t="str">
        <f>'Информация для бумаг'!K11</f>
        <v>Санкт-Петербург, Красногвардейский район, улица Коммуны, дом 42, к.1, КВ.33</v>
      </c>
      <c r="G11" s="45">
        <f>'Информация для бумаг'!O11</f>
        <v>4019418643</v>
      </c>
      <c r="H11" s="44" t="str">
        <f>'Информация для бумаг'!L11</f>
        <v>Антропова Ася Юрьевна</v>
      </c>
      <c r="I11" s="44">
        <f>'Информация для бумаг'!M11</f>
        <v>89219451925</v>
      </c>
    </row>
    <row r="12" s="40" customFormat="1" ht="26.4" spans="1:9">
      <c r="A12" s="44">
        <v>8</v>
      </c>
      <c r="B12" s="44" t="str">
        <f>CONCATENATE('Информация для бумаг'!B12," ",'Информация для бумаг'!C12," ",'Информация для бумаг'!D12)</f>
        <v>Каретная Вероника Михайловна</v>
      </c>
      <c r="C12" s="45">
        <f>'Информация для бумаг'!H12</f>
        <v>12</v>
      </c>
      <c r="D12" s="45">
        <f>'Информация для бумаг'!I12</f>
        <v>7</v>
      </c>
      <c r="E12" s="44" t="str">
        <f>'Информация для бумаг'!J12</f>
        <v>89312244315  89319803214</v>
      </c>
      <c r="F12" s="46" t="str">
        <f>'Информация для бумаг'!K12</f>
        <v>С-Пб., ул. Кораблестроителей д.19/1, кв. 168</v>
      </c>
      <c r="G12" s="45" t="str">
        <f>'Информация для бумаг'!O12</f>
        <v>II-АК 606923</v>
      </c>
      <c r="H12" s="44" t="str">
        <f>'Информация для бумаг'!L12</f>
        <v>Халтурин Михаил Дмитриевич</v>
      </c>
      <c r="I12" s="44">
        <f>'Информация для бумаг'!M12</f>
        <v>89213132221</v>
      </c>
    </row>
    <row r="13" s="40" customFormat="1" ht="26.4" spans="1:9">
      <c r="A13" s="44">
        <v>9</v>
      </c>
      <c r="B13" s="44" t="str">
        <f>CONCATENATE('Информация для бумаг'!B13," ",'Информация для бумаг'!C13," ",'Информация для бумаг'!D13)</f>
        <v>Кудряшов Тимофей Андреевич</v>
      </c>
      <c r="C13" s="45">
        <f>'Информация для бумаг'!H13</f>
        <v>504</v>
      </c>
      <c r="D13" s="45">
        <f>'Информация для бумаг'!I13</f>
        <v>11</v>
      </c>
      <c r="E13" s="44">
        <f>'Информация для бумаг'!J13</f>
        <v>89111652301</v>
      </c>
      <c r="F13" s="46" t="str">
        <f>'Информация для бумаг'!K13</f>
        <v>Санкт-Петербург, пр. Маршала Жукова, д.45, кв 222</v>
      </c>
      <c r="G13" s="45">
        <f>'Информация для бумаг'!O13</f>
        <v>4018287872</v>
      </c>
      <c r="H13" s="44" t="str">
        <f>'Информация для бумаг'!L13</f>
        <v>Кудряшов Андрей Николаевич</v>
      </c>
      <c r="I13" s="44">
        <f>'Информация для бумаг'!M13</f>
        <v>89817910834</v>
      </c>
    </row>
    <row r="14" s="40" customFormat="1" ht="26.4" spans="1:9">
      <c r="A14" s="44">
        <v>10</v>
      </c>
      <c r="B14" s="44" t="str">
        <f>CONCATENATE('Информация для бумаг'!B14," ",'Информация для бумаг'!C14," ",'Информация для бумаг'!D14)</f>
        <v>Нематова Рената Батировна</v>
      </c>
      <c r="C14" s="45">
        <f>'Информация для бумаг'!H14</f>
        <v>225</v>
      </c>
      <c r="D14" s="45">
        <f>'Информация для бумаг'!I14</f>
        <v>11</v>
      </c>
      <c r="E14" s="44">
        <f>'Информация для бумаг'!J14</f>
        <v>89111959536</v>
      </c>
      <c r="F14" s="46" t="str">
        <f>'Информация для бумаг'!K14</f>
        <v>СПб,пос.Александровская,4 линия, д. 43А</v>
      </c>
      <c r="G14" s="45">
        <f>'Информация для бумаг'!O14</f>
        <v>4018034409</v>
      </c>
      <c r="H14" s="44" t="str">
        <f>'Информация для бумаг'!L14</f>
        <v>Нематова Анна Евгеньевна</v>
      </c>
      <c r="I14" s="44">
        <f>'Информация для бумаг'!M14</f>
        <v>89112207532</v>
      </c>
    </row>
    <row r="15" s="40" customFormat="1" spans="1:9">
      <c r="A15" s="44">
        <v>11</v>
      </c>
      <c r="B15" s="44" t="str">
        <f>CONCATENATE('Информация для бумаг'!B15," ",'Информация для бумаг'!C15," ",'Информация для бумаг'!D15)</f>
        <v>Попов Василий Владиславович</v>
      </c>
      <c r="C15" s="45">
        <f>'Информация для бумаг'!H15</f>
        <v>183</v>
      </c>
      <c r="D15" s="45">
        <f>'Информация для бумаг'!I15</f>
        <v>8</v>
      </c>
      <c r="E15" s="44">
        <f>'Информация для бумаг'!J15</f>
        <v>89610752525</v>
      </c>
      <c r="F15" s="46" t="str">
        <f>'Информация для бумаг'!K15</f>
        <v>Ул.Бутлерова, 11 к.4 , кв 385</v>
      </c>
      <c r="G15" s="45" t="str">
        <f>'Информация для бумаг'!O15</f>
        <v>I -РК 818754</v>
      </c>
      <c r="H15" s="44" t="str">
        <f>'Информация для бумаг'!L15</f>
        <v>Попова Юлия Юрьевна</v>
      </c>
      <c r="I15" s="44">
        <f>'Информация для бумаг'!M15</f>
        <v>89610717771</v>
      </c>
    </row>
    <row r="16" s="40" customFormat="1" spans="1:9">
      <c r="A16" s="44">
        <v>12</v>
      </c>
      <c r="B16" s="44" t="str">
        <f>CONCATENATE('Информация для бумаг'!B16," ",'Информация для бумаг'!C16," ",'Информация для бумаг'!D16)</f>
        <v>Сайчик Мария Владимировна</v>
      </c>
      <c r="C16" s="45">
        <f>'Информация для бумаг'!H16</f>
        <v>586</v>
      </c>
      <c r="D16" s="45">
        <f>'Информация для бумаг'!I16</f>
        <v>9</v>
      </c>
      <c r="E16" s="44">
        <f>'Информация для бумаг'!J16</f>
        <v>9818723635</v>
      </c>
      <c r="F16" s="46" t="str">
        <f>'Информация для бумаг'!K16</f>
        <v>Кораблестроителей, 39-831</v>
      </c>
      <c r="G16" s="45">
        <f>'Информация для бумаг'!O16</f>
        <v>4020691039</v>
      </c>
      <c r="H16" s="44" t="str">
        <f>'Информация для бумаг'!L16</f>
        <v>Сайчик Татьяна  Борисовна</v>
      </c>
      <c r="I16" s="44">
        <f>'Информация для бумаг'!M16</f>
        <v>9818417041</v>
      </c>
    </row>
    <row r="17" s="40" customFormat="1" spans="1:9">
      <c r="A17" s="44">
        <v>13</v>
      </c>
      <c r="B17" s="44" t="str">
        <f>CONCATENATE('Информация для бумаг'!B17," ",'Информация для бумаг'!C17," ",'Информация для бумаг'!D17)</f>
        <v>Семенова Елизавета Викторовна</v>
      </c>
      <c r="C17" s="45" t="str">
        <f>'Информация для бумаг'!H17</f>
        <v>Гимн 2</v>
      </c>
      <c r="D17" s="45">
        <f>'Информация для бумаг'!I17</f>
        <v>7</v>
      </c>
      <c r="E17" s="44">
        <f>'Информация для бумаг'!J17</f>
        <v>89046391880</v>
      </c>
      <c r="F17" s="46" t="str">
        <f>'Информация для бумаг'!K17</f>
        <v>Лабутина 20-22 кв. 40</v>
      </c>
      <c r="G17" s="45" t="str">
        <f>'Информация для бумаг'!O17</f>
        <v>II-АК № 689853</v>
      </c>
      <c r="H17" s="44" t="str">
        <f>'Информация для бумаг'!L17</f>
        <v>Семенова Наталья Николаевна</v>
      </c>
      <c r="I17" s="44">
        <f>'Информация для бумаг'!M17</f>
        <v>9046392174</v>
      </c>
    </row>
    <row r="18" s="40" customFormat="1" ht="26.4" spans="1:9">
      <c r="A18" s="44">
        <v>14</v>
      </c>
      <c r="B18" s="44" t="str">
        <f>CONCATENATE('Информация для бумаг'!B18," ",'Информация для бумаг'!C18," ",'Информация для бумаг'!D18)</f>
        <v>Шилонцев Андрей Александрович</v>
      </c>
      <c r="C18" s="45" t="str">
        <f>'Информация для бумаг'!H18</f>
        <v>Лицей № 387</v>
      </c>
      <c r="D18" s="45">
        <f>'Информация для бумаг'!I18</f>
        <v>9</v>
      </c>
      <c r="E18" s="44">
        <f>'Информация для бумаг'!J18</f>
        <v>69218627582</v>
      </c>
      <c r="F18" s="46" t="str">
        <f>'Информация для бумаг'!K18</f>
        <v>Санкт-Петербург, Ленинский проспект, дом 117, корпус 1, квартира 603</v>
      </c>
      <c r="G18" s="45">
        <f>'Информация для бумаг'!O18</f>
        <v>4020684651</v>
      </c>
      <c r="H18" s="44" t="str">
        <f>'Информация для бумаг'!L18</f>
        <v>Шилонцева Татьяна Александровна</v>
      </c>
      <c r="I18" s="44">
        <f>'Информация для бумаг'!M18</f>
        <v>8921326506</v>
      </c>
    </row>
    <row r="19" s="40" customFormat="1" ht="26.4" spans="1:9">
      <c r="A19" s="44">
        <v>15</v>
      </c>
      <c r="B19" s="44" t="str">
        <f>CONCATENATE('Информация для бумаг'!B19," ",'Информация для бумаг'!C19," ",'Информация для бумаг'!D19)</f>
        <v>Шишкина Алина Денисовна</v>
      </c>
      <c r="C19" s="45">
        <f>'Информация для бумаг'!H19</f>
        <v>246</v>
      </c>
      <c r="D19" s="45">
        <f>'Информация для бумаг'!I19</f>
        <v>11</v>
      </c>
      <c r="E19" s="44">
        <f>'Информация для бумаг'!J19</f>
        <v>89312711134</v>
      </c>
      <c r="F19" s="46" t="str">
        <f>'Информация для бумаг'!K19</f>
        <v>Проспект Авиаконструкторов, дом 47, квартира 4</v>
      </c>
      <c r="G19" s="45">
        <f>'Информация для бумаг'!O19</f>
        <v>4018029738</v>
      </c>
      <c r="H19" s="44" t="str">
        <f>'Информация для бумаг'!L19</f>
        <v>Шишкин Денис Витальевич</v>
      </c>
      <c r="I19" s="44">
        <f>'Информация для бумаг'!M19</f>
        <v>89218717677</v>
      </c>
    </row>
    <row r="20" s="40" customFormat="1" spans="1:9">
      <c r="A20" s="44">
        <v>16</v>
      </c>
      <c r="B20" s="44" t="str">
        <f>CONCATENATE('Информация для бумаг'!B20," ",'Информация для бумаг'!C20," ",'Информация для бумаг'!D20)</f>
        <v>Нужин Илья Мулложонович</v>
      </c>
      <c r="C20" s="45">
        <f>'Информация для бумаг'!H20</f>
        <v>30</v>
      </c>
      <c r="D20" s="45">
        <f>'Информация для бумаг'!I20</f>
        <v>9</v>
      </c>
      <c r="E20" s="44">
        <f>'Информация для бумаг'!J20</f>
        <v>9313625109</v>
      </c>
      <c r="F20" s="46" t="str">
        <f>'Информация для бумаг'!K20</f>
        <v>Наличная 37-1-4</v>
      </c>
      <c r="G20" s="45">
        <f>'Информация для бумаг'!O20</f>
        <v>4020668443</v>
      </c>
      <c r="H20" s="44" t="str">
        <f>'Информация для бумаг'!L20</f>
        <v>Нужина  Юлия  Андреевна</v>
      </c>
      <c r="I20" s="44">
        <f>'Информация для бумаг'!M20</f>
        <v>9213827100</v>
      </c>
    </row>
    <row r="25" spans="2:3">
      <c r="B25" s="30" t="str">
        <f>'Информация для бумаг'!C23</f>
        <v>Хайтов Вадим Михайлович</v>
      </c>
      <c r="C25" s="30" t="s">
        <v>170</v>
      </c>
    </row>
    <row r="27" spans="2:3">
      <c r="B27" s="30" t="str">
        <f>'Информация для бумаг'!C24</f>
        <v>Котельникова Валентина Сергеевна</v>
      </c>
      <c r="C27" s="30" t="s">
        <v>171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3" sqref="E3"/>
    </sheetView>
  </sheetViews>
  <sheetFormatPr defaultColWidth="8" defaultRowHeight="13.2" outlineLevelCol="7"/>
  <cols>
    <col min="1" max="1" width="32.1388888888889" style="30" customWidth="1"/>
    <col min="2" max="2" width="16.8518518518519" style="30" customWidth="1"/>
    <col min="3" max="3" width="16.4259259259259" style="30" customWidth="1"/>
    <col min="4" max="4" width="18.712962962963" style="30" customWidth="1"/>
    <col min="5" max="5" width="13.1388888888889" style="30" customWidth="1"/>
    <col min="6" max="6" width="17.4259259259259" style="30" customWidth="1"/>
    <col min="7" max="7" width="16.5740740740741" style="30" customWidth="1"/>
    <col min="8" max="8" width="19.287037037037" style="30" customWidth="1"/>
    <col min="9" max="16384" width="8" style="30"/>
  </cols>
  <sheetData>
    <row r="1" spans="1:1">
      <c r="A1" s="31" t="s">
        <v>172</v>
      </c>
    </row>
    <row r="2" ht="82.5" customHeight="1" spans="1:8">
      <c r="A2" s="32" t="s">
        <v>164</v>
      </c>
      <c r="B2" s="33" t="s">
        <v>173</v>
      </c>
      <c r="C2" s="33" t="s">
        <v>174</v>
      </c>
      <c r="D2" s="33" t="s">
        <v>175</v>
      </c>
      <c r="E2" s="33" t="s">
        <v>176</v>
      </c>
      <c r="F2" s="33" t="s">
        <v>177</v>
      </c>
      <c r="G2" s="33"/>
      <c r="H2" s="33"/>
    </row>
    <row r="3" spans="1:8">
      <c r="A3" s="32" t="str">
        <f>'Cписок для приказа'!B5</f>
        <v>Атаманов Андрей Иванович</v>
      </c>
      <c r="B3" s="34"/>
      <c r="C3" s="34"/>
      <c r="D3" s="34"/>
      <c r="E3" s="34"/>
      <c r="F3" s="34"/>
      <c r="G3" s="35"/>
      <c r="H3" s="32"/>
    </row>
    <row r="4" spans="1:8">
      <c r="A4" s="32" t="str">
        <f>'Cписок для приказа'!B6</f>
        <v>Башилов Константин Вячеславович</v>
      </c>
      <c r="B4" s="34"/>
      <c r="C4" s="34"/>
      <c r="D4" s="34"/>
      <c r="E4" s="34"/>
      <c r="F4" s="34"/>
      <c r="G4" s="34"/>
      <c r="H4" s="32"/>
    </row>
    <row r="5" spans="1:8">
      <c r="A5" s="32" t="str">
        <f>'Cписок для приказа'!B7</f>
        <v>Белокуров Михаил Сергеевич</v>
      </c>
      <c r="B5" s="34"/>
      <c r="C5" s="34"/>
      <c r="D5" s="34"/>
      <c r="E5" s="34"/>
      <c r="F5" s="34"/>
      <c r="G5" s="34"/>
      <c r="H5" s="32"/>
    </row>
    <row r="6" ht="14.4" spans="1:8">
      <c r="A6" s="32" t="str">
        <f>'Cписок для приказа'!B8</f>
        <v>Демидова Алина Витальевна</v>
      </c>
      <c r="B6" s="36"/>
      <c r="C6" s="36"/>
      <c r="D6" s="36"/>
      <c r="E6" s="34"/>
      <c r="F6" s="36"/>
      <c r="G6" s="36"/>
      <c r="H6" s="32"/>
    </row>
    <row r="7" spans="1:8">
      <c r="A7" s="32" t="str">
        <f>'Cписок для приказа'!B9</f>
        <v>Евдокимова Алёна Игоревна</v>
      </c>
      <c r="B7" s="34"/>
      <c r="C7" s="34"/>
      <c r="D7" s="34"/>
      <c r="E7" s="34"/>
      <c r="F7" s="34"/>
      <c r="G7" s="34"/>
      <c r="H7" s="32"/>
    </row>
    <row r="8" spans="1:8">
      <c r="A8" s="32" t="str">
        <f>'Cписок для приказа'!B10</f>
        <v>Ершова Татьяна Алексеевна</v>
      </c>
      <c r="B8" s="34"/>
      <c r="C8" s="34"/>
      <c r="D8" s="34"/>
      <c r="E8" s="34"/>
      <c r="F8" s="34"/>
      <c r="G8" s="34"/>
      <c r="H8" s="32"/>
    </row>
    <row r="9" spans="1:8">
      <c r="A9" s="32" t="str">
        <f>'Cписок для приказа'!B11</f>
        <v>Зиглина Софья Антоновна</v>
      </c>
      <c r="B9" s="34"/>
      <c r="C9" s="34"/>
      <c r="D9" s="34"/>
      <c r="E9" s="34"/>
      <c r="F9" s="34"/>
      <c r="G9" s="35"/>
      <c r="H9" s="32"/>
    </row>
    <row r="10" ht="14.4" spans="1:8">
      <c r="A10" s="32" t="str">
        <f>'Cписок для приказа'!B12</f>
        <v>Каретная Вероника Михайловна</v>
      </c>
      <c r="B10" s="36"/>
      <c r="C10" s="36"/>
      <c r="D10" s="36"/>
      <c r="E10" s="34"/>
      <c r="F10" s="36"/>
      <c r="G10" s="36"/>
      <c r="H10" s="32"/>
    </row>
    <row r="11" ht="14.4" spans="1:8">
      <c r="A11" s="32" t="str">
        <f>'Cписок для приказа'!B13</f>
        <v>Кудряшов Тимофей Андреевич</v>
      </c>
      <c r="B11" s="36"/>
      <c r="C11" s="36"/>
      <c r="D11" s="36"/>
      <c r="E11" s="34"/>
      <c r="F11" s="36"/>
      <c r="G11" s="36"/>
      <c r="H11" s="32"/>
    </row>
    <row r="12" ht="14.4" spans="1:8">
      <c r="A12" s="32" t="str">
        <f>'Cписок для приказа'!B14</f>
        <v>Нематова Рената Батировна</v>
      </c>
      <c r="B12" s="36"/>
      <c r="C12" s="36"/>
      <c r="D12" s="36"/>
      <c r="E12" s="34"/>
      <c r="F12" s="36"/>
      <c r="G12" s="36"/>
      <c r="H12" s="32"/>
    </row>
    <row r="13" ht="14.4" spans="1:8">
      <c r="A13" s="32" t="str">
        <f>'Cписок для приказа'!B15</f>
        <v>Попов Василий Владиславович</v>
      </c>
      <c r="B13" s="36"/>
      <c r="C13" s="36"/>
      <c r="D13" s="36"/>
      <c r="E13" s="34"/>
      <c r="F13" s="36"/>
      <c r="G13" s="36"/>
      <c r="H13" s="32"/>
    </row>
    <row r="14" ht="14.4" spans="1:8">
      <c r="A14" s="32" t="str">
        <f>'Cписок для приказа'!B16</f>
        <v>Сайчик Мария Владимировна</v>
      </c>
      <c r="B14" s="36"/>
      <c r="C14" s="36"/>
      <c r="D14" s="37"/>
      <c r="E14" s="38"/>
      <c r="F14" s="36"/>
      <c r="G14" s="36"/>
      <c r="H14" s="32"/>
    </row>
    <row r="15" spans="1:8">
      <c r="A15" s="32" t="str">
        <f>'Cписок для приказа'!B17</f>
        <v>Семенова Елизавета Викторовна</v>
      </c>
      <c r="B15" s="34"/>
      <c r="C15" s="34"/>
      <c r="D15" s="34"/>
      <c r="E15" s="34"/>
      <c r="F15" s="34"/>
      <c r="G15" s="34"/>
      <c r="H15" s="32"/>
    </row>
    <row r="16" spans="1:8">
      <c r="A16" s="32" t="str">
        <f>'Cписок для приказа'!B18</f>
        <v>Шилонцев Андрей Александрович</v>
      </c>
      <c r="B16" s="34"/>
      <c r="C16" s="34"/>
      <c r="D16" s="34"/>
      <c r="E16" s="34"/>
      <c r="F16" s="34"/>
      <c r="G16" s="34"/>
      <c r="H16" s="32"/>
    </row>
    <row r="17" ht="14.4" spans="1:8">
      <c r="A17" s="32" t="str">
        <f>'Cписок для приказа'!B19</f>
        <v>Шишкина Алина Денисовна</v>
      </c>
      <c r="B17" s="36"/>
      <c r="C17" s="36"/>
      <c r="D17" s="36"/>
      <c r="E17" s="34"/>
      <c r="F17" s="36"/>
      <c r="G17" s="36"/>
      <c r="H17" s="32"/>
    </row>
    <row r="18" spans="1:8">
      <c r="A18" s="32" t="str">
        <f>'Cписок для приказа'!B20</f>
        <v>Нужин Илья Мулложонович</v>
      </c>
      <c r="B18" s="32"/>
      <c r="C18" s="32"/>
      <c r="D18" s="32"/>
      <c r="E18" s="32"/>
      <c r="F18" s="32"/>
      <c r="G18" s="32"/>
      <c r="H18" s="32"/>
    </row>
    <row r="19" spans="1:1">
      <c r="A19" s="39"/>
    </row>
  </sheetData>
  <pageMargins left="0.75" right="0.75" top="1" bottom="1" header="0.5" footer="0.5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4" sqref="C4"/>
    </sheetView>
  </sheetViews>
  <sheetFormatPr defaultColWidth="8" defaultRowHeight="13.2"/>
  <cols>
    <col min="1" max="1" width="8" style="18"/>
    <col min="2" max="2" width="28.8518518518519" style="18" customWidth="1"/>
    <col min="3" max="3" width="10.8518518518519" style="18"/>
    <col min="4" max="4" width="15.8518518518519" style="18" customWidth="1"/>
    <col min="5" max="5" width="21.4259259259259" style="18"/>
    <col min="6" max="6" width="12.8518518518519" style="18"/>
    <col min="7" max="7" width="9.28703703703704" style="18"/>
    <col min="8" max="8" width="9" style="18"/>
    <col min="9" max="9" width="12.1388888888889" style="19"/>
    <col min="10" max="10" width="19.4259259259259" style="18"/>
    <col min="11" max="11" width="28.1388888888889" style="18"/>
    <col min="12" max="12" width="31.4259259259259" style="18"/>
    <col min="13" max="13" width="14.1388888888889" style="18"/>
    <col min="14" max="14" width="18.8518518518519" style="18"/>
    <col min="15" max="15" width="14.1388888888889" style="18"/>
    <col min="16" max="16384" width="8" style="18"/>
  </cols>
  <sheetData>
    <row r="1" spans="2:2">
      <c r="B1" s="20" t="s">
        <v>178</v>
      </c>
    </row>
    <row r="2" spans="2:5">
      <c r="B2" s="18" t="s">
        <v>179</v>
      </c>
      <c r="C2" s="21">
        <v>44409</v>
      </c>
      <c r="D2" s="21">
        <v>44432</v>
      </c>
      <c r="E2" s="22"/>
    </row>
    <row r="3" spans="2:4">
      <c r="B3" s="18" t="s">
        <v>180</v>
      </c>
      <c r="C3" s="21" t="s">
        <v>181</v>
      </c>
      <c r="D3" s="22"/>
    </row>
    <row r="4" spans="2:15">
      <c r="B4" s="20" t="s">
        <v>182</v>
      </c>
      <c r="C4" s="20" t="s">
        <v>183</v>
      </c>
      <c r="D4" s="20" t="s">
        <v>184</v>
      </c>
      <c r="E4" s="20" t="s">
        <v>173</v>
      </c>
      <c r="F4" s="20" t="s">
        <v>176</v>
      </c>
      <c r="G4" s="20" t="s">
        <v>185</v>
      </c>
      <c r="H4" s="23" t="s">
        <v>165</v>
      </c>
      <c r="I4" s="20" t="s">
        <v>104</v>
      </c>
      <c r="J4" s="28" t="s">
        <v>186</v>
      </c>
      <c r="K4" s="20" t="s">
        <v>187</v>
      </c>
      <c r="L4" s="20" t="s">
        <v>188</v>
      </c>
      <c r="M4" s="20" t="s">
        <v>189</v>
      </c>
      <c r="N4" s="20" t="s">
        <v>190</v>
      </c>
      <c r="O4" s="20" t="s">
        <v>167</v>
      </c>
    </row>
    <row r="5" ht="14.4" spans="1:17">
      <c r="A5" s="18">
        <v>1</v>
      </c>
      <c r="B5" s="6" t="s">
        <v>191</v>
      </c>
      <c r="C5" s="6" t="s">
        <v>192</v>
      </c>
      <c r="D5" s="6" t="s">
        <v>193</v>
      </c>
      <c r="E5" s="24"/>
      <c r="F5" s="24"/>
      <c r="G5" s="25"/>
      <c r="H5" s="7">
        <v>630</v>
      </c>
      <c r="I5" s="6">
        <v>10</v>
      </c>
      <c r="J5" s="7">
        <v>89118124048</v>
      </c>
      <c r="K5" s="6" t="s">
        <v>194</v>
      </c>
      <c r="L5" s="29" t="s">
        <v>195</v>
      </c>
      <c r="M5" s="6" t="s">
        <v>196</v>
      </c>
      <c r="N5" s="7" t="s">
        <v>197</v>
      </c>
      <c r="O5" s="7">
        <v>4018281460</v>
      </c>
      <c r="P5" s="6"/>
      <c r="Q5" s="6"/>
    </row>
    <row r="6" ht="14.4" spans="1:17">
      <c r="A6" s="18">
        <v>2</v>
      </c>
      <c r="B6" s="6" t="s">
        <v>198</v>
      </c>
      <c r="C6" s="6" t="s">
        <v>199</v>
      </c>
      <c r="D6" s="6" t="s">
        <v>200</v>
      </c>
      <c r="E6" s="24"/>
      <c r="F6" s="24"/>
      <c r="G6" s="24"/>
      <c r="H6" s="7">
        <v>197</v>
      </c>
      <c r="I6" s="6">
        <v>7</v>
      </c>
      <c r="J6" s="7">
        <v>89650953153</v>
      </c>
      <c r="K6" s="6" t="s">
        <v>201</v>
      </c>
      <c r="L6" s="29" t="s">
        <v>202</v>
      </c>
      <c r="M6" s="7">
        <v>89052006465</v>
      </c>
      <c r="N6" s="12">
        <v>39367</v>
      </c>
      <c r="O6" s="6" t="s">
        <v>203</v>
      </c>
      <c r="P6" s="6"/>
      <c r="Q6" s="6"/>
    </row>
    <row r="7" ht="14.4" spans="1:17">
      <c r="A7" s="18">
        <v>3</v>
      </c>
      <c r="B7" s="6" t="s">
        <v>204</v>
      </c>
      <c r="C7" s="6" t="s">
        <v>205</v>
      </c>
      <c r="D7" s="6" t="s">
        <v>206</v>
      </c>
      <c r="E7" s="24"/>
      <c r="F7" s="24"/>
      <c r="G7" s="24"/>
      <c r="H7" s="7">
        <v>225</v>
      </c>
      <c r="I7" s="7">
        <v>10</v>
      </c>
      <c r="J7" s="7">
        <v>89215575265</v>
      </c>
      <c r="K7" s="6" t="s">
        <v>207</v>
      </c>
      <c r="L7" s="29" t="s">
        <v>208</v>
      </c>
      <c r="M7" s="7">
        <v>89213205528</v>
      </c>
      <c r="N7" s="12">
        <v>38553</v>
      </c>
      <c r="O7" s="7">
        <v>4019397258</v>
      </c>
      <c r="P7" s="6"/>
      <c r="Q7" s="6"/>
    </row>
    <row r="8" ht="14.4" spans="1:17">
      <c r="A8" s="18">
        <v>4</v>
      </c>
      <c r="B8" s="6" t="s">
        <v>209</v>
      </c>
      <c r="C8" s="6" t="s">
        <v>210</v>
      </c>
      <c r="D8" s="6" t="s">
        <v>211</v>
      </c>
      <c r="E8" s="24"/>
      <c r="F8" s="4"/>
      <c r="G8" s="4"/>
      <c r="H8" s="7">
        <v>320</v>
      </c>
      <c r="I8" s="6">
        <v>7</v>
      </c>
      <c r="J8" s="7">
        <v>89817406171</v>
      </c>
      <c r="K8" s="6" t="s">
        <v>212</v>
      </c>
      <c r="L8" s="29" t="s">
        <v>213</v>
      </c>
      <c r="M8" s="7">
        <v>89052274602</v>
      </c>
      <c r="N8" s="12">
        <v>39554</v>
      </c>
      <c r="O8" s="6" t="s">
        <v>214</v>
      </c>
      <c r="P8" s="6"/>
      <c r="Q8" s="6"/>
    </row>
    <row r="9" ht="14.4" spans="1:17">
      <c r="A9" s="18">
        <v>5</v>
      </c>
      <c r="B9" s="6" t="s">
        <v>215</v>
      </c>
      <c r="C9" s="6" t="s">
        <v>216</v>
      </c>
      <c r="D9" s="6" t="s">
        <v>217</v>
      </c>
      <c r="E9" s="24"/>
      <c r="F9" s="24"/>
      <c r="G9" s="24"/>
      <c r="H9" s="7">
        <v>225</v>
      </c>
      <c r="I9" s="7">
        <v>11</v>
      </c>
      <c r="J9" s="7">
        <v>89818346175</v>
      </c>
      <c r="K9" s="6" t="s">
        <v>218</v>
      </c>
      <c r="L9" s="29" t="s">
        <v>219</v>
      </c>
      <c r="M9" s="7">
        <v>89117966505</v>
      </c>
      <c r="N9" s="12">
        <v>38137</v>
      </c>
      <c r="O9" s="7">
        <v>4018085917</v>
      </c>
      <c r="P9" s="6"/>
      <c r="Q9" s="6"/>
    </row>
    <row r="10" ht="14.4" spans="1:17">
      <c r="A10" s="18">
        <v>6</v>
      </c>
      <c r="B10" s="6" t="s">
        <v>220</v>
      </c>
      <c r="C10" s="6" t="s">
        <v>221</v>
      </c>
      <c r="D10" s="6" t="s">
        <v>222</v>
      </c>
      <c r="H10" s="7">
        <v>441</v>
      </c>
      <c r="I10" s="6">
        <v>8</v>
      </c>
      <c r="J10" s="6">
        <v>89213354865</v>
      </c>
      <c r="K10" s="6" t="s">
        <v>223</v>
      </c>
      <c r="L10" s="29" t="s">
        <v>224</v>
      </c>
      <c r="M10" s="6">
        <v>9522270284</v>
      </c>
      <c r="N10" s="12">
        <v>39166</v>
      </c>
      <c r="O10" s="6" t="s">
        <v>225</v>
      </c>
      <c r="P10" s="6"/>
      <c r="Q10" s="6"/>
    </row>
    <row r="11" ht="14.4" spans="1:17">
      <c r="A11" s="18">
        <v>7</v>
      </c>
      <c r="B11" s="6" t="s">
        <v>226</v>
      </c>
      <c r="C11" s="6" t="s">
        <v>227</v>
      </c>
      <c r="D11" s="6" t="s">
        <v>228</v>
      </c>
      <c r="E11" s="24"/>
      <c r="F11" s="24"/>
      <c r="G11" s="25"/>
      <c r="H11" s="7">
        <v>628</v>
      </c>
      <c r="I11" s="7">
        <v>10</v>
      </c>
      <c r="J11" s="7">
        <v>89215747616</v>
      </c>
      <c r="K11" s="6" t="s">
        <v>229</v>
      </c>
      <c r="L11" s="29" t="s">
        <v>230</v>
      </c>
      <c r="M11" s="7">
        <v>89219451925</v>
      </c>
      <c r="N11" s="12">
        <v>38518</v>
      </c>
      <c r="O11" s="7">
        <v>4019418643</v>
      </c>
      <c r="P11" s="6"/>
      <c r="Q11" s="6"/>
    </row>
    <row r="12" ht="14.4" spans="1:17">
      <c r="A12" s="18">
        <v>8</v>
      </c>
      <c r="B12" s="6" t="s">
        <v>231</v>
      </c>
      <c r="C12" s="6" t="s">
        <v>232</v>
      </c>
      <c r="D12" s="6" t="s">
        <v>233</v>
      </c>
      <c r="E12" s="24"/>
      <c r="F12" s="24"/>
      <c r="G12" s="24"/>
      <c r="H12" s="7">
        <v>12</v>
      </c>
      <c r="I12" s="6">
        <v>7</v>
      </c>
      <c r="J12" s="6" t="s">
        <v>234</v>
      </c>
      <c r="K12" s="6" t="s">
        <v>235</v>
      </c>
      <c r="L12" s="29" t="s">
        <v>236</v>
      </c>
      <c r="M12" s="7">
        <v>89213132221</v>
      </c>
      <c r="N12" s="12">
        <v>39485</v>
      </c>
      <c r="O12" s="6" t="s">
        <v>237</v>
      </c>
      <c r="P12" s="6"/>
      <c r="Q12" s="6"/>
    </row>
    <row r="13" ht="14.4" spans="1:17">
      <c r="A13" s="18">
        <v>9</v>
      </c>
      <c r="B13" s="6" t="s">
        <v>238</v>
      </c>
      <c r="C13" s="6" t="s">
        <v>239</v>
      </c>
      <c r="D13" s="6" t="s">
        <v>240</v>
      </c>
      <c r="E13" s="24"/>
      <c r="F13" s="4"/>
      <c r="G13" s="4"/>
      <c r="H13" s="7">
        <v>504</v>
      </c>
      <c r="I13" s="6">
        <v>11</v>
      </c>
      <c r="J13" s="7">
        <v>89111652301</v>
      </c>
      <c r="K13" s="6" t="s">
        <v>241</v>
      </c>
      <c r="L13" s="29" t="s">
        <v>242</v>
      </c>
      <c r="M13" s="7">
        <v>89817910834</v>
      </c>
      <c r="N13" s="12">
        <v>38434</v>
      </c>
      <c r="O13" s="7">
        <v>4018287872</v>
      </c>
      <c r="P13" s="6"/>
      <c r="Q13" s="6"/>
    </row>
    <row r="14" ht="14.4" spans="1:17">
      <c r="A14" s="18">
        <v>10</v>
      </c>
      <c r="B14" s="6" t="s">
        <v>243</v>
      </c>
      <c r="C14" s="6" t="s">
        <v>244</v>
      </c>
      <c r="D14" s="6" t="s">
        <v>245</v>
      </c>
      <c r="E14" s="24"/>
      <c r="F14" s="4"/>
      <c r="G14" s="4"/>
      <c r="H14" s="7">
        <v>225</v>
      </c>
      <c r="I14" s="7">
        <v>11</v>
      </c>
      <c r="J14" s="7">
        <v>89111959536</v>
      </c>
      <c r="K14" s="6" t="s">
        <v>246</v>
      </c>
      <c r="L14" s="29" t="s">
        <v>247</v>
      </c>
      <c r="M14" s="7">
        <v>89112207532</v>
      </c>
      <c r="N14" s="12">
        <v>38051</v>
      </c>
      <c r="O14" s="7">
        <v>4018034409</v>
      </c>
      <c r="P14" s="6"/>
      <c r="Q14" s="6"/>
    </row>
    <row r="15" ht="14.4" spans="1:17">
      <c r="A15" s="18">
        <v>11</v>
      </c>
      <c r="B15" s="6" t="s">
        <v>248</v>
      </c>
      <c r="C15" s="6" t="s">
        <v>249</v>
      </c>
      <c r="D15" s="6" t="s">
        <v>250</v>
      </c>
      <c r="E15" s="24"/>
      <c r="F15" s="4"/>
      <c r="G15" s="4"/>
      <c r="H15" s="7">
        <v>183</v>
      </c>
      <c r="I15" s="6">
        <v>8</v>
      </c>
      <c r="J15" s="7">
        <v>89610752525</v>
      </c>
      <c r="K15" s="6" t="s">
        <v>251</v>
      </c>
      <c r="L15" s="29" t="s">
        <v>252</v>
      </c>
      <c r="M15" s="7">
        <v>89610717771</v>
      </c>
      <c r="N15" s="12">
        <v>39331</v>
      </c>
      <c r="O15" s="6" t="s">
        <v>253</v>
      </c>
      <c r="P15" s="6"/>
      <c r="Q15" s="6"/>
    </row>
    <row r="16" ht="14.4" spans="1:17">
      <c r="A16" s="18">
        <v>12</v>
      </c>
      <c r="B16" s="10" t="s">
        <v>254</v>
      </c>
      <c r="C16" s="4" t="s">
        <v>255</v>
      </c>
      <c r="D16" s="6" t="s">
        <v>256</v>
      </c>
      <c r="E16" s="24"/>
      <c r="F16" s="4"/>
      <c r="G16" s="4"/>
      <c r="H16" s="14">
        <v>586</v>
      </c>
      <c r="I16" s="6">
        <v>9</v>
      </c>
      <c r="J16" s="15">
        <v>9818723635</v>
      </c>
      <c r="K16" s="15" t="s">
        <v>257</v>
      </c>
      <c r="L16" s="29" t="s">
        <v>258</v>
      </c>
      <c r="M16" s="15">
        <v>9818417041</v>
      </c>
      <c r="N16" s="16">
        <v>38982</v>
      </c>
      <c r="O16" s="6">
        <v>4020691039</v>
      </c>
      <c r="P16" s="6"/>
      <c r="Q16" s="6"/>
    </row>
    <row r="17" ht="14.4" spans="1:17">
      <c r="A17" s="18">
        <v>13</v>
      </c>
      <c r="B17" s="6" t="s">
        <v>259</v>
      </c>
      <c r="C17" s="6" t="s">
        <v>260</v>
      </c>
      <c r="D17" s="6" t="s">
        <v>261</v>
      </c>
      <c r="E17" s="24"/>
      <c r="F17" s="24"/>
      <c r="G17" s="24"/>
      <c r="H17" s="7" t="s">
        <v>262</v>
      </c>
      <c r="I17" s="6">
        <v>7</v>
      </c>
      <c r="J17" s="6">
        <v>89046391880</v>
      </c>
      <c r="K17" s="6" t="s">
        <v>263</v>
      </c>
      <c r="L17" s="29" t="s">
        <v>264</v>
      </c>
      <c r="M17" s="6">
        <v>9046392174</v>
      </c>
      <c r="N17" s="12">
        <v>39875</v>
      </c>
      <c r="O17" s="6" t="s">
        <v>265</v>
      </c>
      <c r="P17" s="6"/>
      <c r="Q17" s="6"/>
    </row>
    <row r="18" ht="14.4" spans="1:17">
      <c r="A18" s="18">
        <v>14</v>
      </c>
      <c r="B18" s="6" t="s">
        <v>266</v>
      </c>
      <c r="C18" s="6" t="s">
        <v>192</v>
      </c>
      <c r="D18" s="6" t="s">
        <v>267</v>
      </c>
      <c r="E18" s="24"/>
      <c r="F18" s="24"/>
      <c r="G18" s="24"/>
      <c r="H18" s="7" t="s">
        <v>268</v>
      </c>
      <c r="I18" s="7">
        <v>9</v>
      </c>
      <c r="J18" s="7">
        <v>69218627582</v>
      </c>
      <c r="K18" s="6" t="s">
        <v>269</v>
      </c>
      <c r="L18" s="29" t="s">
        <v>270</v>
      </c>
      <c r="M18" s="7">
        <v>8921326506</v>
      </c>
      <c r="N18" s="12">
        <v>38989</v>
      </c>
      <c r="O18" s="7">
        <v>4020684651</v>
      </c>
      <c r="P18" s="6"/>
      <c r="Q18" s="6"/>
    </row>
    <row r="19" ht="14.4" spans="1:17">
      <c r="A19" s="18">
        <v>15</v>
      </c>
      <c r="B19" s="6" t="s">
        <v>271</v>
      </c>
      <c r="C19" s="6" t="s">
        <v>210</v>
      </c>
      <c r="D19" s="6" t="s">
        <v>272</v>
      </c>
      <c r="E19" s="24"/>
      <c r="F19" s="4"/>
      <c r="G19" s="4"/>
      <c r="H19" s="7">
        <v>246</v>
      </c>
      <c r="I19" s="7">
        <v>11</v>
      </c>
      <c r="J19" s="7">
        <v>89312711134</v>
      </c>
      <c r="K19" s="6" t="s">
        <v>273</v>
      </c>
      <c r="L19" s="29" t="s">
        <v>274</v>
      </c>
      <c r="M19" s="7">
        <v>89218717677</v>
      </c>
      <c r="N19" s="12">
        <v>38070</v>
      </c>
      <c r="O19" s="7">
        <v>4018029738</v>
      </c>
      <c r="P19" s="6"/>
      <c r="Q19" s="6"/>
    </row>
    <row r="20" ht="14.4" spans="1:17">
      <c r="A20" s="18">
        <v>16</v>
      </c>
      <c r="B20" s="6" t="s">
        <v>275</v>
      </c>
      <c r="C20" s="6" t="s">
        <v>276</v>
      </c>
      <c r="D20" s="6" t="s">
        <v>277</v>
      </c>
      <c r="H20" s="7">
        <v>30</v>
      </c>
      <c r="I20" s="6">
        <v>9</v>
      </c>
      <c r="J20" s="17">
        <v>9313625109</v>
      </c>
      <c r="K20" s="14" t="s">
        <v>278</v>
      </c>
      <c r="L20" s="29" t="s">
        <v>279</v>
      </c>
      <c r="M20" s="14">
        <v>9213827100</v>
      </c>
      <c r="N20" s="16">
        <v>38933</v>
      </c>
      <c r="O20" s="6">
        <v>4020668443</v>
      </c>
      <c r="P20" s="6"/>
      <c r="Q20" s="6"/>
    </row>
    <row r="23" spans="2:6">
      <c r="B23" s="18" t="s">
        <v>170</v>
      </c>
      <c r="C23" s="26" t="s">
        <v>280</v>
      </c>
      <c r="E23" s="19" t="s">
        <v>146</v>
      </c>
      <c r="F23" s="26">
        <v>89217427984</v>
      </c>
    </row>
    <row r="24" spans="2:6">
      <c r="B24" s="18" t="s">
        <v>281</v>
      </c>
      <c r="C24" s="26" t="s">
        <v>282</v>
      </c>
      <c r="E24" s="19" t="s">
        <v>146</v>
      </c>
      <c r="F24" s="26">
        <v>89679796720</v>
      </c>
    </row>
    <row r="26" spans="2:3">
      <c r="B26" s="18" t="s">
        <v>283</v>
      </c>
      <c r="C26" s="21">
        <v>44337</v>
      </c>
    </row>
    <row r="27" spans="2:3">
      <c r="B27" s="18" t="s">
        <v>284</v>
      </c>
      <c r="C27" s="26">
        <v>2021</v>
      </c>
    </row>
    <row r="28" spans="2:3">
      <c r="B28" s="18" t="s">
        <v>285</v>
      </c>
      <c r="C28" s="27" t="s">
        <v>286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3"/>
  <sheetViews>
    <sheetView tabSelected="1" workbookViewId="0">
      <selection activeCell="H2" sqref="H2:H18"/>
    </sheetView>
  </sheetViews>
  <sheetFormatPr defaultColWidth="8.85185185185185" defaultRowHeight="14.4"/>
  <cols>
    <col min="1" max="1" width="19.1388888888889" style="4" customWidth="1"/>
    <col min="2" max="2" width="18.712962962963" style="4" customWidth="1"/>
    <col min="3" max="5" width="14.287037037037" style="4" customWidth="1"/>
    <col min="6" max="7" width="16.712962962963" style="4"/>
    <col min="8" max="8" width="25.1111111111111" style="5" customWidth="1"/>
    <col min="9" max="9" width="28.1388888888889" style="4" customWidth="1"/>
    <col min="10" max="10" width="29.712962962963" style="5" customWidth="1"/>
    <col min="11" max="12" width="12.8518518518519" style="4"/>
    <col min="13" max="14" width="10.8518518518519" style="4"/>
    <col min="15" max="15" width="8.85185185185185" style="4"/>
    <col min="16" max="16" width="12.8518518518519" style="4"/>
    <col min="17" max="17" width="10.8518518518519" style="4"/>
    <col min="18" max="19" width="8.85185185185185" style="4"/>
    <col min="20" max="21" width="12.8518518518519" style="4"/>
    <col min="22" max="16384" width="8.85185185185185" style="4"/>
  </cols>
  <sheetData>
    <row r="1" spans="1:29">
      <c r="A1" s="6" t="s">
        <v>287</v>
      </c>
      <c r="B1" s="6" t="s">
        <v>288</v>
      </c>
      <c r="C1" s="6" t="s">
        <v>289</v>
      </c>
      <c r="D1" s="6" t="s">
        <v>290</v>
      </c>
      <c r="E1" s="6" t="s">
        <v>175</v>
      </c>
      <c r="F1" s="6" t="s">
        <v>291</v>
      </c>
      <c r="G1" s="6" t="s">
        <v>173</v>
      </c>
      <c r="H1" s="7" t="s">
        <v>292</v>
      </c>
      <c r="I1" s="4" t="s">
        <v>293</v>
      </c>
      <c r="J1" s="7" t="s">
        <v>103</v>
      </c>
      <c r="K1" s="6" t="s">
        <v>104</v>
      </c>
      <c r="L1" s="6" t="s">
        <v>294</v>
      </c>
      <c r="M1" s="6" t="s">
        <v>295</v>
      </c>
      <c r="N1" s="6" t="s">
        <v>296</v>
      </c>
      <c r="O1" s="6" t="s">
        <v>297</v>
      </c>
      <c r="P1" s="6" t="s">
        <v>298</v>
      </c>
      <c r="Q1" s="6" t="s">
        <v>299</v>
      </c>
      <c r="R1" s="6" t="s">
        <v>300</v>
      </c>
      <c r="S1" s="6" t="s">
        <v>301</v>
      </c>
      <c r="T1" s="6" t="s">
        <v>302</v>
      </c>
      <c r="U1" s="6" t="s">
        <v>303</v>
      </c>
      <c r="V1" s="6" t="s">
        <v>304</v>
      </c>
      <c r="W1" s="6"/>
      <c r="X1" s="6"/>
      <c r="Y1" s="6"/>
      <c r="Z1" s="6"/>
      <c r="AA1" s="6"/>
      <c r="AB1" s="6"/>
      <c r="AC1" s="6"/>
    </row>
    <row r="2" spans="1:29">
      <c r="A2" s="6" t="s">
        <v>191</v>
      </c>
      <c r="B2" s="6" t="s">
        <v>192</v>
      </c>
      <c r="C2" s="6" t="s">
        <v>193</v>
      </c>
      <c r="D2" s="6">
        <v>1</v>
      </c>
      <c r="E2" s="6">
        <v>1</v>
      </c>
      <c r="F2" s="8">
        <v>1</v>
      </c>
      <c r="G2" s="8">
        <v>1</v>
      </c>
      <c r="H2" s="7" t="s">
        <v>305</v>
      </c>
      <c r="J2" s="7">
        <v>630</v>
      </c>
      <c r="K2" s="6">
        <v>10</v>
      </c>
      <c r="L2" s="7">
        <v>89118124048</v>
      </c>
      <c r="M2" s="6" t="s">
        <v>194</v>
      </c>
      <c r="N2" s="7" t="s">
        <v>197</v>
      </c>
      <c r="O2" s="6" t="s">
        <v>306</v>
      </c>
      <c r="P2" s="7">
        <v>4018281460</v>
      </c>
      <c r="Q2" s="6" t="s">
        <v>307</v>
      </c>
      <c r="R2" s="6" t="s">
        <v>191</v>
      </c>
      <c r="S2" s="6" t="s">
        <v>308</v>
      </c>
      <c r="T2" s="6" t="s">
        <v>309</v>
      </c>
      <c r="U2" s="6" t="s">
        <v>196</v>
      </c>
      <c r="V2" s="6" t="s">
        <v>310</v>
      </c>
      <c r="W2" s="6"/>
      <c r="X2" s="6"/>
      <c r="Y2" s="6"/>
      <c r="Z2" s="6"/>
      <c r="AA2" s="6"/>
      <c r="AB2" s="6"/>
      <c r="AC2" s="6"/>
    </row>
    <row r="3" spans="1:29">
      <c r="A3" s="6" t="s">
        <v>198</v>
      </c>
      <c r="B3" s="6" t="s">
        <v>199</v>
      </c>
      <c r="C3" s="6" t="s">
        <v>200</v>
      </c>
      <c r="D3" s="6">
        <v>1</v>
      </c>
      <c r="E3" s="6">
        <v>1</v>
      </c>
      <c r="F3" s="8">
        <v>1</v>
      </c>
      <c r="G3" s="8">
        <v>1</v>
      </c>
      <c r="H3" s="7" t="s">
        <v>311</v>
      </c>
      <c r="J3" s="7">
        <v>197</v>
      </c>
      <c r="K3" s="6">
        <v>7</v>
      </c>
      <c r="L3" s="7">
        <v>89650953153</v>
      </c>
      <c r="M3" s="6" t="s">
        <v>201</v>
      </c>
      <c r="N3" s="12">
        <v>39367</v>
      </c>
      <c r="O3" s="6" t="s">
        <v>312</v>
      </c>
      <c r="P3" s="6" t="s">
        <v>203</v>
      </c>
      <c r="Q3" s="6" t="s">
        <v>313</v>
      </c>
      <c r="R3" s="6" t="s">
        <v>314</v>
      </c>
      <c r="S3" s="6" t="s">
        <v>255</v>
      </c>
      <c r="T3" s="6" t="s">
        <v>315</v>
      </c>
      <c r="U3" s="7">
        <v>89052006465</v>
      </c>
      <c r="V3" s="6" t="s">
        <v>316</v>
      </c>
      <c r="W3" s="6"/>
      <c r="X3" s="6"/>
      <c r="Y3" s="6"/>
      <c r="Z3" s="6"/>
      <c r="AA3" s="6"/>
      <c r="AB3" s="6"/>
      <c r="AC3" s="6"/>
    </row>
    <row r="4" spans="1:29">
      <c r="A4" s="6" t="s">
        <v>204</v>
      </c>
      <c r="B4" s="6" t="s">
        <v>205</v>
      </c>
      <c r="C4" s="6" t="s">
        <v>206</v>
      </c>
      <c r="D4" s="6">
        <v>1</v>
      </c>
      <c r="E4" s="6">
        <v>1</v>
      </c>
      <c r="F4" s="8">
        <v>1</v>
      </c>
      <c r="G4" s="8">
        <v>1</v>
      </c>
      <c r="H4" s="7" t="s">
        <v>317</v>
      </c>
      <c r="J4" s="7">
        <v>225</v>
      </c>
      <c r="K4" s="7">
        <v>10</v>
      </c>
      <c r="L4" s="7">
        <v>89215575265</v>
      </c>
      <c r="M4" s="6" t="s">
        <v>207</v>
      </c>
      <c r="N4" s="12">
        <v>38553</v>
      </c>
      <c r="O4" s="6" t="s">
        <v>306</v>
      </c>
      <c r="P4" s="7">
        <v>4019397258</v>
      </c>
      <c r="Q4" s="6" t="s">
        <v>318</v>
      </c>
      <c r="R4" s="6" t="s">
        <v>319</v>
      </c>
      <c r="S4" s="6" t="s">
        <v>320</v>
      </c>
      <c r="T4" s="6" t="s">
        <v>321</v>
      </c>
      <c r="U4" s="7">
        <v>89213205528</v>
      </c>
      <c r="V4" s="6" t="s">
        <v>322</v>
      </c>
      <c r="W4" s="6"/>
      <c r="X4" s="6"/>
      <c r="Y4" s="6"/>
      <c r="Z4" s="6"/>
      <c r="AA4" s="6"/>
      <c r="AB4" s="6"/>
      <c r="AC4" s="6"/>
    </row>
    <row r="5" spans="1:29">
      <c r="A5" s="6" t="s">
        <v>209</v>
      </c>
      <c r="B5" s="6" t="s">
        <v>210</v>
      </c>
      <c r="C5" s="6" t="s">
        <v>211</v>
      </c>
      <c r="D5" s="6">
        <v>1</v>
      </c>
      <c r="E5" s="6">
        <v>1</v>
      </c>
      <c r="F5" s="8">
        <v>1</v>
      </c>
      <c r="G5" s="8">
        <v>1</v>
      </c>
      <c r="H5" s="9" t="s">
        <v>323</v>
      </c>
      <c r="I5" s="6" t="s">
        <v>324</v>
      </c>
      <c r="J5" s="7">
        <v>320</v>
      </c>
      <c r="K5" s="6">
        <v>7</v>
      </c>
      <c r="L5" s="7">
        <v>89817406171</v>
      </c>
      <c r="M5" s="6" t="s">
        <v>212</v>
      </c>
      <c r="N5" s="12">
        <v>39554</v>
      </c>
      <c r="O5" s="6" t="s">
        <v>312</v>
      </c>
      <c r="P5" s="6" t="s">
        <v>214</v>
      </c>
      <c r="Q5" s="6" t="s">
        <v>325</v>
      </c>
      <c r="R5" s="6" t="s">
        <v>326</v>
      </c>
      <c r="S5" s="6" t="s">
        <v>327</v>
      </c>
      <c r="T5" s="6" t="s">
        <v>328</v>
      </c>
      <c r="U5" s="7" t="s">
        <v>329</v>
      </c>
      <c r="V5" s="6" t="s">
        <v>330</v>
      </c>
      <c r="W5" s="6"/>
      <c r="X5" s="6"/>
      <c r="Y5" s="6"/>
      <c r="Z5" s="6"/>
      <c r="AA5" s="6"/>
      <c r="AB5" s="6"/>
      <c r="AC5" s="6"/>
    </row>
    <row r="6" spans="1:29">
      <c r="A6" s="6" t="s">
        <v>215</v>
      </c>
      <c r="B6" s="6" t="s">
        <v>216</v>
      </c>
      <c r="C6" s="6" t="s">
        <v>217</v>
      </c>
      <c r="D6" s="6"/>
      <c r="E6" s="6">
        <v>1</v>
      </c>
      <c r="F6" s="8">
        <v>1</v>
      </c>
      <c r="G6" s="8">
        <v>1</v>
      </c>
      <c r="H6" s="6" t="s">
        <v>331</v>
      </c>
      <c r="J6" s="7">
        <v>225</v>
      </c>
      <c r="K6" s="7">
        <v>11</v>
      </c>
      <c r="L6" s="7">
        <v>89818346175</v>
      </c>
      <c r="M6" s="6" t="s">
        <v>218</v>
      </c>
      <c r="N6" s="12">
        <v>38137</v>
      </c>
      <c r="O6" s="6" t="s">
        <v>306</v>
      </c>
      <c r="P6" s="7">
        <v>4018085917</v>
      </c>
      <c r="Q6" s="6"/>
      <c r="R6" s="6" t="s">
        <v>332</v>
      </c>
      <c r="S6" s="6" t="s">
        <v>333</v>
      </c>
      <c r="T6" s="6" t="s">
        <v>256</v>
      </c>
      <c r="U6" s="7">
        <v>89117966505</v>
      </c>
      <c r="V6" s="6"/>
      <c r="W6" s="6"/>
      <c r="X6" s="6"/>
      <c r="Y6" s="6"/>
      <c r="Z6" s="6"/>
      <c r="AA6" s="6"/>
      <c r="AB6" s="6"/>
      <c r="AC6" s="6"/>
    </row>
    <row r="7" spans="1:29">
      <c r="A7" s="6" t="s">
        <v>220</v>
      </c>
      <c r="B7" s="6" t="s">
        <v>221</v>
      </c>
      <c r="C7" s="6" t="s">
        <v>222</v>
      </c>
      <c r="D7" s="6">
        <v>1</v>
      </c>
      <c r="E7" s="6">
        <v>1</v>
      </c>
      <c r="F7" s="8">
        <v>1</v>
      </c>
      <c r="G7" s="8">
        <v>1</v>
      </c>
      <c r="H7" s="7" t="s">
        <v>334</v>
      </c>
      <c r="J7" s="7">
        <v>441</v>
      </c>
      <c r="K7" s="6">
        <v>8</v>
      </c>
      <c r="L7" s="6">
        <v>89213354865</v>
      </c>
      <c r="M7" s="6" t="s">
        <v>223</v>
      </c>
      <c r="N7" s="12">
        <v>39166</v>
      </c>
      <c r="O7" s="6" t="s">
        <v>312</v>
      </c>
      <c r="P7" s="6" t="s">
        <v>225</v>
      </c>
      <c r="Q7" s="6" t="s">
        <v>335</v>
      </c>
      <c r="R7" s="6" t="s">
        <v>220</v>
      </c>
      <c r="S7" s="6" t="s">
        <v>336</v>
      </c>
      <c r="T7" s="6" t="s">
        <v>222</v>
      </c>
      <c r="U7" s="6" t="s">
        <v>337</v>
      </c>
      <c r="V7" s="6"/>
      <c r="W7" s="6"/>
      <c r="X7" s="6"/>
      <c r="Y7" s="6"/>
      <c r="Z7" s="6"/>
      <c r="AA7" s="6"/>
      <c r="AB7" s="6"/>
      <c r="AC7" s="6"/>
    </row>
    <row r="8" spans="1:29">
      <c r="A8" s="6" t="s">
        <v>226</v>
      </c>
      <c r="B8" s="6" t="s">
        <v>227</v>
      </c>
      <c r="C8" s="6" t="s">
        <v>228</v>
      </c>
      <c r="D8" s="6">
        <v>1</v>
      </c>
      <c r="E8" s="6">
        <v>1</v>
      </c>
      <c r="F8" s="8">
        <v>1</v>
      </c>
      <c r="G8" s="8">
        <v>1</v>
      </c>
      <c r="H8" s="9" t="s">
        <v>338</v>
      </c>
      <c r="I8" s="6" t="s">
        <v>339</v>
      </c>
      <c r="J8" s="7">
        <v>628</v>
      </c>
      <c r="K8" s="7">
        <v>10</v>
      </c>
      <c r="L8" s="7">
        <v>89215747616</v>
      </c>
      <c r="M8" s="6" t="s">
        <v>229</v>
      </c>
      <c r="N8" s="12">
        <v>38518</v>
      </c>
      <c r="O8" s="6" t="s">
        <v>306</v>
      </c>
      <c r="P8" s="7">
        <v>4019418643</v>
      </c>
      <c r="Q8" s="6" t="s">
        <v>340</v>
      </c>
      <c r="R8" s="6" t="s">
        <v>341</v>
      </c>
      <c r="S8" s="6" t="s">
        <v>342</v>
      </c>
      <c r="T8" s="6" t="s">
        <v>343</v>
      </c>
      <c r="U8" s="7">
        <v>89219451925</v>
      </c>
      <c r="V8" s="6" t="s">
        <v>344</v>
      </c>
      <c r="W8" s="6"/>
      <c r="X8" s="6"/>
      <c r="Y8" s="6"/>
      <c r="Z8" s="6"/>
      <c r="AA8" s="6"/>
      <c r="AB8" s="6"/>
      <c r="AC8" s="6"/>
    </row>
    <row r="9" spans="1:29">
      <c r="A9" s="6" t="s">
        <v>231</v>
      </c>
      <c r="B9" s="6" t="s">
        <v>232</v>
      </c>
      <c r="C9" s="6" t="s">
        <v>233</v>
      </c>
      <c r="D9" s="6">
        <v>1</v>
      </c>
      <c r="E9" s="6">
        <v>1</v>
      </c>
      <c r="F9" s="8">
        <v>1</v>
      </c>
      <c r="G9" s="8">
        <v>1</v>
      </c>
      <c r="H9" s="7" t="s">
        <v>345</v>
      </c>
      <c r="J9" s="7">
        <v>12</v>
      </c>
      <c r="K9" s="6">
        <v>7</v>
      </c>
      <c r="L9" s="6" t="s">
        <v>234</v>
      </c>
      <c r="M9" s="6" t="s">
        <v>235</v>
      </c>
      <c r="N9" s="12">
        <v>39485</v>
      </c>
      <c r="O9" s="6" t="s">
        <v>312</v>
      </c>
      <c r="P9" s="6" t="s">
        <v>237</v>
      </c>
      <c r="Q9" s="6" t="s">
        <v>346</v>
      </c>
      <c r="R9" s="6" t="s">
        <v>347</v>
      </c>
      <c r="S9" s="6" t="s">
        <v>205</v>
      </c>
      <c r="T9" s="6" t="s">
        <v>348</v>
      </c>
      <c r="U9" s="7">
        <v>89213132221</v>
      </c>
      <c r="V9" s="6" t="s">
        <v>349</v>
      </c>
      <c r="W9" s="6"/>
      <c r="X9" s="6"/>
      <c r="Y9" s="6"/>
      <c r="Z9" s="6"/>
      <c r="AA9" s="6"/>
      <c r="AB9" s="6"/>
      <c r="AC9" s="6"/>
    </row>
    <row r="10" spans="1:29">
      <c r="A10" s="6" t="s">
        <v>238</v>
      </c>
      <c r="B10" s="6" t="s">
        <v>239</v>
      </c>
      <c r="C10" s="6" t="s">
        <v>240</v>
      </c>
      <c r="D10" s="6">
        <v>1</v>
      </c>
      <c r="E10" s="6">
        <v>1</v>
      </c>
      <c r="F10" s="8">
        <v>1</v>
      </c>
      <c r="G10" s="8">
        <v>1</v>
      </c>
      <c r="H10" s="7" t="s">
        <v>350</v>
      </c>
      <c r="I10" s="13" t="s">
        <v>351</v>
      </c>
      <c r="J10" s="7">
        <v>504</v>
      </c>
      <c r="K10" s="6">
        <v>11</v>
      </c>
      <c r="L10" s="7">
        <v>89111652301</v>
      </c>
      <c r="M10" s="6" t="s">
        <v>241</v>
      </c>
      <c r="N10" s="12">
        <v>38434</v>
      </c>
      <c r="O10" s="6" t="s">
        <v>306</v>
      </c>
      <c r="P10" s="7">
        <v>4018287872</v>
      </c>
      <c r="Q10" s="6" t="s">
        <v>352</v>
      </c>
      <c r="R10" s="6" t="s">
        <v>238</v>
      </c>
      <c r="S10" s="6" t="s">
        <v>192</v>
      </c>
      <c r="T10" s="6" t="s">
        <v>328</v>
      </c>
      <c r="U10" s="7">
        <v>89817910834</v>
      </c>
      <c r="V10" s="6" t="s">
        <v>349</v>
      </c>
      <c r="W10" s="6"/>
      <c r="X10" s="6"/>
      <c r="Y10" s="6"/>
      <c r="Z10" s="6"/>
      <c r="AA10" s="6"/>
      <c r="AB10" s="6"/>
      <c r="AC10" s="6"/>
    </row>
    <row r="11" spans="1:29">
      <c r="A11" s="6" t="s">
        <v>243</v>
      </c>
      <c r="B11" s="6" t="s">
        <v>244</v>
      </c>
      <c r="C11" s="6" t="s">
        <v>245</v>
      </c>
      <c r="D11" s="6"/>
      <c r="E11" s="6">
        <v>1</v>
      </c>
      <c r="F11" s="8">
        <v>1</v>
      </c>
      <c r="G11" s="8">
        <v>1</v>
      </c>
      <c r="H11" s="6" t="s">
        <v>353</v>
      </c>
      <c r="J11" s="7">
        <v>225</v>
      </c>
      <c r="K11" s="7">
        <v>11</v>
      </c>
      <c r="L11" s="7">
        <v>89111959536</v>
      </c>
      <c r="M11" s="6" t="s">
        <v>246</v>
      </c>
      <c r="N11" s="12">
        <v>38051</v>
      </c>
      <c r="O11" s="6" t="s">
        <v>306</v>
      </c>
      <c r="P11" s="7">
        <v>4018034409</v>
      </c>
      <c r="Q11" s="6" t="s">
        <v>354</v>
      </c>
      <c r="R11" s="6" t="s">
        <v>243</v>
      </c>
      <c r="S11" s="6" t="s">
        <v>355</v>
      </c>
      <c r="T11" s="6" t="s">
        <v>356</v>
      </c>
      <c r="U11" s="7">
        <v>89112207532</v>
      </c>
      <c r="V11" s="6" t="s">
        <v>349</v>
      </c>
      <c r="W11" s="6"/>
      <c r="X11" s="6"/>
      <c r="Y11" s="6"/>
      <c r="Z11" s="6"/>
      <c r="AA11" s="6"/>
      <c r="AB11" s="6"/>
      <c r="AC11" s="6"/>
    </row>
    <row r="12" spans="1:29">
      <c r="A12" s="6" t="s">
        <v>248</v>
      </c>
      <c r="B12" s="6" t="s">
        <v>249</v>
      </c>
      <c r="C12" s="6" t="s">
        <v>250</v>
      </c>
      <c r="D12" s="6"/>
      <c r="E12" s="6">
        <v>1</v>
      </c>
      <c r="F12" s="8">
        <v>1</v>
      </c>
      <c r="G12" s="8">
        <v>1</v>
      </c>
      <c r="H12" s="6" t="s">
        <v>357</v>
      </c>
      <c r="J12" s="7">
        <v>183</v>
      </c>
      <c r="K12" s="6">
        <v>8</v>
      </c>
      <c r="L12" s="7">
        <v>89610752525</v>
      </c>
      <c r="M12" s="6" t="s">
        <v>251</v>
      </c>
      <c r="N12" s="12">
        <v>39331</v>
      </c>
      <c r="O12" s="6" t="s">
        <v>312</v>
      </c>
      <c r="P12" s="6" t="s">
        <v>253</v>
      </c>
      <c r="Q12" s="6" t="s">
        <v>358</v>
      </c>
      <c r="R12" s="6" t="s">
        <v>359</v>
      </c>
      <c r="S12" s="6" t="s">
        <v>360</v>
      </c>
      <c r="T12" s="6" t="s">
        <v>343</v>
      </c>
      <c r="U12" s="7">
        <v>89610717771</v>
      </c>
      <c r="V12" s="6" t="s">
        <v>361</v>
      </c>
      <c r="W12" s="6"/>
      <c r="X12" s="6"/>
      <c r="Y12" s="6"/>
      <c r="Z12" s="6"/>
      <c r="AA12" s="6"/>
      <c r="AB12" s="6"/>
      <c r="AC12" s="6"/>
    </row>
    <row r="13" spans="1:29">
      <c r="A13" s="10" t="s">
        <v>254</v>
      </c>
      <c r="B13" s="4" t="s">
        <v>255</v>
      </c>
      <c r="C13" s="6" t="s">
        <v>256</v>
      </c>
      <c r="D13" s="6">
        <v>1</v>
      </c>
      <c r="E13" s="6">
        <v>1</v>
      </c>
      <c r="F13" s="8">
        <v>1</v>
      </c>
      <c r="G13" s="8"/>
      <c r="H13" s="9" t="s">
        <v>362</v>
      </c>
      <c r="I13" s="10" t="s">
        <v>363</v>
      </c>
      <c r="J13" s="14">
        <v>586</v>
      </c>
      <c r="K13" s="6">
        <v>9</v>
      </c>
      <c r="L13" s="15">
        <v>9818723635</v>
      </c>
      <c r="M13" s="15" t="s">
        <v>257</v>
      </c>
      <c r="N13" s="16">
        <v>38982</v>
      </c>
      <c r="O13" s="6" t="s">
        <v>306</v>
      </c>
      <c r="P13" s="6">
        <v>4020691039</v>
      </c>
      <c r="Q13" s="6"/>
      <c r="R13" s="15" t="s">
        <v>254</v>
      </c>
      <c r="S13" s="6" t="s">
        <v>364</v>
      </c>
      <c r="T13" s="6" t="s">
        <v>365</v>
      </c>
      <c r="U13" s="15">
        <v>9818417041</v>
      </c>
      <c r="V13" s="6"/>
      <c r="W13" s="6"/>
      <c r="X13" s="6"/>
      <c r="Y13" s="6"/>
      <c r="Z13" s="6"/>
      <c r="AA13" s="6"/>
      <c r="AB13" s="6"/>
      <c r="AC13" s="6"/>
    </row>
    <row r="14" spans="1:29">
      <c r="A14" s="6" t="s">
        <v>259</v>
      </c>
      <c r="B14" s="6" t="s">
        <v>260</v>
      </c>
      <c r="C14" s="6" t="s">
        <v>261</v>
      </c>
      <c r="D14" s="6">
        <v>1</v>
      </c>
      <c r="E14" s="6">
        <v>1</v>
      </c>
      <c r="F14" s="8">
        <v>1</v>
      </c>
      <c r="G14" s="8">
        <v>1</v>
      </c>
      <c r="H14" s="9" t="s">
        <v>366</v>
      </c>
      <c r="I14" s="6" t="s">
        <v>367</v>
      </c>
      <c r="J14" s="7" t="s">
        <v>262</v>
      </c>
      <c r="K14" s="6">
        <v>7</v>
      </c>
      <c r="L14" s="6">
        <v>89046391880</v>
      </c>
      <c r="M14" s="6" t="s">
        <v>263</v>
      </c>
      <c r="N14" s="12">
        <v>39875</v>
      </c>
      <c r="O14" s="6" t="s">
        <v>312</v>
      </c>
      <c r="P14" s="6" t="s">
        <v>265</v>
      </c>
      <c r="Q14" s="6" t="s">
        <v>368</v>
      </c>
      <c r="R14" s="6" t="s">
        <v>259</v>
      </c>
      <c r="S14" s="6" t="s">
        <v>369</v>
      </c>
      <c r="T14" s="6" t="s">
        <v>370</v>
      </c>
      <c r="U14" s="6" t="s">
        <v>371</v>
      </c>
      <c r="V14" s="6" t="s">
        <v>372</v>
      </c>
      <c r="W14" s="6"/>
      <c r="X14" s="6"/>
      <c r="Y14" s="6"/>
      <c r="Z14" s="6"/>
      <c r="AA14" s="6"/>
      <c r="AB14" s="6"/>
      <c r="AC14" s="6"/>
    </row>
    <row r="15" s="3" customFormat="1" spans="1:29">
      <c r="A15" s="6" t="s">
        <v>266</v>
      </c>
      <c r="B15" s="6" t="s">
        <v>192</v>
      </c>
      <c r="C15" s="6" t="s">
        <v>267</v>
      </c>
      <c r="D15" s="6"/>
      <c r="E15" s="6">
        <v>1</v>
      </c>
      <c r="F15" s="8">
        <v>1</v>
      </c>
      <c r="G15" s="8">
        <v>1</v>
      </c>
      <c r="H15" s="6" t="s">
        <v>373</v>
      </c>
      <c r="J15" s="7" t="s">
        <v>268</v>
      </c>
      <c r="K15" s="7">
        <v>9</v>
      </c>
      <c r="L15" s="7">
        <v>69218627582</v>
      </c>
      <c r="M15" s="6" t="s">
        <v>269</v>
      </c>
      <c r="N15" s="12">
        <v>38989</v>
      </c>
      <c r="O15" s="6" t="s">
        <v>306</v>
      </c>
      <c r="P15" s="7">
        <v>4020684651</v>
      </c>
      <c r="Q15" s="6" t="s">
        <v>374</v>
      </c>
      <c r="R15" s="6" t="s">
        <v>375</v>
      </c>
      <c r="S15" s="6" t="s">
        <v>221</v>
      </c>
      <c r="T15" s="6" t="s">
        <v>376</v>
      </c>
      <c r="U15" s="7">
        <v>8921326506</v>
      </c>
      <c r="V15" s="6" t="s">
        <v>377</v>
      </c>
      <c r="W15" s="6"/>
      <c r="X15" s="6"/>
      <c r="Y15" s="6"/>
      <c r="Z15" s="6"/>
      <c r="AA15" s="6"/>
      <c r="AB15" s="6"/>
      <c r="AC15" s="6"/>
    </row>
    <row r="16" ht="15.15" spans="1:29">
      <c r="A16" s="6" t="s">
        <v>271</v>
      </c>
      <c r="B16" s="6" t="s">
        <v>210</v>
      </c>
      <c r="C16" s="6" t="s">
        <v>272</v>
      </c>
      <c r="D16" s="6">
        <v>1</v>
      </c>
      <c r="E16" s="6">
        <v>1</v>
      </c>
      <c r="F16" s="8">
        <v>1</v>
      </c>
      <c r="G16" s="8">
        <v>1</v>
      </c>
      <c r="H16" s="9" t="s">
        <v>378</v>
      </c>
      <c r="I16" s="6" t="s">
        <v>379</v>
      </c>
      <c r="J16" s="7">
        <v>246</v>
      </c>
      <c r="K16" s="7">
        <v>11</v>
      </c>
      <c r="L16" s="7">
        <v>89312711134</v>
      </c>
      <c r="M16" s="6" t="s">
        <v>273</v>
      </c>
      <c r="N16" s="12">
        <v>38070</v>
      </c>
      <c r="O16" s="6" t="s">
        <v>306</v>
      </c>
      <c r="P16" s="7">
        <v>4018029738</v>
      </c>
      <c r="Q16" s="6" t="s">
        <v>380</v>
      </c>
      <c r="R16" s="6" t="s">
        <v>381</v>
      </c>
      <c r="S16" s="6" t="s">
        <v>382</v>
      </c>
      <c r="T16" s="6" t="s">
        <v>383</v>
      </c>
      <c r="U16" s="7">
        <v>89218717677</v>
      </c>
      <c r="V16" s="6" t="s">
        <v>384</v>
      </c>
      <c r="W16" s="6"/>
      <c r="X16" s="6"/>
      <c r="Y16" s="6"/>
      <c r="Z16" s="6"/>
      <c r="AA16" s="6"/>
      <c r="AB16" s="6"/>
      <c r="AC16" s="6"/>
    </row>
    <row r="17" ht="15.15" spans="1:29">
      <c r="A17" s="6" t="s">
        <v>275</v>
      </c>
      <c r="B17" s="6" t="s">
        <v>276</v>
      </c>
      <c r="C17" s="6" t="s">
        <v>277</v>
      </c>
      <c r="D17" s="6"/>
      <c r="E17" s="6">
        <v>1</v>
      </c>
      <c r="F17" s="8">
        <v>1</v>
      </c>
      <c r="G17" s="8">
        <v>1</v>
      </c>
      <c r="H17" s="11" t="s">
        <v>385</v>
      </c>
      <c r="J17" s="7">
        <v>30</v>
      </c>
      <c r="K17" s="6">
        <v>9</v>
      </c>
      <c r="L17" s="17">
        <v>9313625109</v>
      </c>
      <c r="M17" s="14" t="s">
        <v>278</v>
      </c>
      <c r="N17" s="16">
        <v>38933</v>
      </c>
      <c r="O17" s="6" t="s">
        <v>306</v>
      </c>
      <c r="P17" s="6">
        <v>4020668443</v>
      </c>
      <c r="Q17" s="6" t="s">
        <v>386</v>
      </c>
      <c r="R17" s="14" t="s">
        <v>387</v>
      </c>
      <c r="S17" s="6" t="s">
        <v>388</v>
      </c>
      <c r="T17" s="6" t="s">
        <v>389</v>
      </c>
      <c r="U17" s="14">
        <v>9213827100</v>
      </c>
      <c r="V17" s="6"/>
      <c r="W17" s="6"/>
      <c r="X17" s="6"/>
      <c r="Y17" s="6"/>
      <c r="Z17" s="6"/>
      <c r="AA17" s="6"/>
      <c r="AB17" s="6"/>
      <c r="AC17" s="6"/>
    </row>
    <row r="18" spans="1:29">
      <c r="A18" s="6"/>
      <c r="B18" s="6"/>
      <c r="C18" s="6"/>
      <c r="D18" s="6"/>
      <c r="E18" s="6"/>
      <c r="F18" s="6"/>
      <c r="G18" s="6"/>
      <c r="H18" s="7"/>
      <c r="I18" s="6"/>
      <c r="J18" s="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>
      <c r="A19" s="6"/>
      <c r="B19" s="6"/>
      <c r="C19" s="6"/>
      <c r="D19" s="6"/>
      <c r="E19" s="6"/>
      <c r="F19" s="8"/>
      <c r="G19" s="8"/>
      <c r="H19" s="8"/>
      <c r="I19" s="6"/>
      <c r="J19" s="7"/>
      <c r="K19" s="6"/>
      <c r="L19" s="7"/>
      <c r="M19" s="6"/>
      <c r="N19" s="12"/>
      <c r="O19" s="6"/>
      <c r="P19" s="6"/>
      <c r="Q19" s="6"/>
      <c r="R19" s="6"/>
      <c r="S19" s="6"/>
      <c r="T19" s="6"/>
      <c r="U19" s="7"/>
      <c r="V19" s="6"/>
      <c r="W19" s="6"/>
      <c r="X19" s="6"/>
      <c r="Y19" s="6"/>
      <c r="Z19" s="6"/>
      <c r="AA19" s="6"/>
      <c r="AB19" s="6"/>
      <c r="AC19" s="6"/>
    </row>
    <row r="20" spans="1:29">
      <c r="A20" s="6"/>
      <c r="B20" s="6"/>
      <c r="C20" s="6"/>
      <c r="D20" s="6"/>
      <c r="E20" s="6"/>
      <c r="F20" s="6"/>
      <c r="G20" s="6"/>
      <c r="H20" s="7"/>
      <c r="I20" s="6"/>
      <c r="J20" s="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>
      <c r="A21" s="6"/>
      <c r="B21" s="6"/>
      <c r="C21" s="6"/>
      <c r="D21" s="6"/>
      <c r="E21" s="6"/>
      <c r="F21" s="6"/>
      <c r="G21" s="6"/>
      <c r="H21" s="7"/>
      <c r="I21" s="6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>
      <c r="A22" s="6"/>
      <c r="B22" s="6"/>
      <c r="C22" s="6"/>
      <c r="D22" s="6"/>
      <c r="E22" s="6"/>
      <c r="F22" s="6"/>
      <c r="G22" s="6"/>
      <c r="H22" s="7"/>
      <c r="I22" s="6"/>
      <c r="J22" s="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>
      <c r="A23" s="6"/>
      <c r="B23" s="6"/>
      <c r="C23" s="6"/>
      <c r="D23" s="6"/>
      <c r="E23" s="6"/>
      <c r="F23" s="6"/>
      <c r="G23" s="6"/>
      <c r="H23" s="7"/>
      <c r="I23" s="6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>
      <c r="A24" s="6"/>
      <c r="B24" s="6"/>
      <c r="C24" s="6"/>
      <c r="D24" s="6"/>
      <c r="E24" s="6"/>
      <c r="F24" s="6"/>
      <c r="G24" s="6"/>
      <c r="H24" s="7"/>
      <c r="I24" s="6"/>
      <c r="J24" s="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>
      <c r="A25" s="6"/>
      <c r="B25" s="6"/>
      <c r="C25" s="6"/>
      <c r="D25" s="6"/>
      <c r="E25" s="6"/>
      <c r="F25" s="6"/>
      <c r="G25" s="6"/>
      <c r="H25" s="7"/>
      <c r="I25" s="6"/>
      <c r="J25" s="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>
      <c r="A26" s="6"/>
      <c r="B26" s="6"/>
      <c r="C26" s="6"/>
      <c r="D26" s="6"/>
      <c r="E26" s="6"/>
      <c r="F26" s="6"/>
      <c r="G26" s="6"/>
      <c r="H26" s="7"/>
      <c r="I26" s="6"/>
      <c r="J26" s="7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>
      <c r="A27" s="6"/>
      <c r="B27" s="6"/>
      <c r="C27" s="6"/>
      <c r="D27" s="6"/>
      <c r="E27" s="6"/>
      <c r="F27" s="6"/>
      <c r="G27" s="6"/>
      <c r="H27" s="7"/>
      <c r="I27" s="6"/>
      <c r="J27" s="7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>
      <c r="A28" s="6"/>
      <c r="B28" s="6"/>
      <c r="C28" s="6"/>
      <c r="D28" s="6"/>
      <c r="E28" s="6"/>
      <c r="F28" s="6"/>
      <c r="G28" s="6"/>
      <c r="H28" s="7"/>
      <c r="I28" s="6"/>
      <c r="J28" s="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>
      <c r="A29" s="6"/>
      <c r="B29" s="6"/>
      <c r="C29" s="6"/>
      <c r="D29" s="6"/>
      <c r="E29" s="6"/>
      <c r="F29" s="6"/>
      <c r="G29" s="6"/>
      <c r="H29" s="7"/>
      <c r="I29" s="6"/>
      <c r="J29" s="7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6"/>
      <c r="B30" s="6"/>
      <c r="C30" s="6"/>
      <c r="D30" s="6"/>
      <c r="E30" s="6"/>
      <c r="F30" s="6"/>
      <c r="G30" s="6"/>
      <c r="H30" s="7"/>
      <c r="I30" s="6"/>
      <c r="J30" s="7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6"/>
      <c r="B31" s="6"/>
      <c r="C31" s="6"/>
      <c r="D31" s="6"/>
      <c r="E31" s="6"/>
      <c r="F31" s="6"/>
      <c r="G31" s="6"/>
      <c r="H31" s="7"/>
      <c r="I31" s="6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6"/>
      <c r="C32" s="6"/>
      <c r="D32" s="6"/>
      <c r="E32" s="6"/>
      <c r="F32" s="6"/>
      <c r="G32" s="6"/>
      <c r="H32" s="7"/>
      <c r="I32" s="6"/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6"/>
      <c r="C33" s="6"/>
      <c r="D33" s="6"/>
      <c r="E33" s="6"/>
      <c r="F33" s="6"/>
      <c r="G33" s="6"/>
      <c r="H33" s="7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6"/>
      <c r="C34" s="6"/>
      <c r="D34" s="6"/>
      <c r="E34" s="6"/>
      <c r="F34" s="6"/>
      <c r="G34" s="6"/>
      <c r="H34" s="7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6"/>
      <c r="C35" s="6"/>
      <c r="D35" s="6"/>
      <c r="E35" s="6"/>
      <c r="F35" s="6"/>
      <c r="G35" s="6"/>
      <c r="H35" s="7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6"/>
      <c r="C36" s="6"/>
      <c r="D36" s="6"/>
      <c r="E36" s="6"/>
      <c r="F36" s="6"/>
      <c r="G36" s="6"/>
      <c r="H36" s="7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6"/>
      <c r="C37" s="6"/>
      <c r="D37" s="6"/>
      <c r="E37" s="6"/>
      <c r="F37" s="6"/>
      <c r="G37" s="6"/>
      <c r="H37" s="7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6"/>
      <c r="B38" s="6"/>
      <c r="C38" s="6"/>
      <c r="D38" s="6"/>
      <c r="E38" s="6"/>
      <c r="F38" s="6"/>
      <c r="G38" s="6"/>
      <c r="H38" s="7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6"/>
      <c r="B39" s="6"/>
      <c r="C39" s="6"/>
      <c r="D39" s="6"/>
      <c r="E39" s="6"/>
      <c r="F39" s="6"/>
      <c r="G39" s="6"/>
      <c r="H39" s="7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6"/>
      <c r="B40" s="6"/>
      <c r="C40" s="6"/>
      <c r="D40" s="6"/>
      <c r="E40" s="6"/>
      <c r="F40" s="6"/>
      <c r="G40" s="6"/>
      <c r="H40" s="7"/>
      <c r="I40" s="6"/>
      <c r="J40" s="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6"/>
      <c r="B41" s="6"/>
      <c r="C41" s="6"/>
      <c r="D41" s="6"/>
      <c r="E41" s="6"/>
      <c r="F41" s="6"/>
      <c r="G41" s="6"/>
      <c r="H41" s="7"/>
      <c r="I41" s="6"/>
      <c r="J41" s="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6"/>
      <c r="B42" s="6"/>
      <c r="C42" s="6"/>
      <c r="D42" s="6"/>
      <c r="E42" s="6"/>
      <c r="F42" s="6"/>
      <c r="G42" s="6"/>
      <c r="H42" s="7"/>
      <c r="I42" s="6"/>
      <c r="J42" s="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6"/>
      <c r="B43" s="6"/>
      <c r="C43" s="6"/>
      <c r="D43" s="6"/>
      <c r="E43" s="6"/>
      <c r="F43" s="6"/>
      <c r="G43" s="6"/>
      <c r="H43" s="7"/>
      <c r="I43" s="6"/>
      <c r="J43" s="7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6"/>
      <c r="B44" s="6"/>
      <c r="C44" s="6"/>
      <c r="D44" s="6"/>
      <c r="E44" s="6"/>
      <c r="F44" s="6"/>
      <c r="G44" s="6"/>
      <c r="H44" s="7"/>
      <c r="I44" s="6"/>
      <c r="J44" s="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6"/>
      <c r="B45" s="6"/>
      <c r="C45" s="6"/>
      <c r="D45" s="6"/>
      <c r="E45" s="6"/>
      <c r="F45" s="6"/>
      <c r="G45" s="6"/>
      <c r="H45" s="7"/>
      <c r="I45" s="6"/>
      <c r="J45" s="7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6"/>
      <c r="B46" s="6"/>
      <c r="C46" s="6"/>
      <c r="D46" s="6"/>
      <c r="E46" s="6"/>
      <c r="F46" s="6"/>
      <c r="G46" s="6"/>
      <c r="H46" s="7"/>
      <c r="I46" s="6"/>
      <c r="J46" s="7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6"/>
      <c r="B47" s="6"/>
      <c r="C47" s="6"/>
      <c r="D47" s="6"/>
      <c r="E47" s="6"/>
      <c r="F47" s="6"/>
      <c r="G47" s="6"/>
      <c r="H47" s="7"/>
      <c r="I47" s="6"/>
      <c r="J47" s="7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7"/>
      <c r="I48" s="6"/>
      <c r="J48" s="7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7"/>
      <c r="I49" s="6"/>
      <c r="J49" s="7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A50" s="6"/>
      <c r="B50" s="6"/>
      <c r="C50" s="6"/>
      <c r="D50" s="6"/>
      <c r="E50" s="6"/>
      <c r="F50" s="6"/>
      <c r="G50" s="6"/>
      <c r="H50" s="7"/>
      <c r="I50" s="6"/>
      <c r="J50" s="7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>
      <c r="A51" s="6"/>
      <c r="B51" s="6"/>
      <c r="C51" s="6"/>
      <c r="D51" s="6"/>
      <c r="E51" s="6"/>
      <c r="F51" s="6"/>
      <c r="G51" s="6"/>
      <c r="H51" s="7"/>
      <c r="I51" s="6"/>
      <c r="J51" s="7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>
      <c r="A52" s="6"/>
      <c r="B52" s="6"/>
      <c r="C52" s="6"/>
      <c r="D52" s="6"/>
      <c r="E52" s="6"/>
      <c r="F52" s="6"/>
      <c r="G52" s="6"/>
      <c r="H52" s="7"/>
      <c r="I52" s="6"/>
      <c r="J52" s="7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>
      <c r="A53" s="6"/>
      <c r="B53" s="6"/>
      <c r="C53" s="6"/>
      <c r="D53" s="6"/>
      <c r="E53" s="6"/>
      <c r="F53" s="6"/>
      <c r="G53" s="6"/>
      <c r="H53" s="7"/>
      <c r="I53" s="6"/>
      <c r="J53" s="7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>
      <c r="A54" s="6"/>
      <c r="B54" s="6"/>
      <c r="C54" s="6"/>
      <c r="D54" s="6"/>
      <c r="E54" s="6"/>
      <c r="F54" s="6"/>
      <c r="G54" s="6"/>
      <c r="H54" s="7"/>
      <c r="I54" s="6"/>
      <c r="J54" s="7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>
      <c r="A55" s="6"/>
      <c r="B55" s="6"/>
      <c r="C55" s="6"/>
      <c r="D55" s="6"/>
      <c r="E55" s="6"/>
      <c r="F55" s="6"/>
      <c r="G55" s="6"/>
      <c r="H55" s="7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>
      <c r="A56" s="6"/>
      <c r="B56" s="6"/>
      <c r="C56" s="6"/>
      <c r="D56" s="6"/>
      <c r="E56" s="6"/>
      <c r="F56" s="6"/>
      <c r="G56" s="6"/>
      <c r="H56" s="7"/>
      <c r="I56" s="6"/>
      <c r="J56" s="7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>
      <c r="A57" s="6"/>
      <c r="B57" s="6"/>
      <c r="C57" s="6"/>
      <c r="D57" s="6"/>
      <c r="E57" s="6"/>
      <c r="F57" s="6"/>
      <c r="G57" s="6"/>
      <c r="H57" s="7"/>
      <c r="I57" s="6"/>
      <c r="J57" s="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>
      <c r="A58" s="6"/>
      <c r="B58" s="6"/>
      <c r="C58" s="6"/>
      <c r="D58" s="6"/>
      <c r="E58" s="6"/>
      <c r="F58" s="6"/>
      <c r="G58" s="6"/>
      <c r="H58" s="7"/>
      <c r="I58" s="6"/>
      <c r="J58" s="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>
      <c r="A59" s="6"/>
      <c r="B59" s="6"/>
      <c r="C59" s="6"/>
      <c r="D59" s="6"/>
      <c r="E59" s="6"/>
      <c r="F59" s="6"/>
      <c r="G59" s="6"/>
      <c r="H59" s="7"/>
      <c r="I59" s="6"/>
      <c r="J59" s="7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>
      <c r="A60" s="6"/>
      <c r="B60" s="6"/>
      <c r="C60" s="6"/>
      <c r="D60" s="6"/>
      <c r="E60" s="6"/>
      <c r="F60" s="6"/>
      <c r="G60" s="6"/>
      <c r="H60" s="7"/>
      <c r="I60" s="6"/>
      <c r="J60" s="7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>
      <c r="A61" s="6"/>
      <c r="B61" s="6"/>
      <c r="C61" s="6"/>
      <c r="D61" s="6"/>
      <c r="E61" s="6"/>
      <c r="F61" s="6"/>
      <c r="G61" s="6"/>
      <c r="H61" s="7"/>
      <c r="I61" s="6"/>
      <c r="J61" s="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>
      <c r="A62" s="6"/>
      <c r="B62" s="6"/>
      <c r="C62" s="6"/>
      <c r="D62" s="6"/>
      <c r="E62" s="6"/>
      <c r="F62" s="6"/>
      <c r="G62" s="6"/>
      <c r="H62" s="7"/>
      <c r="I62" s="6"/>
      <c r="J62" s="7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>
      <c r="A63" s="6"/>
      <c r="B63" s="6"/>
      <c r="C63" s="6"/>
      <c r="D63" s="6"/>
      <c r="E63" s="6"/>
      <c r="F63" s="6"/>
      <c r="G63" s="6"/>
      <c r="H63" s="7"/>
      <c r="I63" s="6"/>
      <c r="J63" s="7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>
      <c r="A64" s="6"/>
      <c r="B64" s="6"/>
      <c r="C64" s="6"/>
      <c r="D64" s="6"/>
      <c r="E64" s="6"/>
      <c r="F64" s="6"/>
      <c r="G64" s="6"/>
      <c r="H64" s="7"/>
      <c r="I64" s="6"/>
      <c r="J64" s="7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>
      <c r="A65" s="6"/>
      <c r="B65" s="6"/>
      <c r="C65" s="6"/>
      <c r="D65" s="6"/>
      <c r="E65" s="6"/>
      <c r="F65" s="6"/>
      <c r="G65" s="6"/>
      <c r="H65" s="7"/>
      <c r="I65" s="6"/>
      <c r="J65" s="7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>
      <c r="A66" s="6"/>
      <c r="B66" s="6"/>
      <c r="C66" s="6"/>
      <c r="D66" s="6"/>
      <c r="E66" s="6"/>
      <c r="F66" s="6"/>
      <c r="G66" s="6"/>
      <c r="H66" s="7"/>
      <c r="I66" s="6"/>
      <c r="J66" s="7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>
      <c r="A67" s="6"/>
      <c r="B67" s="6"/>
      <c r="C67" s="6"/>
      <c r="D67" s="6"/>
      <c r="E67" s="6"/>
      <c r="F67" s="6"/>
      <c r="G67" s="6"/>
      <c r="H67" s="7"/>
      <c r="I67" s="6"/>
      <c r="J67" s="7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>
      <c r="A68" s="6"/>
      <c r="B68" s="6"/>
      <c r="C68" s="6"/>
      <c r="D68" s="6"/>
      <c r="E68" s="6"/>
      <c r="F68" s="6"/>
      <c r="G68" s="6"/>
      <c r="H68" s="7"/>
      <c r="I68" s="6"/>
      <c r="J68" s="7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>
      <c r="A69" s="6"/>
      <c r="B69" s="6"/>
      <c r="C69" s="6"/>
      <c r="D69" s="6"/>
      <c r="E69" s="6"/>
      <c r="F69" s="6"/>
      <c r="G69" s="6"/>
      <c r="H69" s="7"/>
      <c r="I69" s="6"/>
      <c r="J69" s="7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>
      <c r="A70" s="6"/>
      <c r="B70" s="6"/>
      <c r="C70" s="6"/>
      <c r="D70" s="6"/>
      <c r="E70" s="6"/>
      <c r="F70" s="6"/>
      <c r="G70" s="6"/>
      <c r="H70" s="7"/>
      <c r="I70" s="6"/>
      <c r="J70" s="7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>
      <c r="A71" s="6"/>
      <c r="B71" s="6"/>
      <c r="C71" s="6"/>
      <c r="D71" s="6"/>
      <c r="E71" s="6"/>
      <c r="F71" s="6"/>
      <c r="G71" s="6"/>
      <c r="H71" s="7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>
      <c r="A72" s="6"/>
      <c r="B72" s="6"/>
      <c r="C72" s="6"/>
      <c r="D72" s="6"/>
      <c r="E72" s="6"/>
      <c r="F72" s="6"/>
      <c r="G72" s="6"/>
      <c r="H72" s="7"/>
      <c r="I72" s="6"/>
      <c r="J72" s="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>
      <c r="A73" s="6"/>
      <c r="B73" s="6"/>
      <c r="C73" s="6"/>
      <c r="D73" s="6"/>
      <c r="E73" s="6"/>
      <c r="F73" s="6"/>
      <c r="G73" s="6"/>
      <c r="H73" s="7"/>
      <c r="I73" s="6"/>
      <c r="J73" s="7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>
      <c r="A74" s="6"/>
      <c r="B74" s="6"/>
      <c r="C74" s="6"/>
      <c r="D74" s="6"/>
      <c r="E74" s="6"/>
      <c r="F74" s="6"/>
      <c r="G74" s="6"/>
      <c r="H74" s="7"/>
      <c r="I74" s="6"/>
      <c r="J74" s="7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>
      <c r="A75" s="6"/>
      <c r="B75" s="6"/>
      <c r="C75" s="6"/>
      <c r="D75" s="6"/>
      <c r="E75" s="6"/>
      <c r="F75" s="6"/>
      <c r="G75" s="6"/>
      <c r="H75" s="7"/>
      <c r="I75" s="6"/>
      <c r="J75" s="7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>
      <c r="A76" s="6"/>
      <c r="B76" s="6"/>
      <c r="C76" s="6"/>
      <c r="D76" s="6"/>
      <c r="E76" s="6"/>
      <c r="F76" s="6"/>
      <c r="G76" s="6"/>
      <c r="H76" s="7"/>
      <c r="I76" s="6"/>
      <c r="J76" s="7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>
      <c r="A77" s="6"/>
      <c r="B77" s="6"/>
      <c r="C77" s="6"/>
      <c r="D77" s="6"/>
      <c r="E77" s="6"/>
      <c r="F77" s="6"/>
      <c r="G77" s="6"/>
      <c r="H77" s="7"/>
      <c r="I77" s="6"/>
      <c r="J77" s="7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>
      <c r="A78" s="6"/>
      <c r="B78" s="6"/>
      <c r="C78" s="6"/>
      <c r="D78" s="6"/>
      <c r="E78" s="6"/>
      <c r="F78" s="6"/>
      <c r="G78" s="6"/>
      <c r="H78" s="7"/>
      <c r="I78" s="6"/>
      <c r="J78" s="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>
      <c r="A79" s="6"/>
      <c r="B79" s="6"/>
      <c r="C79" s="6"/>
      <c r="D79" s="6"/>
      <c r="E79" s="6"/>
      <c r="F79" s="6"/>
      <c r="G79" s="6"/>
      <c r="H79" s="7"/>
      <c r="I79" s="6"/>
      <c r="J79" s="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>
      <c r="A80" s="6"/>
      <c r="B80" s="6"/>
      <c r="C80" s="6"/>
      <c r="D80" s="6"/>
      <c r="E80" s="6"/>
      <c r="F80" s="6"/>
      <c r="G80" s="6"/>
      <c r="H80" s="7"/>
      <c r="I80" s="6"/>
      <c r="J80" s="7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>
      <c r="A81" s="6"/>
      <c r="B81" s="6"/>
      <c r="C81" s="6"/>
      <c r="D81" s="6"/>
      <c r="E81" s="6"/>
      <c r="F81" s="6"/>
      <c r="G81" s="6"/>
      <c r="H81" s="7"/>
      <c r="I81" s="6"/>
      <c r="J81" s="7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>
      <c r="A82" s="6"/>
      <c r="B82" s="6"/>
      <c r="C82" s="6"/>
      <c r="D82" s="6"/>
      <c r="E82" s="6"/>
      <c r="F82" s="6"/>
      <c r="G82" s="6"/>
      <c r="H82" s="7"/>
      <c r="I82" s="6"/>
      <c r="J82" s="7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>
      <c r="A83" s="6"/>
      <c r="B83" s="6"/>
      <c r="C83" s="6"/>
      <c r="D83" s="6"/>
      <c r="E83" s="6"/>
      <c r="F83" s="6"/>
      <c r="G83" s="6"/>
      <c r="H83" s="7"/>
      <c r="I83" s="6"/>
      <c r="J83" s="7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>
      <c r="A84" s="6"/>
      <c r="B84" s="6"/>
      <c r="C84" s="6"/>
      <c r="D84" s="6"/>
      <c r="E84" s="6"/>
      <c r="F84" s="6"/>
      <c r="G84" s="6"/>
      <c r="H84" s="7"/>
      <c r="I84" s="6"/>
      <c r="J84" s="7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>
      <c r="A85" s="6"/>
      <c r="B85" s="6"/>
      <c r="C85" s="6"/>
      <c r="D85" s="6"/>
      <c r="E85" s="6"/>
      <c r="F85" s="6"/>
      <c r="G85" s="6"/>
      <c r="H85" s="7"/>
      <c r="I85" s="6"/>
      <c r="J85" s="7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>
      <c r="A86" s="6"/>
      <c r="B86" s="6"/>
      <c r="C86" s="6"/>
      <c r="D86" s="6"/>
      <c r="E86" s="6"/>
      <c r="F86" s="6"/>
      <c r="G86" s="6"/>
      <c r="H86" s="7"/>
      <c r="I86" s="6"/>
      <c r="J86" s="7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>
      <c r="A87" s="6"/>
      <c r="B87" s="6"/>
      <c r="C87" s="6"/>
      <c r="D87" s="6"/>
      <c r="E87" s="6"/>
      <c r="F87" s="6"/>
      <c r="G87" s="6"/>
      <c r="H87" s="7"/>
      <c r="I87" s="6"/>
      <c r="J87" s="7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>
      <c r="A88" s="6"/>
      <c r="B88" s="6"/>
      <c r="C88" s="6"/>
      <c r="D88" s="6"/>
      <c r="E88" s="6"/>
      <c r="F88" s="6"/>
      <c r="G88" s="6"/>
      <c r="H88" s="7"/>
      <c r="I88" s="6"/>
      <c r="J88" s="7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>
      <c r="A89" s="6"/>
      <c r="B89" s="6"/>
      <c r="C89" s="6"/>
      <c r="D89" s="6"/>
      <c r="E89" s="6"/>
      <c r="F89" s="6"/>
      <c r="G89" s="6"/>
      <c r="H89" s="7"/>
      <c r="I89" s="6"/>
      <c r="J89" s="7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>
      <c r="A90" s="6"/>
      <c r="B90" s="6"/>
      <c r="C90" s="6"/>
      <c r="D90" s="6"/>
      <c r="E90" s="6"/>
      <c r="F90" s="6"/>
      <c r="G90" s="6"/>
      <c r="H90" s="7"/>
      <c r="I90" s="6"/>
      <c r="J90" s="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>
      <c r="A91" s="6"/>
      <c r="B91" s="6"/>
      <c r="C91" s="6"/>
      <c r="D91" s="6"/>
      <c r="E91" s="6"/>
      <c r="F91" s="6"/>
      <c r="G91" s="6"/>
      <c r="H91" s="7"/>
      <c r="I91" s="6"/>
      <c r="J91" s="7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>
      <c r="A92" s="6"/>
      <c r="B92" s="6"/>
      <c r="C92" s="6"/>
      <c r="D92" s="6"/>
      <c r="E92" s="6"/>
      <c r="F92" s="6"/>
      <c r="G92" s="6"/>
      <c r="H92" s="7"/>
      <c r="I92" s="6"/>
      <c r="J92" s="7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>
      <c r="A93" s="6"/>
      <c r="B93" s="6"/>
      <c r="C93" s="6"/>
      <c r="D93" s="6"/>
      <c r="E93" s="6"/>
      <c r="F93" s="6"/>
      <c r="G93" s="6"/>
      <c r="H93" s="7"/>
      <c r="I93" s="6"/>
      <c r="J93" s="7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>
      <c r="A94" s="6"/>
      <c r="B94" s="6"/>
      <c r="C94" s="6"/>
      <c r="D94" s="6"/>
      <c r="E94" s="6"/>
      <c r="F94" s="6"/>
      <c r="G94" s="6"/>
      <c r="H94" s="7"/>
      <c r="I94" s="6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>
      <c r="A95" s="6"/>
      <c r="B95" s="6"/>
      <c r="C95" s="6"/>
      <c r="D95" s="6"/>
      <c r="E95" s="6"/>
      <c r="F95" s="6"/>
      <c r="G95" s="6"/>
      <c r="H95" s="7"/>
      <c r="I95" s="6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>
      <c r="A96" s="6"/>
      <c r="B96" s="6"/>
      <c r="C96" s="6"/>
      <c r="D96" s="6"/>
      <c r="E96" s="6"/>
      <c r="F96" s="6"/>
      <c r="G96" s="6"/>
      <c r="H96" s="7"/>
      <c r="I96" s="6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>
      <c r="A97" s="6"/>
      <c r="B97" s="6"/>
      <c r="C97" s="6"/>
      <c r="D97" s="6"/>
      <c r="E97" s="6"/>
      <c r="F97" s="6"/>
      <c r="G97" s="6"/>
      <c r="H97" s="7"/>
      <c r="I97" s="6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>
      <c r="A98" s="6"/>
      <c r="B98" s="6"/>
      <c r="C98" s="6"/>
      <c r="D98" s="6"/>
      <c r="E98" s="6"/>
      <c r="F98" s="6"/>
      <c r="G98" s="6"/>
      <c r="H98" s="7"/>
      <c r="I98" s="6"/>
      <c r="J98" s="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>
      <c r="A99" s="6"/>
      <c r="B99" s="6"/>
      <c r="C99" s="6"/>
      <c r="D99" s="6"/>
      <c r="E99" s="6"/>
      <c r="F99" s="6"/>
      <c r="G99" s="6"/>
      <c r="H99" s="7"/>
      <c r="I99" s="6"/>
      <c r="J99" s="7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>
      <c r="A100" s="6"/>
      <c r="B100" s="6"/>
      <c r="C100" s="6"/>
      <c r="D100" s="6"/>
      <c r="E100" s="6"/>
      <c r="F100" s="6"/>
      <c r="G100" s="6"/>
      <c r="H100" s="7"/>
      <c r="I100" s="6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>
      <c r="A101" s="6"/>
      <c r="B101" s="6"/>
      <c r="C101" s="6"/>
      <c r="D101" s="6"/>
      <c r="E101" s="6"/>
      <c r="F101" s="6"/>
      <c r="G101" s="6"/>
      <c r="H101" s="7"/>
      <c r="I101" s="6"/>
      <c r="J101" s="7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>
      <c r="A102" s="6"/>
      <c r="B102" s="6"/>
      <c r="C102" s="6"/>
      <c r="D102" s="6"/>
      <c r="E102" s="6"/>
      <c r="F102" s="6"/>
      <c r="G102" s="6"/>
      <c r="H102" s="7"/>
      <c r="I102" s="6"/>
      <c r="J102" s="7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>
      <c r="A103" s="6"/>
      <c r="B103" s="6"/>
      <c r="C103" s="6"/>
      <c r="D103" s="6"/>
      <c r="E103" s="6"/>
      <c r="F103" s="6"/>
      <c r="G103" s="6"/>
      <c r="H103" s="7"/>
      <c r="I103" s="6"/>
      <c r="J103" s="7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>
      <c r="A104" s="6"/>
      <c r="B104" s="6"/>
      <c r="C104" s="6"/>
      <c r="D104" s="6"/>
      <c r="E104" s="6"/>
      <c r="F104" s="6"/>
      <c r="G104" s="6"/>
      <c r="H104" s="7"/>
      <c r="I104" s="6"/>
      <c r="J104" s="7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>
      <c r="A105" s="6"/>
      <c r="B105" s="6"/>
      <c r="C105" s="6"/>
      <c r="D105" s="6"/>
      <c r="E105" s="6"/>
      <c r="F105" s="6"/>
      <c r="G105" s="6"/>
      <c r="H105" s="7"/>
      <c r="I105" s="6"/>
      <c r="J105" s="7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>
      <c r="A106" s="6"/>
      <c r="B106" s="6"/>
      <c r="C106" s="6"/>
      <c r="D106" s="6"/>
      <c r="E106" s="6"/>
      <c r="F106" s="6"/>
      <c r="G106" s="6"/>
      <c r="H106" s="7"/>
      <c r="I106" s="6"/>
      <c r="J106" s="7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>
      <c r="A107" s="6"/>
      <c r="B107" s="6"/>
      <c r="C107" s="6"/>
      <c r="D107" s="6"/>
      <c r="E107" s="6"/>
      <c r="F107" s="6"/>
      <c r="G107" s="6"/>
      <c r="H107" s="7"/>
      <c r="I107" s="6"/>
      <c r="J107" s="7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>
      <c r="A108" s="6"/>
      <c r="B108" s="6"/>
      <c r="C108" s="6"/>
      <c r="D108" s="6"/>
      <c r="E108" s="6"/>
      <c r="F108" s="6"/>
      <c r="G108" s="6"/>
      <c r="H108" s="7"/>
      <c r="I108" s="6"/>
      <c r="J108" s="7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>
      <c r="A109" s="6"/>
      <c r="B109" s="6"/>
      <c r="C109" s="6"/>
      <c r="D109" s="6"/>
      <c r="E109" s="6"/>
      <c r="F109" s="6"/>
      <c r="G109" s="6"/>
      <c r="H109" s="7"/>
      <c r="I109" s="6"/>
      <c r="J109" s="7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>
      <c r="A110" s="6"/>
      <c r="B110" s="6"/>
      <c r="C110" s="6"/>
      <c r="D110" s="6"/>
      <c r="E110" s="6"/>
      <c r="F110" s="6"/>
      <c r="G110" s="6"/>
      <c r="H110" s="7"/>
      <c r="I110" s="6"/>
      <c r="J110" s="7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>
      <c r="A111" s="6"/>
      <c r="B111" s="6"/>
      <c r="C111" s="6"/>
      <c r="D111" s="6"/>
      <c r="E111" s="6"/>
      <c r="F111" s="6"/>
      <c r="G111" s="6"/>
      <c r="H111" s="7"/>
      <c r="I111" s="6"/>
      <c r="J111" s="7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>
      <c r="A112" s="6"/>
      <c r="B112" s="6"/>
      <c r="C112" s="6"/>
      <c r="D112" s="6"/>
      <c r="E112" s="6"/>
      <c r="F112" s="6"/>
      <c r="G112" s="6"/>
      <c r="H112" s="7"/>
      <c r="I112" s="6"/>
      <c r="J112" s="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>
      <c r="A113" s="6"/>
      <c r="B113" s="6"/>
      <c r="C113" s="6"/>
      <c r="D113" s="6"/>
      <c r="E113" s="6"/>
      <c r="F113" s="6"/>
      <c r="G113" s="6"/>
      <c r="H113" s="7"/>
      <c r="I113" s="6"/>
      <c r="J113" s="7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</sheetData>
  <autoFilter ref="A1:AC17">
    <extLst/>
  </autoFilter>
  <sortState ref="A2:AC21">
    <sortCondition ref="A2:A21"/>
  </sortState>
  <hyperlinks>
    <hyperlink ref="H5" r:id="rId1" display="demyano4ka@gmail.com"/>
    <hyperlink ref="I10" r:id="rId2" display="lli@list.ru"/>
    <hyperlink ref="H13" r:id="rId3" display="vsajchik@gmail.com"/>
    <hyperlink ref="H8" r:id="rId4" display="assia3@yandex.ru"/>
    <hyperlink ref="H16" r:id="rId5" display="hayloft@mail.ru"/>
    <hyperlink ref="H14" r:id="rId6" display="natasemenova@mail.ru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8.85185185185185" defaultRowHeight="14.4" outlineLevelRow="7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390</v>
      </c>
      <c r="B1" s="1" t="s">
        <v>391</v>
      </c>
      <c r="C1" s="2" t="s">
        <v>392</v>
      </c>
    </row>
    <row r="2" ht="52.8" spans="1:3">
      <c r="A2" s="1" t="s">
        <v>393</v>
      </c>
      <c r="B2" s="1" t="s">
        <v>394</v>
      </c>
      <c r="C2" s="2" t="s">
        <v>395</v>
      </c>
    </row>
    <row r="3" spans="1:3">
      <c r="A3" s="1" t="s">
        <v>204</v>
      </c>
      <c r="B3" s="1" t="s">
        <v>205</v>
      </c>
      <c r="C3" s="2" t="s">
        <v>322</v>
      </c>
    </row>
    <row r="4" spans="1:3">
      <c r="A4" s="1" t="s">
        <v>226</v>
      </c>
      <c r="B4" s="1" t="s">
        <v>227</v>
      </c>
      <c r="C4" s="2" t="s">
        <v>344</v>
      </c>
    </row>
    <row r="5" ht="79.2" spans="1:3">
      <c r="A5" s="1" t="s">
        <v>271</v>
      </c>
      <c r="B5" s="1" t="s">
        <v>210</v>
      </c>
      <c r="C5" s="2" t="s">
        <v>384</v>
      </c>
    </row>
    <row r="6" ht="39.6" spans="1:3">
      <c r="A6" s="1" t="s">
        <v>248</v>
      </c>
      <c r="B6" s="1" t="s">
        <v>249</v>
      </c>
      <c r="C6" s="2" t="s">
        <v>361</v>
      </c>
    </row>
    <row r="7" spans="1:3">
      <c r="A7" s="1" t="s">
        <v>396</v>
      </c>
      <c r="B7" s="1" t="s">
        <v>397</v>
      </c>
      <c r="C7" s="2" t="s">
        <v>398</v>
      </c>
    </row>
    <row r="8" ht="52.8" spans="1:3">
      <c r="A8" s="1" t="s">
        <v>191</v>
      </c>
      <c r="B8" s="1" t="s">
        <v>192</v>
      </c>
      <c r="C8" s="2" t="s">
        <v>310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Список оборудования</vt:lpstr>
      <vt:lpstr>Марш 1</vt:lpstr>
      <vt:lpstr>Маршлист внешняя сторона</vt:lpstr>
      <vt:lpstr>Cписок для приказа</vt:lpstr>
      <vt:lpstr>Ведомость документов</vt:lpstr>
      <vt:lpstr>Информация для бумаг</vt:lpstr>
      <vt:lpstr>Участники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2021-05-21T11:03:00Z</cp:lastPrinted>
  <dcterms:modified xsi:type="dcterms:W3CDTF">2021-05-21T17:52:13Z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