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2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</sheets>
  <externalReferences>
    <externalReference r:id="rId7"/>
    <externalReference r:id="rId8"/>
    <externalReference r:id="rId9"/>
  </externalReferences>
  <definedNames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<sst xmlns="http://schemas.openxmlformats.org/spreadsheetml/2006/main" count="627" uniqueCount="361">
  <si>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</si>
  <si>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</si>
  <si>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</si>
  <si>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 д.Кемка- д. Ящера 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</si>
  <si>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</si>
  <si>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</si>
  <si>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</si>
  <si>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</si>
  <si>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</si>
  <si>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</si>
  <si>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</si>
  <si>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</si>
  <si>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</si>
  <si>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</si>
  <si>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</si>
  <si>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</si>
  <si>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</si>
  <si>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</si>
  <si>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</si>
  <si>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 xml:space="preserve">Владыченко </t>
  </si>
  <si>
    <t>Елизавета</t>
  </si>
  <si>
    <t>Михайловна</t>
  </si>
  <si>
    <t>Дыбенко 21-3-34</t>
  </si>
  <si>
    <t>Владыченко Оксана Владимировна</t>
  </si>
  <si>
    <t>40 18 201787</t>
  </si>
  <si>
    <t>30.11.2004</t>
  </si>
  <si>
    <t xml:space="preserve">Глазунов </t>
  </si>
  <si>
    <t>Александр</t>
  </si>
  <si>
    <t>Дмитриевич</t>
  </si>
  <si>
    <t>Белышева 8-1-519</t>
  </si>
  <si>
    <t>Глазунова Юлия Павловна</t>
  </si>
  <si>
    <t>05.10.2003</t>
  </si>
  <si>
    <t>Зиглина</t>
  </si>
  <si>
    <t>София</t>
  </si>
  <si>
    <t>Антоновна</t>
  </si>
  <si>
    <t>Коммуны, 42-1-33</t>
  </si>
  <si>
    <t>Антропова Ася Юрьевна</t>
  </si>
  <si>
    <t>II-МЮ 864474</t>
  </si>
  <si>
    <t>15.06.2005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</si>
  <si>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</si>
  <si>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</si>
  <si>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</si>
  <si>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</si>
  <si>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</si>
  <si>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II-АК 520285</t>
  </si>
  <si>
    <t>19.07.2006</t>
  </si>
  <si>
    <t xml:space="preserve">Ильин </t>
  </si>
  <si>
    <t xml:space="preserve">Егор </t>
  </si>
  <si>
    <t>Всеволожск, Березовая Роща 2-39</t>
  </si>
  <si>
    <t>Ильин Дмитрий Вадимович</t>
  </si>
  <si>
    <t>17.06.2004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</si>
  <si>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</si>
  <si>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</si>
  <si>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</si>
  <si>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</si>
  <si>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</si>
  <si>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</si>
  <si>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28.01.2006</t>
  </si>
  <si>
    <t>Кириллов</t>
  </si>
  <si>
    <t>Дмитрий</t>
  </si>
  <si>
    <t>Андреевич</t>
  </si>
  <si>
    <t>Светлановский 78-46</t>
  </si>
  <si>
    <t>Кириллова Елезавета Викторовна</t>
  </si>
  <si>
    <t>I-АК 625344</t>
  </si>
  <si>
    <t>12.12.2006</t>
  </si>
  <si>
    <t>Коврегина</t>
  </si>
  <si>
    <t>Галина</t>
  </si>
  <si>
    <t>Валерьевна</t>
  </si>
  <si>
    <t>Будапештская, 17-2-162</t>
  </si>
  <si>
    <t>Коврегина Галина Михайловна</t>
  </si>
  <si>
    <t>I-АК 875307</t>
  </si>
  <si>
    <t>13.10.2005</t>
  </si>
  <si>
    <t>Малашкина</t>
  </si>
  <si>
    <t>Эльшановна</t>
  </si>
  <si>
    <t>Сертолово, Молодежная, 3-37</t>
  </si>
  <si>
    <t>Малашкина Екатерина Ивановна</t>
  </si>
  <si>
    <t>10.01.2004</t>
  </si>
  <si>
    <t xml:space="preserve">Мельникова </t>
  </si>
  <si>
    <t>Арина</t>
  </si>
  <si>
    <t>Вадимовна</t>
  </si>
  <si>
    <t>Лужская 14-2-78</t>
  </si>
  <si>
    <t>Черепова Наталья Валерьевна</t>
  </si>
  <si>
    <t>25.07.2003</t>
  </si>
  <si>
    <t xml:space="preserve">Мурашко </t>
  </si>
  <si>
    <t xml:space="preserve">Сергей </t>
  </si>
  <si>
    <t>Иванович</t>
  </si>
  <si>
    <t>Шлиссельбургский пр. 17/2-101</t>
  </si>
  <si>
    <t>Мурашко Иван Викторович</t>
  </si>
  <si>
    <t>I-АК 888099</t>
  </si>
  <si>
    <t>10.12.2005</t>
  </si>
  <si>
    <t>Нужин</t>
  </si>
  <si>
    <t>Илья</t>
  </si>
  <si>
    <t>Мулложонович</t>
  </si>
  <si>
    <t>Наличная 37-1-4</t>
  </si>
  <si>
    <t>Нужина Юлия Андреевна</t>
  </si>
  <si>
    <t>II-АК 520410</t>
  </si>
  <si>
    <t>04.08.2006</t>
  </si>
  <si>
    <t xml:space="preserve">Романов </t>
  </si>
  <si>
    <t xml:space="preserve">Лев </t>
  </si>
  <si>
    <t>Михайлович</t>
  </si>
  <si>
    <t>Авиаконструкторов 44-65</t>
  </si>
  <si>
    <t>Романова Ирина Анатольевна</t>
  </si>
  <si>
    <t>II-АК 877941</t>
  </si>
  <si>
    <t>31.05.2005</t>
  </si>
  <si>
    <t>Сайчик</t>
  </si>
  <si>
    <t>Мария</t>
  </si>
  <si>
    <t>Владимировна</t>
  </si>
  <si>
    <t>Кораблестроителей, 39-831</t>
  </si>
  <si>
    <t>Сайчик Татьяна Борисовна</t>
  </si>
  <si>
    <t>II-АК 520873</t>
  </si>
  <si>
    <t>22.09.2006</t>
  </si>
  <si>
    <t xml:space="preserve">Евдокимова </t>
  </si>
  <si>
    <t>Алена</t>
  </si>
  <si>
    <t>Игоревна</t>
  </si>
  <si>
    <t>Витебская 10-14</t>
  </si>
  <si>
    <t>Пасько Ольга Владимировна</t>
  </si>
  <si>
    <t>30.05.2004</t>
  </si>
  <si>
    <t>Руководитель</t>
  </si>
  <si>
    <t>Хайтов Вадим Михайлович</t>
  </si>
  <si>
    <t>телефон</t>
  </si>
  <si>
    <t xml:space="preserve">Хаместитель </t>
  </si>
  <si>
    <t>Михайлов Дмитрий Алексеевич</t>
  </si>
  <si>
    <t>Срок сдачи бумаг</t>
  </si>
  <si>
    <t>Год проведения мероприятия</t>
  </si>
  <si>
    <t>Резервный состав</t>
  </si>
  <si>
    <t xml:space="preserve">Ермолаев </t>
  </si>
  <si>
    <t>Святослав</t>
  </si>
  <si>
    <t>Павлович</t>
  </si>
  <si>
    <t>Дальневосточный 69-3-85</t>
  </si>
  <si>
    <t>Ермолаев Павел Николаевич</t>
  </si>
  <si>
    <t>11.12.2001</t>
  </si>
  <si>
    <t>Катасонова</t>
  </si>
  <si>
    <t>Марина</t>
  </si>
  <si>
    <t>Сергеевна</t>
  </si>
  <si>
    <t>Красное Село, Гитчинская 4-1-15</t>
  </si>
  <si>
    <t>Ронжин Андрей Васильевич</t>
  </si>
  <si>
    <t>20.11.2001</t>
  </si>
  <si>
    <t>Олег</t>
  </si>
  <si>
    <t>4016724641</t>
  </si>
  <si>
    <t>08.01.2003</t>
  </si>
  <si>
    <t>Малашичева</t>
  </si>
  <si>
    <t>Елезавета</t>
  </si>
  <si>
    <t>Егоровна</t>
  </si>
  <si>
    <t>Энгельса 41-23</t>
  </si>
  <si>
    <t>Малашичева Анн Борисовна</t>
  </si>
  <si>
    <t>08.10.2003</t>
  </si>
  <si>
    <t>Нематова</t>
  </si>
  <si>
    <t>Рената</t>
  </si>
  <si>
    <t>Батировна</t>
  </si>
  <si>
    <t>Пушкин, 4 линия 43А</t>
  </si>
  <si>
    <t>Нематова Анна Евгеньевна</t>
  </si>
  <si>
    <t>05.03.2004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</si>
  <si>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</si>
  <si>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</si>
  <si>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</si>
  <si>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</si>
  <si>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</si>
  <si>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</si>
  <si>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</si>
  <si>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</si>
  <si>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</si>
  <si>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</si>
  <si>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</si>
  <si>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</si>
  <si>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</si>
  <si>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</si>
  <si>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</si>
  <si>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1.05</t>
  </si>
  <si>
    <t>СПб-Толмачево-Ящера</t>
  </si>
  <si>
    <t>ж/д,п</t>
  </si>
  <si>
    <t>1.05-5.05</t>
  </si>
  <si>
    <t>Стационарный лагерь окр Ящера</t>
  </si>
  <si>
    <t>пеш</t>
  </si>
  <si>
    <t>6.05</t>
  </si>
  <si>
    <t>Хозяйственный день</t>
  </si>
  <si>
    <t>7.05-8.05</t>
  </si>
  <si>
    <t>Маршрут Ящера - Кемка-Мшинская-Ящера</t>
  </si>
  <si>
    <t xml:space="preserve">пеш, </t>
  </si>
  <si>
    <t>8.05 -12.05</t>
  </si>
  <si>
    <t>пеш, ж/д</t>
  </si>
  <si>
    <t>12.05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</si>
  <si>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</si>
  <si>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</si>
  <si>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</si>
  <si>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</si>
  <si>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</si>
  <si>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</si>
  <si>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</si>
  <si>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</si>
  <si>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</si>
  <si>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</si>
  <si>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</si>
  <si>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</si>
  <si>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</si>
  <si>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</si>
  <si>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</si>
  <si>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</si>
  <si>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</si>
  <si>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</si>
  <si>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</si>
  <si>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</si>
  <si>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</si>
  <si>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</si>
  <si>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</si>
  <si>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</si>
  <si>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</si>
  <si>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</si>
  <si>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Хоздень</t>
  </si>
  <si>
    <t>в сроки c</t>
  </si>
  <si>
    <t xml:space="preserve">по </t>
  </si>
  <si>
    <t>Пешеий выход с постановкой временного лагеря в окрестностях деревни Кемка; Возвращение в базовый лагерь</t>
  </si>
  <si>
    <t xml:space="preserve">Руководитель группы  </t>
  </si>
  <si>
    <t>8.05-12.05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</si>
  <si>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</si>
  <si>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</si>
  <si>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</si>
  <si>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д.Ящера — ст.Толмачево — Санкт-Петербург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</si>
  <si>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</si>
  <si>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</si>
  <si>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</si>
  <si>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</si>
  <si>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</si>
  <si>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</si>
  <si>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</si>
  <si>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</si>
  <si>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</si>
  <si>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</si>
  <si>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</si>
  <si>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</si>
  <si>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</si>
  <si>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01.05.19 по 12.05.19</t>
  </si>
  <si>
    <t>ФИО</t>
  </si>
  <si>
    <t>адресс</t>
  </si>
  <si>
    <t>Михайлов Дмитрий Алексеевч</t>
  </si>
  <si>
    <t>Заместитель</t>
  </si>
  <si>
    <t>Ведомость документов</t>
  </si>
  <si>
    <t>№</t>
  </si>
  <si>
    <t>№ справки о здоровье</t>
  </si>
  <si>
    <t>Наличие прививки от эцефалита</t>
  </si>
  <si>
    <t>Номер расписки от родителей о клещевом энцефалите</t>
  </si>
  <si>
    <t>Страховой договор от несчастного случая №</t>
  </si>
  <si>
    <t>SYS1522117271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</si>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</sst>
</file>

<file path=xl/styles.xml><?xml version="1.0" encoding="utf-8"?>
<styleSheet xmlns="http://schemas.openxmlformats.org/spreadsheetml/2006/main">
  <numFmts count="7">
    <numFmt numFmtId="176" formatCode="_-* #,##0.00\ &quot;₽&quot;_-;\-* #,##0.00\ &quot;₽&quot;_-;_-* \-??\ &quot;₽&quot;_-;_-@_-"/>
    <numFmt numFmtId="41" formatCode="_-* #,##0_-;\-* #,##0_-;_-* &quot;-&quot;_-;_-@_-"/>
    <numFmt numFmtId="177" formatCode="_-* #,##0\ &quot;₽&quot;_-;\-* #,##0\ &quot;₽&quot;_-;_-* &quot;-&quot;\ &quot;₽&quot;_-;_-@_-"/>
    <numFmt numFmtId="43" formatCode="_-* #,##0.00_-;\-* #,##0.00_-;_-* &quot;-&quot;??_-;_-@_-"/>
    <numFmt numFmtId="178" formatCode="[$-419]d\ mm\ yyyy;@"/>
    <numFmt numFmtId="179" formatCode="[$-FC19]dd\ mm\ yyyy\ &quot;г&quot;/;@"/>
    <numFmt numFmtId="180" formatCode="d/m/yyyy"/>
  </numFmts>
  <fonts count="43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sz val="1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10"/>
      <name val="Arial Cyr"/>
      <charset val="204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Times New Roman Cyr"/>
      <charset val="20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/>
    <xf numFmtId="0" fontId="2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37" fillId="21" borderId="2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0" fillId="0" borderId="0"/>
    <xf numFmtId="0" fontId="36" fillId="0" borderId="0" applyNumberFormat="0" applyFill="0" applyBorder="0" applyAlignment="0" applyProtection="0">
      <alignment vertical="center"/>
    </xf>
    <xf numFmtId="0" fontId="22" fillId="4" borderId="15" applyNumberFormat="0" applyAlignment="0" applyProtection="0">
      <alignment vertical="center"/>
    </xf>
    <xf numFmtId="0" fontId="28" fillId="11" borderId="18" applyNumberFormat="0" applyAlignment="0" applyProtection="0">
      <alignment vertical="center"/>
    </xf>
    <xf numFmtId="0" fontId="38" fillId="21" borderId="15" applyNumberFormat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0" borderId="0"/>
    <xf numFmtId="0" fontId="5" fillId="0" borderId="0"/>
    <xf numFmtId="0" fontId="30" fillId="0" borderId="0"/>
  </cellStyleXfs>
  <cellXfs count="124">
    <xf numFmtId="0" fontId="0" fillId="0" borderId="0" xfId="0">
      <alignment vertical="center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0" borderId="1" xfId="0" applyFont="1" applyBorder="1" applyAlignment="1">
      <alignment horizontal="right" readingOrder="1"/>
    </xf>
    <xf numFmtId="0" fontId="2" fillId="0" borderId="1" xfId="0" applyFont="1" applyBorder="1" applyAlignment="1">
      <alignment wrapText="1" readingOrder="1"/>
    </xf>
    <xf numFmtId="0" fontId="2" fillId="0" borderId="1" xfId="0" applyFont="1" applyBorder="1" applyAlignment="1">
      <alignment horizontal="right" wrapText="1"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2" xfId="0" applyFont="1" applyFill="1" applyBorder="1" applyAlignment="1"/>
    <xf numFmtId="0" fontId="4" fillId="0" borderId="2" xfId="0" applyFont="1" applyFill="1" applyBorder="1" applyAlignment="1">
      <alignment wrapText="1"/>
    </xf>
    <xf numFmtId="0" fontId="5" fillId="0" borderId="2" xfId="51" applyFont="1" applyFill="1" applyBorder="1"/>
    <xf numFmtId="0" fontId="5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5" fillId="2" borderId="2" xfId="51" applyFont="1" applyFill="1" applyBorder="1"/>
    <xf numFmtId="0" fontId="4" fillId="0" borderId="2" xfId="0" applyFont="1" applyFill="1" applyBorder="1" applyAlignment="1"/>
    <xf numFmtId="0" fontId="3" fillId="0" borderId="2" xfId="0" applyFont="1" applyFill="1" applyBorder="1" applyAlignment="1">
      <alignment horizontal="right"/>
    </xf>
    <xf numFmtId="1" fontId="3" fillId="0" borderId="2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58" fontId="3" fillId="0" borderId="2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indent="5"/>
    </xf>
    <xf numFmtId="0" fontId="3" fillId="0" borderId="6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left" wrapText="1"/>
    </xf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58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/>
    <xf numFmtId="178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179" fontId="3" fillId="0" borderId="0" xfId="0" applyNumberFormat="1" applyFont="1" applyFill="1" applyBorder="1" applyAlignment="1"/>
    <xf numFmtId="71" fontId="3" fillId="0" borderId="0" xfId="0" applyNumberFormat="1" applyFont="1" applyFill="1" applyBorder="1" applyAlignment="1"/>
    <xf numFmtId="0" fontId="13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2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0" fontId="3" fillId="0" borderId="2" xfId="52" applyFont="1" applyBorder="1" applyAlignment="1">
      <alignment horizontal="left"/>
    </xf>
    <xf numFmtId="58" fontId="3" fillId="0" borderId="2" xfId="0" applyNumberFormat="1" applyFont="1" applyFill="1" applyBorder="1" applyAlignment="1"/>
    <xf numFmtId="0" fontId="9" fillId="0" borderId="2" xfId="52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/>
    <xf numFmtId="0" fontId="9" fillId="0" borderId="10" xfId="0" applyFont="1" applyFill="1" applyBorder="1" applyAlignment="1">
      <alignment horizontal="center" vertical="center" textRotation="90" wrapText="1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right"/>
    </xf>
    <xf numFmtId="0" fontId="4" fillId="0" borderId="11" xfId="52" applyFont="1" applyBorder="1" applyAlignment="1">
      <alignment horizontal="center"/>
    </xf>
    <xf numFmtId="0" fontId="4" fillId="0" borderId="12" xfId="52" applyFont="1" applyBorder="1" applyAlignment="1">
      <alignment horizontal="center"/>
    </xf>
    <xf numFmtId="0" fontId="4" fillId="0" borderId="13" xfId="52" applyFont="1" applyBorder="1" applyAlignment="1">
      <alignment horizontal="center"/>
    </xf>
    <xf numFmtId="0" fontId="10" fillId="0" borderId="2" xfId="0" applyFont="1" applyFill="1" applyBorder="1" applyAlignment="1">
      <alignment horizontal="right" wrapText="1"/>
    </xf>
    <xf numFmtId="0" fontId="3" fillId="0" borderId="2" xfId="8" applyFont="1" applyBorder="1"/>
    <xf numFmtId="0" fontId="9" fillId="0" borderId="11" xfId="52" applyFont="1" applyBorder="1" applyAlignment="1">
      <alignment horizontal="center"/>
    </xf>
    <xf numFmtId="0" fontId="9" fillId="0" borderId="13" xfId="52" applyFont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11" xfId="52" applyFont="1" applyFill="1" applyBorder="1" applyAlignment="1">
      <alignment horizontal="center"/>
    </xf>
    <xf numFmtId="0" fontId="9" fillId="0" borderId="13" xfId="52" applyFont="1" applyFill="1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center" vertical="center" textRotation="90" wrapText="1"/>
    </xf>
    <xf numFmtId="0" fontId="3" fillId="0" borderId="11" xfId="24" applyFont="1" applyBorder="1" applyAlignment="1">
      <alignment horizontal="left" vertical="center" wrapText="1"/>
    </xf>
    <xf numFmtId="0" fontId="3" fillId="0" borderId="12" xfId="24" applyFont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/>
    </xf>
    <xf numFmtId="0" fontId="17" fillId="0" borderId="13" xfId="0" applyFont="1" applyFill="1" applyBorder="1" applyAlignment="1">
      <alignment horizontal="left"/>
    </xf>
    <xf numFmtId="0" fontId="7" fillId="0" borderId="0" xfId="24" applyFont="1" applyBorder="1" applyAlignment="1">
      <alignment vertical="center"/>
    </xf>
    <xf numFmtId="0" fontId="4" fillId="0" borderId="2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49" fontId="3" fillId="0" borderId="2" xfId="53" applyNumberFormat="1" applyFont="1" applyBorder="1" applyAlignment="1">
      <alignment horizontal="left" vertical="center" wrapText="1"/>
    </xf>
    <xf numFmtId="0" fontId="11" fillId="0" borderId="2" xfId="53" applyFont="1" applyBorder="1" applyAlignment="1">
      <alignment horizontal="center" vertical="center" wrapText="1"/>
    </xf>
    <xf numFmtId="0" fontId="7" fillId="0" borderId="2" xfId="53" applyFont="1" applyBorder="1" applyAlignment="1">
      <alignment horizontal="center" vertical="center" wrapText="1"/>
    </xf>
    <xf numFmtId="0" fontId="7" fillId="0" borderId="0" xfId="53" applyFont="1" applyBorder="1" applyAlignment="1">
      <alignment horizontal="center" vertical="center" wrapText="1"/>
    </xf>
    <xf numFmtId="49" fontId="9" fillId="0" borderId="0" xfId="0" applyNumberFormat="1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3" fillId="0" borderId="0" xfId="24" applyFont="1" applyAlignment="1">
      <alignment horizontal="centerContinuous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71" fontId="5" fillId="3" borderId="0" xfId="0" applyNumberFormat="1" applyFont="1" applyFill="1" applyBorder="1" applyAlignment="1"/>
    <xf numFmtId="58" fontId="5" fillId="0" borderId="0" xfId="0" applyNumberFormat="1" applyFont="1" applyFill="1" applyBorder="1" applyAlignment="1"/>
    <xf numFmtId="58" fontId="5" fillId="3" borderId="0" xfId="0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0" fontId="5" fillId="0" borderId="0" xfId="51" applyFont="1" applyFill="1" applyBorder="1"/>
    <xf numFmtId="0" fontId="5" fillId="0" borderId="0" xfId="51" applyFont="1" applyFill="1" applyBorder="1" applyAlignment="1">
      <alignment horizontal="right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5" fillId="3" borderId="0" xfId="0" applyFont="1" applyFill="1" applyBorder="1" applyAlignment="1"/>
    <xf numFmtId="0" fontId="19" fillId="0" borderId="0" xfId="0" applyFont="1" applyFill="1" applyBorder="1" applyAlignment="1"/>
    <xf numFmtId="1" fontId="18" fillId="0" borderId="0" xfId="0" applyNumberFormat="1" applyFont="1" applyFill="1" applyBorder="1" applyAlignment="1"/>
    <xf numFmtId="49" fontId="18" fillId="0" borderId="0" xfId="0" applyNumberFormat="1" applyFont="1" applyFill="1" applyBorder="1" applyAlignment="1">
      <alignment horizontal="right"/>
    </xf>
    <xf numFmtId="0" fontId="5" fillId="0" borderId="0" xfId="51" applyFont="1" applyFill="1" applyBorder="1" applyAlignment="1"/>
    <xf numFmtId="0" fontId="2" fillId="0" borderId="0" xfId="0" applyFont="1" applyAlignment="1">
      <alignment horizontal="right" vertical="center"/>
    </xf>
    <xf numFmtId="180" fontId="5" fillId="0" borderId="0" xfId="51" applyNumberFormat="1" applyFont="1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58" fontId="2" fillId="0" borderId="0" xfId="0" applyNumberFormat="1" applyFont="1" applyFill="1" applyBorder="1" applyAlignment="1">
      <alignment horizontal="right" vertical="center"/>
    </xf>
    <xf numFmtId="180" fontId="5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180" fontId="21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peditions\Jashera 2017\Lab\Dogovor 2008\BIO 20081028 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peditions\Jashera 2011\Lab\Dogovor 2008\BIO 20081028 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DOCUME~1\VM\LOCALS~1\Temp\Lab\Dogovor 2008\BIO 20081028 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workbookViewId="0">
      <selection activeCell="B6" sqref="B6"/>
    </sheetView>
  </sheetViews>
  <sheetFormatPr defaultColWidth="8" defaultRowHeight="13.2"/>
  <cols>
    <col min="1" max="1" width="8" style="97"/>
    <col min="2" max="2" width="28.8240740740741" style="97" customWidth="1"/>
    <col min="3" max="3" width="10.7314814814815" style="97"/>
    <col min="4" max="4" width="13.1203703703704" style="97"/>
    <col min="5" max="5" width="21.4259259259259" style="97"/>
    <col min="6" max="6" width="12.8148148148148" style="97"/>
    <col min="7" max="7" width="9.22222222222222" style="97"/>
    <col min="8" max="8" width="8.96296296296296" style="97"/>
    <col min="9" max="9" width="12.0833333333333" style="98"/>
    <col min="10" max="10" width="19.4814814814815" style="97"/>
    <col min="11" max="11" width="28.1851851851852" style="97"/>
    <col min="12" max="12" width="31.4259259259259" style="97"/>
    <col min="13" max="13" width="18.5740740740741" style="97" customWidth="1"/>
    <col min="14" max="14" width="14.1574074074074" style="97"/>
    <col min="15" max="15" width="14.5462962962963" style="97" customWidth="1"/>
    <col min="16" max="16" width="18.8240740740741" style="97"/>
    <col min="17" max="17" width="14.1574074074074" style="97"/>
    <col min="18" max="16384" width="8" style="97"/>
  </cols>
  <sheetData>
    <row r="1" spans="2:2">
      <c r="B1" s="99" t="s">
        <v>0</v>
      </c>
    </row>
    <row r="2" spans="2:5">
      <c r="B2" s="97" t="s">
        <v>1</v>
      </c>
      <c r="C2" s="100">
        <v>43586</v>
      </c>
      <c r="D2" s="100">
        <v>43597</v>
      </c>
      <c r="E2" s="101"/>
    </row>
    <row r="3" spans="2:4">
      <c r="B3" s="97" t="s">
        <v>2</v>
      </c>
      <c r="C3" s="102" t="s">
        <v>3</v>
      </c>
      <c r="D3" s="101"/>
    </row>
    <row r="4" spans="2:16">
      <c r="B4" s="99" t="s">
        <v>4</v>
      </c>
      <c r="C4" s="99" t="s">
        <v>5</v>
      </c>
      <c r="D4" s="99" t="s">
        <v>6</v>
      </c>
      <c r="E4" s="99" t="s">
        <v>7</v>
      </c>
      <c r="F4" s="99" t="s">
        <v>8</v>
      </c>
      <c r="G4" s="99" t="s">
        <v>9</v>
      </c>
      <c r="H4" s="103" t="s">
        <v>10</v>
      </c>
      <c r="I4" s="99" t="s">
        <v>11</v>
      </c>
      <c r="J4" s="110" t="s">
        <v>12</v>
      </c>
      <c r="K4" s="99" t="s">
        <v>13</v>
      </c>
      <c r="L4" s="99" t="s">
        <v>14</v>
      </c>
      <c r="M4" s="99" t="s">
        <v>15</v>
      </c>
      <c r="N4" s="99" t="s">
        <v>16</v>
      </c>
      <c r="O4" s="111" t="s">
        <v>17</v>
      </c>
      <c r="P4" s="99" t="s">
        <v>18</v>
      </c>
    </row>
    <row r="5" spans="1:16">
      <c r="A5" s="97">
        <v>1</v>
      </c>
      <c r="B5" s="104" t="s">
        <v>19</v>
      </c>
      <c r="C5" s="104" t="s">
        <v>20</v>
      </c>
      <c r="D5" s="104" t="s">
        <v>21</v>
      </c>
      <c r="E5" s="104">
        <v>1</v>
      </c>
      <c r="F5" s="104">
        <v>1</v>
      </c>
      <c r="G5" s="105">
        <v>40</v>
      </c>
      <c r="H5" s="105">
        <v>343</v>
      </c>
      <c r="I5" s="112">
        <v>8</v>
      </c>
      <c r="J5" s="104">
        <v>9213166451</v>
      </c>
      <c r="K5" s="104" t="s">
        <v>22</v>
      </c>
      <c r="L5" s="104" t="s">
        <v>23</v>
      </c>
      <c r="N5" s="104">
        <v>9213166451</v>
      </c>
      <c r="O5" s="113" t="s">
        <v>24</v>
      </c>
      <c r="P5" s="114" t="s">
        <v>25</v>
      </c>
    </row>
    <row r="6" ht="14.4" spans="1:16">
      <c r="A6" s="97">
        <v>2</v>
      </c>
      <c r="B6" s="104" t="s">
        <v>26</v>
      </c>
      <c r="C6" s="104" t="s">
        <v>27</v>
      </c>
      <c r="D6" s="104" t="s">
        <v>28</v>
      </c>
      <c r="E6" s="104">
        <v>2</v>
      </c>
      <c r="F6" s="104">
        <v>1</v>
      </c>
      <c r="G6" s="104">
        <v>33</v>
      </c>
      <c r="H6">
        <v>610</v>
      </c>
      <c r="I6">
        <v>9</v>
      </c>
      <c r="J6" s="104">
        <v>2330700</v>
      </c>
      <c r="K6" s="104" t="s">
        <v>29</v>
      </c>
      <c r="L6" s="104" t="s">
        <v>30</v>
      </c>
      <c r="N6" s="104">
        <v>2330700</v>
      </c>
      <c r="O6" s="115">
        <v>4017913579</v>
      </c>
      <c r="P6" s="114" t="s">
        <v>31</v>
      </c>
    </row>
    <row r="7" ht="14.4" spans="1:16">
      <c r="A7" s="97">
        <v>3</v>
      </c>
      <c r="B7" s="104" t="s">
        <v>32</v>
      </c>
      <c r="C7" s="104" t="s">
        <v>33</v>
      </c>
      <c r="D7" s="104" t="s">
        <v>34</v>
      </c>
      <c r="E7" s="104">
        <v>3</v>
      </c>
      <c r="F7" s="104"/>
      <c r="G7" s="104">
        <v>35</v>
      </c>
      <c r="H7" s="106">
        <v>628</v>
      </c>
      <c r="I7" s="106">
        <v>7</v>
      </c>
      <c r="J7" s="104">
        <v>9219451925</v>
      </c>
      <c r="K7" s="104" t="s">
        <v>35</v>
      </c>
      <c r="L7" s="104" t="s">
        <v>36</v>
      </c>
      <c r="N7" s="104">
        <v>9219451925</v>
      </c>
      <c r="O7" s="115" t="s">
        <v>37</v>
      </c>
      <c r="P7" s="114" t="s">
        <v>38</v>
      </c>
    </row>
    <row r="8" ht="14.4" spans="1:16">
      <c r="A8" s="97">
        <v>4</v>
      </c>
      <c r="B8" s="106" t="s">
        <v>39</v>
      </c>
      <c r="C8" s="106" t="s">
        <v>40</v>
      </c>
      <c r="D8" s="106" t="s">
        <v>41</v>
      </c>
      <c r="E8" s="104">
        <v>4</v>
      </c>
      <c r="F8" s="106"/>
      <c r="G8" s="106">
        <v>23</v>
      </c>
      <c r="H8" s="106">
        <v>56</v>
      </c>
      <c r="I8" s="106">
        <v>6</v>
      </c>
      <c r="J8" s="106">
        <v>9219312294</v>
      </c>
      <c r="K8" s="106" t="s">
        <v>42</v>
      </c>
      <c r="L8" s="106" t="s">
        <v>43</v>
      </c>
      <c r="N8" s="106">
        <v>9219312294</v>
      </c>
      <c r="O8" s="115" t="s">
        <v>44</v>
      </c>
      <c r="P8" s="116" t="s">
        <v>45</v>
      </c>
    </row>
    <row r="9" ht="14.4" spans="1:16">
      <c r="A9" s="97">
        <v>5</v>
      </c>
      <c r="B9" s="104" t="s">
        <v>46</v>
      </c>
      <c r="C9" s="104" t="s">
        <v>47</v>
      </c>
      <c r="D9" s="104" t="s">
        <v>28</v>
      </c>
      <c r="E9" s="104">
        <v>5</v>
      </c>
      <c r="F9" s="104">
        <v>1</v>
      </c>
      <c r="G9" s="104">
        <v>27</v>
      </c>
      <c r="H9">
        <v>265</v>
      </c>
      <c r="I9">
        <v>8</v>
      </c>
      <c r="J9" s="107">
        <v>9213640331</v>
      </c>
      <c r="K9" s="104" t="s">
        <v>48</v>
      </c>
      <c r="L9" s="104" t="s">
        <v>49</v>
      </c>
      <c r="N9" s="107">
        <v>9213640331</v>
      </c>
      <c r="O9" s="115">
        <v>4118924402</v>
      </c>
      <c r="P9" s="114" t="s">
        <v>50</v>
      </c>
    </row>
    <row r="10" ht="14.4" spans="1:16">
      <c r="A10" s="97">
        <v>6</v>
      </c>
      <c r="B10" s="104" t="s">
        <v>51</v>
      </c>
      <c r="C10" s="104" t="s">
        <v>52</v>
      </c>
      <c r="D10" s="104" t="s">
        <v>53</v>
      </c>
      <c r="E10" s="104">
        <v>6</v>
      </c>
      <c r="F10" s="104">
        <v>1</v>
      </c>
      <c r="G10" s="104">
        <v>1</v>
      </c>
      <c r="H10" s="106">
        <v>205</v>
      </c>
      <c r="I10" s="106">
        <v>7</v>
      </c>
      <c r="J10" s="104">
        <v>9112179395</v>
      </c>
      <c r="K10" s="104" t="s">
        <v>54</v>
      </c>
      <c r="L10" s="104" t="s">
        <v>55</v>
      </c>
      <c r="N10" s="104">
        <v>9112179395</v>
      </c>
      <c r="O10" s="115" t="s">
        <v>56</v>
      </c>
      <c r="P10" s="114" t="s">
        <v>57</v>
      </c>
    </row>
    <row r="11" ht="14.4" spans="1:16">
      <c r="A11" s="97">
        <v>7</v>
      </c>
      <c r="B11" s="104" t="s">
        <v>58</v>
      </c>
      <c r="C11" s="104" t="s">
        <v>59</v>
      </c>
      <c r="D11" s="104" t="s">
        <v>60</v>
      </c>
      <c r="E11" s="104">
        <v>7</v>
      </c>
      <c r="F11" s="104">
        <v>1</v>
      </c>
      <c r="G11" s="105">
        <v>1</v>
      </c>
      <c r="H11" s="106">
        <v>241</v>
      </c>
      <c r="I11" s="106">
        <v>5</v>
      </c>
      <c r="J11" s="104">
        <v>9119422619</v>
      </c>
      <c r="K11" s="104" t="s">
        <v>61</v>
      </c>
      <c r="L11" s="104" t="s">
        <v>62</v>
      </c>
      <c r="N11" s="104">
        <v>9119422619</v>
      </c>
      <c r="O11" s="105" t="s">
        <v>63</v>
      </c>
      <c r="P11" s="114" t="s">
        <v>64</v>
      </c>
    </row>
    <row r="12" ht="14.4" spans="1:16">
      <c r="A12" s="97">
        <v>8</v>
      </c>
      <c r="B12" s="106" t="s">
        <v>65</v>
      </c>
      <c r="C12" s="106" t="s">
        <v>66</v>
      </c>
      <c r="D12" s="106" t="s">
        <v>67</v>
      </c>
      <c r="E12" s="104">
        <v>8</v>
      </c>
      <c r="F12" s="106">
        <v>1</v>
      </c>
      <c r="G12" s="106">
        <v>9</v>
      </c>
      <c r="H12" s="106">
        <v>292</v>
      </c>
      <c r="I12" s="106">
        <v>7</v>
      </c>
      <c r="J12" s="106">
        <v>9117243003</v>
      </c>
      <c r="K12" s="106" t="s">
        <v>68</v>
      </c>
      <c r="L12" s="106" t="s">
        <v>69</v>
      </c>
      <c r="N12" s="106">
        <v>9117243003</v>
      </c>
      <c r="O12" s="115" t="s">
        <v>70</v>
      </c>
      <c r="P12" s="116" t="s">
        <v>71</v>
      </c>
    </row>
    <row r="13" ht="14.4" spans="1:16">
      <c r="A13" s="97">
        <v>9</v>
      </c>
      <c r="B13" s="106" t="s">
        <v>72</v>
      </c>
      <c r="C13" s="106" t="s">
        <v>33</v>
      </c>
      <c r="D13" s="106" t="s">
        <v>73</v>
      </c>
      <c r="E13" s="104">
        <v>9</v>
      </c>
      <c r="F13" s="106">
        <v>1</v>
      </c>
      <c r="G13" s="106">
        <v>36</v>
      </c>
      <c r="H13" s="106">
        <v>2</v>
      </c>
      <c r="I13" s="106">
        <v>8</v>
      </c>
      <c r="J13" s="106">
        <v>9213328446</v>
      </c>
      <c r="K13" s="106" t="s">
        <v>74</v>
      </c>
      <c r="L13" s="106" t="s">
        <v>75</v>
      </c>
      <c r="N13" s="106">
        <v>9213328446</v>
      </c>
      <c r="O13" s="115">
        <v>4017956995</v>
      </c>
      <c r="P13" s="116" t="s">
        <v>76</v>
      </c>
    </row>
    <row r="14" ht="14.4" spans="1:16">
      <c r="A14" s="97">
        <v>10</v>
      </c>
      <c r="B14" s="106" t="s">
        <v>77</v>
      </c>
      <c r="C14" s="106" t="s">
        <v>78</v>
      </c>
      <c r="D14" s="106" t="s">
        <v>79</v>
      </c>
      <c r="E14" s="104">
        <v>10</v>
      </c>
      <c r="F14" s="106">
        <v>1</v>
      </c>
      <c r="G14" s="106">
        <v>5</v>
      </c>
      <c r="H14" s="106">
        <v>179</v>
      </c>
      <c r="I14" s="106">
        <v>9</v>
      </c>
      <c r="J14" s="106">
        <v>9219702680</v>
      </c>
      <c r="K14" s="106" t="s">
        <v>80</v>
      </c>
      <c r="L14" s="106" t="s">
        <v>81</v>
      </c>
      <c r="N14" s="106">
        <v>9219702680</v>
      </c>
      <c r="O14" s="115">
        <v>4017817040</v>
      </c>
      <c r="P14" s="116" t="s">
        <v>82</v>
      </c>
    </row>
    <row r="15" ht="14.4" spans="1:16">
      <c r="A15" s="97">
        <v>11</v>
      </c>
      <c r="B15" s="106" t="s">
        <v>83</v>
      </c>
      <c r="C15" s="106" t="s">
        <v>84</v>
      </c>
      <c r="D15" s="106" t="s">
        <v>85</v>
      </c>
      <c r="E15" s="104">
        <v>11</v>
      </c>
      <c r="F15" s="106"/>
      <c r="G15" s="106">
        <v>17</v>
      </c>
      <c r="H15" s="106">
        <v>571</v>
      </c>
      <c r="I15" s="106">
        <v>6</v>
      </c>
      <c r="J15" s="106">
        <v>9219742848</v>
      </c>
      <c r="K15" s="106" t="s">
        <v>86</v>
      </c>
      <c r="L15" s="106" t="s">
        <v>87</v>
      </c>
      <c r="N15" s="106">
        <v>9219742848</v>
      </c>
      <c r="O15" s="115" t="s">
        <v>88</v>
      </c>
      <c r="P15" s="116" t="s">
        <v>89</v>
      </c>
    </row>
    <row r="16" ht="14.4" spans="1:16">
      <c r="A16" s="97">
        <v>12</v>
      </c>
      <c r="B16" s="106" t="s">
        <v>90</v>
      </c>
      <c r="C16" s="106" t="s">
        <v>91</v>
      </c>
      <c r="D16" s="107" t="s">
        <v>92</v>
      </c>
      <c r="E16" s="104">
        <v>12</v>
      </c>
      <c r="F16" s="106"/>
      <c r="G16" s="106">
        <v>26</v>
      </c>
      <c r="H16">
        <v>30</v>
      </c>
      <c r="I16">
        <v>6</v>
      </c>
      <c r="J16" s="106">
        <v>9213827100</v>
      </c>
      <c r="K16" s="106" t="s">
        <v>93</v>
      </c>
      <c r="L16" s="106" t="s">
        <v>94</v>
      </c>
      <c r="N16" s="106">
        <v>9213827100</v>
      </c>
      <c r="O16" s="117" t="s">
        <v>95</v>
      </c>
      <c r="P16" s="116" t="s">
        <v>96</v>
      </c>
    </row>
    <row r="17" ht="14.4" spans="1:16">
      <c r="A17" s="97">
        <v>13</v>
      </c>
      <c r="B17" s="104" t="s">
        <v>97</v>
      </c>
      <c r="C17" s="104" t="s">
        <v>98</v>
      </c>
      <c r="D17" s="104" t="s">
        <v>99</v>
      </c>
      <c r="E17" s="104">
        <v>13</v>
      </c>
      <c r="F17" s="104"/>
      <c r="G17" s="104">
        <v>1</v>
      </c>
      <c r="H17">
        <v>635</v>
      </c>
      <c r="I17">
        <v>7</v>
      </c>
      <c r="J17" s="107">
        <v>9052608831</v>
      </c>
      <c r="K17" s="104" t="s">
        <v>100</v>
      </c>
      <c r="L17" s="104" t="s">
        <v>101</v>
      </c>
      <c r="N17" s="107">
        <v>9052608831</v>
      </c>
      <c r="O17" s="117" t="s">
        <v>102</v>
      </c>
      <c r="P17" s="118" t="s">
        <v>103</v>
      </c>
    </row>
    <row r="18" ht="14.4" spans="1:16">
      <c r="A18" s="97">
        <v>14</v>
      </c>
      <c r="B18" s="104" t="s">
        <v>104</v>
      </c>
      <c r="C18" s="104" t="s">
        <v>105</v>
      </c>
      <c r="D18" s="104" t="s">
        <v>106</v>
      </c>
      <c r="E18" s="104">
        <v>14</v>
      </c>
      <c r="F18" s="104"/>
      <c r="G18" s="104">
        <v>32</v>
      </c>
      <c r="H18" s="106">
        <v>586</v>
      </c>
      <c r="I18" s="106">
        <v>6</v>
      </c>
      <c r="J18" s="104">
        <v>9818417041</v>
      </c>
      <c r="K18" s="104" t="s">
        <v>107</v>
      </c>
      <c r="L18" s="104" t="s">
        <v>108</v>
      </c>
      <c r="N18" s="104">
        <v>9818417041</v>
      </c>
      <c r="O18" s="115" t="s">
        <v>109</v>
      </c>
      <c r="P18" s="114" t="s">
        <v>110</v>
      </c>
    </row>
    <row r="19" ht="14.4" spans="1:16">
      <c r="A19" s="97">
        <v>15</v>
      </c>
      <c r="B19" s="106" t="s">
        <v>111</v>
      </c>
      <c r="C19" s="106" t="s">
        <v>112</v>
      </c>
      <c r="D19" s="106" t="s">
        <v>113</v>
      </c>
      <c r="E19" s="104">
        <v>15</v>
      </c>
      <c r="F19" s="106">
        <v>1</v>
      </c>
      <c r="G19" s="106">
        <v>13</v>
      </c>
      <c r="H19" s="106">
        <v>225</v>
      </c>
      <c r="I19" s="106">
        <v>8</v>
      </c>
      <c r="J19" s="106">
        <v>9117966505</v>
      </c>
      <c r="K19" s="106" t="s">
        <v>114</v>
      </c>
      <c r="L19" s="106" t="s">
        <v>115</v>
      </c>
      <c r="N19" s="106">
        <v>9117966505</v>
      </c>
      <c r="O19" s="115">
        <v>4018085917</v>
      </c>
      <c r="P19" s="116" t="s">
        <v>116</v>
      </c>
    </row>
    <row r="20" spans="14:14">
      <c r="N20" s="101"/>
    </row>
    <row r="23" spans="2:6">
      <c r="B23" s="97" t="s">
        <v>117</v>
      </c>
      <c r="C23" s="108" t="s">
        <v>118</v>
      </c>
      <c r="E23" s="98" t="s">
        <v>119</v>
      </c>
      <c r="F23" s="108">
        <v>89217427984</v>
      </c>
    </row>
    <row r="24" spans="2:6">
      <c r="B24" s="97" t="s">
        <v>120</v>
      </c>
      <c r="C24" s="108" t="s">
        <v>121</v>
      </c>
      <c r="E24" s="98" t="s">
        <v>119</v>
      </c>
      <c r="F24" s="108">
        <v>89112525171</v>
      </c>
    </row>
    <row r="26" spans="2:3">
      <c r="B26" s="97" t="s">
        <v>122</v>
      </c>
      <c r="C26" s="100">
        <v>43567</v>
      </c>
    </row>
    <row r="27" spans="2:3">
      <c r="B27" s="97" t="s">
        <v>123</v>
      </c>
      <c r="C27" s="108">
        <v>2019</v>
      </c>
    </row>
    <row r="30" spans="2:2">
      <c r="B30" s="109" t="s">
        <v>124</v>
      </c>
    </row>
    <row r="31" ht="14.4" spans="2:16">
      <c r="B31" s="97" t="s">
        <v>125</v>
      </c>
      <c r="C31" s="97" t="s">
        <v>126</v>
      </c>
      <c r="D31" s="97" t="s">
        <v>127</v>
      </c>
      <c r="H31" s="106">
        <v>498</v>
      </c>
      <c r="I31" s="106">
        <v>10</v>
      </c>
      <c r="J31" s="97">
        <v>9218898182</v>
      </c>
      <c r="K31" s="97" t="s">
        <v>128</v>
      </c>
      <c r="L31" s="97" t="s">
        <v>129</v>
      </c>
      <c r="N31" s="97">
        <v>9217936706</v>
      </c>
      <c r="O31" s="105">
        <v>4015426630</v>
      </c>
      <c r="P31" s="119" t="s">
        <v>130</v>
      </c>
    </row>
    <row r="32" ht="15" spans="2:24">
      <c r="B32" s="104" t="s">
        <v>131</v>
      </c>
      <c r="C32" s="104" t="s">
        <v>132</v>
      </c>
      <c r="D32" s="104" t="s">
        <v>133</v>
      </c>
      <c r="H32" s="106">
        <v>380</v>
      </c>
      <c r="I32" s="106">
        <v>10</v>
      </c>
      <c r="J32" s="104">
        <v>9117453522</v>
      </c>
      <c r="K32" s="104" t="s">
        <v>134</v>
      </c>
      <c r="L32" s="104" t="s">
        <v>135</v>
      </c>
      <c r="M32" s="120"/>
      <c r="N32" s="104">
        <v>9643862813</v>
      </c>
      <c r="O32" s="105">
        <v>4015417949</v>
      </c>
      <c r="P32" s="114" t="s">
        <v>136</v>
      </c>
      <c r="V32" s="120"/>
      <c r="W32" s="120"/>
      <c r="X32" s="120"/>
    </row>
    <row r="33" ht="14.4" spans="2:16">
      <c r="B33" s="104" t="s">
        <v>58</v>
      </c>
      <c r="C33" s="104" t="s">
        <v>137</v>
      </c>
      <c r="D33" s="104" t="s">
        <v>60</v>
      </c>
      <c r="H33" s="106">
        <v>56</v>
      </c>
      <c r="I33" s="106">
        <v>10</v>
      </c>
      <c r="J33" s="104">
        <v>9818944840</v>
      </c>
      <c r="K33" s="104" t="s">
        <v>61</v>
      </c>
      <c r="L33" s="104" t="s">
        <v>62</v>
      </c>
      <c r="N33" s="104">
        <v>9119422619</v>
      </c>
      <c r="O33" s="121" t="s">
        <v>138</v>
      </c>
      <c r="P33" s="122" t="s">
        <v>139</v>
      </c>
    </row>
    <row r="34" ht="14.4" spans="2:16">
      <c r="B34" t="s">
        <v>140</v>
      </c>
      <c r="C34" t="s">
        <v>141</v>
      </c>
      <c r="D34" t="s">
        <v>142</v>
      </c>
      <c r="H34">
        <v>222</v>
      </c>
      <c r="I34">
        <v>9</v>
      </c>
      <c r="J34">
        <v>9319678985</v>
      </c>
      <c r="K34" t="s">
        <v>143</v>
      </c>
      <c r="L34" t="s">
        <v>144</v>
      </c>
      <c r="N34">
        <v>9217669143</v>
      </c>
      <c r="O34" s="123">
        <v>4017901890</v>
      </c>
      <c r="P34" s="116" t="s">
        <v>145</v>
      </c>
    </row>
    <row r="35" ht="14.4" spans="2:16">
      <c r="B35" s="104" t="s">
        <v>146</v>
      </c>
      <c r="C35" s="104" t="s">
        <v>147</v>
      </c>
      <c r="D35" s="104" t="s">
        <v>148</v>
      </c>
      <c r="H35">
        <v>225</v>
      </c>
      <c r="I35">
        <v>8</v>
      </c>
      <c r="J35" s="104">
        <v>9111959536</v>
      </c>
      <c r="K35" s="104" t="s">
        <v>149</v>
      </c>
      <c r="L35" s="104" t="s">
        <v>150</v>
      </c>
      <c r="N35" s="104">
        <v>9112207532</v>
      </c>
      <c r="O35" s="105">
        <v>4018034409</v>
      </c>
      <c r="P35" s="114" t="s">
        <v>151</v>
      </c>
    </row>
    <row r="36" spans="8:16">
      <c r="H36" s="98"/>
      <c r="I36" s="97"/>
      <c r="O36" s="98"/>
      <c r="P36" s="101"/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B14" sqref="B14"/>
    </sheetView>
  </sheetViews>
  <sheetFormatPr defaultColWidth="8" defaultRowHeight="13.2"/>
  <cols>
    <col min="1" max="1" width="3.37037037037037" style="6" customWidth="1"/>
    <col min="2" max="2" width="18.0555555555556" style="6" customWidth="1"/>
    <col min="3" max="3" width="9.90740740740741" style="6"/>
    <col min="4" max="4" width="11.1759259259259" style="6" customWidth="1"/>
    <col min="5" max="5" width="5.58333333333333" style="6" customWidth="1"/>
    <col min="6" max="6" width="17.0092592592593" style="6" customWidth="1"/>
    <col min="7" max="7" width="8.4537037037037" style="6" customWidth="1"/>
    <col min="8" max="8" width="11.037037037037" style="6" customWidth="1"/>
    <col min="9" max="9" width="3.75925925925926" style="6" customWidth="1"/>
    <col min="10" max="10" width="7.91666666666667" style="6"/>
    <col min="11" max="11" width="17.9166666666667" style="6" customWidth="1"/>
    <col min="12" max="12" width="4.93518518518519" style="6" customWidth="1"/>
    <col min="13" max="13" width="12.6018518518519" style="6" customWidth="1"/>
    <col min="14" max="256" width="8.30555555555556" style="6"/>
    <col min="257" max="16384" width="8" style="6"/>
  </cols>
  <sheetData>
    <row r="1" ht="14.25" customHeight="1" spans="1:13">
      <c r="A1" s="51" t="s">
        <v>152</v>
      </c>
      <c r="B1" s="51"/>
      <c r="C1" s="51"/>
      <c r="D1" s="51"/>
      <c r="E1" s="51"/>
      <c r="F1" s="51"/>
      <c r="G1" s="51"/>
      <c r="H1" s="51"/>
      <c r="I1" s="51" t="s">
        <v>153</v>
      </c>
      <c r="J1" s="51"/>
      <c r="K1" s="51"/>
      <c r="L1" s="51"/>
      <c r="M1" s="51"/>
    </row>
    <row r="2" s="6" customFormat="1" ht="43" customHeight="1" spans="1:13">
      <c r="A2" s="52" t="s">
        <v>154</v>
      </c>
      <c r="B2" s="9" t="s">
        <v>155</v>
      </c>
      <c r="C2" s="9" t="s">
        <v>156</v>
      </c>
      <c r="D2" s="9" t="s">
        <v>157</v>
      </c>
      <c r="E2" s="9" t="s">
        <v>11</v>
      </c>
      <c r="F2" s="9" t="s">
        <v>158</v>
      </c>
      <c r="G2" s="53" t="s">
        <v>159</v>
      </c>
      <c r="H2" s="54" t="s">
        <v>160</v>
      </c>
      <c r="I2" s="52" t="s">
        <v>154</v>
      </c>
      <c r="J2" s="9" t="s">
        <v>161</v>
      </c>
      <c r="K2" s="84" t="s">
        <v>162</v>
      </c>
      <c r="L2" s="9" t="s">
        <v>163</v>
      </c>
      <c r="M2" s="85" t="s">
        <v>164</v>
      </c>
    </row>
    <row r="3" s="41" customFormat="1" ht="15.6" spans="1:14">
      <c r="A3" s="55">
        <v>1</v>
      </c>
      <c r="B3" s="56" t="str">
        <f>CONCATENATE('Информация для бумаг'!B5," ",'Информация для бумаг'!C5)</f>
        <v>Владыченко  Елизавета</v>
      </c>
      <c r="C3" s="57" t="str">
        <f>'Информация для бумаг'!P5</f>
        <v>30.11.2004</v>
      </c>
      <c r="D3" s="16">
        <f>'Информация для бумаг'!H5</f>
        <v>343</v>
      </c>
      <c r="E3" s="8">
        <f>'Информация для бумаг'!I5</f>
        <v>8</v>
      </c>
      <c r="F3" s="39" t="str">
        <f>'Информация для бумаг'!K5</f>
        <v>Дыбенко 21-3-34</v>
      </c>
      <c r="G3" s="58" t="s">
        <v>165</v>
      </c>
      <c r="H3" s="59" t="s">
        <v>166</v>
      </c>
      <c r="I3" s="60">
        <v>1</v>
      </c>
      <c r="J3" s="86" t="s">
        <v>167</v>
      </c>
      <c r="K3" s="87" t="s">
        <v>168</v>
      </c>
      <c r="L3" s="88">
        <v>117</v>
      </c>
      <c r="M3" s="88" t="s">
        <v>169</v>
      </c>
      <c r="N3" s="89"/>
    </row>
    <row r="4" s="41" customFormat="1" ht="26.4" spans="1:14">
      <c r="A4" s="60">
        <v>2</v>
      </c>
      <c r="B4" s="56" t="str">
        <f>CONCATENATE('Информация для бумаг'!B6," ",'Информация для бумаг'!C6)</f>
        <v>Глазунов  Александр</v>
      </c>
      <c r="C4" s="57" t="str">
        <f>'Информация для бумаг'!P6</f>
        <v>05.10.2003</v>
      </c>
      <c r="D4" s="16">
        <f>'Информация для бумаг'!H6</f>
        <v>610</v>
      </c>
      <c r="E4" s="8">
        <f>'Информация для бумаг'!I6</f>
        <v>9</v>
      </c>
      <c r="F4" s="39" t="str">
        <f>'Информация для бумаг'!K6</f>
        <v>Белышева 8-1-519</v>
      </c>
      <c r="G4" s="58" t="s">
        <v>165</v>
      </c>
      <c r="H4" s="61"/>
      <c r="I4" s="55">
        <v>2</v>
      </c>
      <c r="J4" s="86" t="s">
        <v>170</v>
      </c>
      <c r="K4" s="87" t="s">
        <v>171</v>
      </c>
      <c r="L4" s="88"/>
      <c r="M4" s="88" t="s">
        <v>172</v>
      </c>
      <c r="N4" s="89"/>
    </row>
    <row r="5" s="41" customFormat="1" ht="15.6" spans="1:14">
      <c r="A5" s="55">
        <v>3</v>
      </c>
      <c r="B5" s="56" t="str">
        <f>CONCATENATE('Информация для бумаг'!B7," ",'Информация для бумаг'!C7)</f>
        <v>Зиглина София</v>
      </c>
      <c r="C5" s="57" t="str">
        <f>'Информация для бумаг'!P7</f>
        <v>15.06.2005</v>
      </c>
      <c r="D5" s="16">
        <f>'Информация для бумаг'!H7</f>
        <v>628</v>
      </c>
      <c r="E5" s="8">
        <f>'Информация для бумаг'!I7</f>
        <v>7</v>
      </c>
      <c r="F5" s="39" t="str">
        <f>'Информация для бумаг'!K7</f>
        <v>Коммуны, 42-1-33</v>
      </c>
      <c r="G5" s="58" t="s">
        <v>165</v>
      </c>
      <c r="H5" s="61"/>
      <c r="I5" s="60">
        <v>3</v>
      </c>
      <c r="J5" s="90" t="s">
        <v>173</v>
      </c>
      <c r="K5" s="60" t="s">
        <v>174</v>
      </c>
      <c r="L5" s="60"/>
      <c r="M5" s="60"/>
      <c r="N5" s="89"/>
    </row>
    <row r="6" s="41" customFormat="1" ht="26.4" spans="1:14">
      <c r="A6" s="60">
        <v>4</v>
      </c>
      <c r="B6" s="56" t="str">
        <f>CONCATENATE('Информация для бумаг'!B8," ",'Информация для бумаг'!C8)</f>
        <v>Иванов Тимофей</v>
      </c>
      <c r="C6" s="57" t="str">
        <f>'Информация для бумаг'!P8</f>
        <v>19.07.2006</v>
      </c>
      <c r="D6" s="16">
        <f>'Информация для бумаг'!H8</f>
        <v>56</v>
      </c>
      <c r="E6" s="8">
        <f>'Информация для бумаг'!I8</f>
        <v>6</v>
      </c>
      <c r="F6" s="39" t="str">
        <f>'Информация для бумаг'!K8</f>
        <v>Каменноостровский 69-29</v>
      </c>
      <c r="G6" s="58" t="s">
        <v>165</v>
      </c>
      <c r="H6" s="61"/>
      <c r="I6" s="60">
        <v>4</v>
      </c>
      <c r="J6" s="86" t="s">
        <v>175</v>
      </c>
      <c r="K6" s="87" t="s">
        <v>176</v>
      </c>
      <c r="L6" s="88"/>
      <c r="M6" s="88" t="s">
        <v>177</v>
      </c>
      <c r="N6" s="89"/>
    </row>
    <row r="7" s="41" customFormat="1" ht="26.4" spans="1:14">
      <c r="A7" s="55">
        <v>5</v>
      </c>
      <c r="B7" s="56" t="str">
        <f>CONCATENATE('Информация для бумаг'!B9," ",'Информация для бумаг'!C9)</f>
        <v>Ильин  Егор </v>
      </c>
      <c r="C7" s="57" t="str">
        <f>'Информация для бумаг'!P9</f>
        <v>17.06.2004</v>
      </c>
      <c r="D7" s="16">
        <f>'Информация для бумаг'!H9</f>
        <v>265</v>
      </c>
      <c r="E7" s="8">
        <f>'Информация для бумаг'!I9</f>
        <v>8</v>
      </c>
      <c r="F7" s="62" t="str">
        <f>'Информация для бумаг'!K9</f>
        <v>Всеволожск, Березовая Роща 2-39</v>
      </c>
      <c r="G7" s="58" t="s">
        <v>165</v>
      </c>
      <c r="H7" s="61"/>
      <c r="I7" s="55">
        <v>5</v>
      </c>
      <c r="J7" s="86" t="s">
        <v>178</v>
      </c>
      <c r="K7" s="87" t="s">
        <v>171</v>
      </c>
      <c r="L7" s="88"/>
      <c r="M7" s="88" t="s">
        <v>179</v>
      </c>
      <c r="N7" s="89"/>
    </row>
    <row r="8" s="41" customFormat="1" ht="24" spans="1:14">
      <c r="A8" s="60">
        <v>6</v>
      </c>
      <c r="B8" s="56" t="str">
        <f>CONCATENATE('Информация для бумаг'!B10," ",'Информация для бумаг'!C10)</f>
        <v>Карасева  Ольга</v>
      </c>
      <c r="C8" s="57" t="str">
        <f>'Информация для бумаг'!P10</f>
        <v>28.01.2006</v>
      </c>
      <c r="D8" s="16">
        <f>'Информация для бумаг'!H10</f>
        <v>205</v>
      </c>
      <c r="E8" s="8">
        <f>'Информация для бумаг'!I10</f>
        <v>7</v>
      </c>
      <c r="F8" s="39" t="str">
        <f>'Информация для бумаг'!K10</f>
        <v>наб. Обводного кан. 53-7</v>
      </c>
      <c r="G8" s="58" t="s">
        <v>165</v>
      </c>
      <c r="H8" s="61"/>
      <c r="I8" s="60">
        <v>6</v>
      </c>
      <c r="J8" s="91" t="s">
        <v>180</v>
      </c>
      <c r="K8" s="87" t="s">
        <v>181</v>
      </c>
      <c r="L8" s="88">
        <v>117</v>
      </c>
      <c r="M8" s="88" t="s">
        <v>169</v>
      </c>
      <c r="N8" s="92"/>
    </row>
    <row r="9" s="41" customFormat="1" spans="1:13">
      <c r="A9" s="55">
        <v>7</v>
      </c>
      <c r="B9" s="56" t="str">
        <f>CONCATENATE('Информация для бумаг'!B11," ",'Информация для бумаг'!C11)</f>
        <v>Кириллов Дмитрий</v>
      </c>
      <c r="C9" s="57" t="str">
        <f>'Информация для бумаг'!P11</f>
        <v>12.12.2006</v>
      </c>
      <c r="D9" s="16">
        <f>'Информация для бумаг'!H11</f>
        <v>241</v>
      </c>
      <c r="E9" s="8">
        <f>'Информация для бумаг'!I11</f>
        <v>5</v>
      </c>
      <c r="F9" s="39" t="str">
        <f>'Информация для бумаг'!K11</f>
        <v>Светлановский 78-46</v>
      </c>
      <c r="G9" s="58" t="s">
        <v>165</v>
      </c>
      <c r="H9" s="61"/>
      <c r="I9" s="60"/>
      <c r="J9" s="60"/>
      <c r="K9" s="60"/>
      <c r="L9" s="60"/>
      <c r="M9" s="60"/>
    </row>
    <row r="10" s="41" customFormat="1" ht="24" spans="1:13">
      <c r="A10" s="60">
        <v>8</v>
      </c>
      <c r="B10" s="56" t="str">
        <f>CONCATENATE('Информация для бумаг'!B12," ",'Информация для бумаг'!C12)</f>
        <v>Коврегина Галина</v>
      </c>
      <c r="C10" s="57" t="str">
        <f>'Информация для бумаг'!P12</f>
        <v>13.10.2005</v>
      </c>
      <c r="D10" s="16">
        <f>'Информация для бумаг'!H12</f>
        <v>292</v>
      </c>
      <c r="E10" s="8">
        <f>'Информация для бумаг'!I12</f>
        <v>7</v>
      </c>
      <c r="F10" s="39" t="str">
        <f>'Информация для бумаг'!K12</f>
        <v>Будапештская, 17-2-162</v>
      </c>
      <c r="G10" s="58" t="s">
        <v>165</v>
      </c>
      <c r="H10" s="61"/>
      <c r="I10" s="60"/>
      <c r="J10" s="60"/>
      <c r="K10" s="60"/>
      <c r="L10" s="60"/>
      <c r="M10" s="60"/>
    </row>
    <row r="11" s="41" customFormat="1" ht="24" spans="1:13">
      <c r="A11" s="55">
        <v>9</v>
      </c>
      <c r="B11" s="56" t="str">
        <f>CONCATENATE('Информация для бумаг'!B13," ",'Информация для бумаг'!C13)</f>
        <v>Малашкина София</v>
      </c>
      <c r="C11" s="57" t="str">
        <f>'Информация для бумаг'!P13</f>
        <v>10.01.2004</v>
      </c>
      <c r="D11" s="16">
        <f>'Информация для бумаг'!H13</f>
        <v>2</v>
      </c>
      <c r="E11" s="8">
        <f>'Информация для бумаг'!I13</f>
        <v>8</v>
      </c>
      <c r="F11" s="39" t="str">
        <f>'Информация для бумаг'!K13</f>
        <v>Сертолово, Молодежная, 3-37</v>
      </c>
      <c r="G11" s="58" t="s">
        <v>165</v>
      </c>
      <c r="H11" s="61"/>
      <c r="I11" s="60"/>
      <c r="J11" s="60"/>
      <c r="K11" s="60"/>
      <c r="L11" s="60"/>
      <c r="M11" s="60"/>
    </row>
    <row r="12" s="41" customFormat="1" spans="1:13">
      <c r="A12" s="60">
        <v>10</v>
      </c>
      <c r="B12" s="56" t="str">
        <f>CONCATENATE('Информация для бумаг'!B14," ",'Информация для бумаг'!C14)</f>
        <v>Мельникова  Арина</v>
      </c>
      <c r="C12" s="57" t="str">
        <f>'Информация для бумаг'!P14</f>
        <v>25.07.2003</v>
      </c>
      <c r="D12" s="16">
        <f>'Информация для бумаг'!H14</f>
        <v>179</v>
      </c>
      <c r="E12" s="8">
        <f>'Информация для бумаг'!I14</f>
        <v>9</v>
      </c>
      <c r="F12" s="39" t="str">
        <f>'Информация для бумаг'!K14</f>
        <v>Лужская 14-2-78</v>
      </c>
      <c r="G12" s="58" t="s">
        <v>165</v>
      </c>
      <c r="H12" s="61"/>
      <c r="I12" s="60"/>
      <c r="J12" s="60"/>
      <c r="K12" s="60"/>
      <c r="L12" s="60"/>
      <c r="M12" s="60"/>
    </row>
    <row r="13" s="41" customFormat="1" ht="24" customHeight="1" spans="1:13">
      <c r="A13" s="55">
        <v>11</v>
      </c>
      <c r="B13" s="56" t="str">
        <f>CONCATENATE('Информация для бумаг'!B15," ",'Информация для бумаг'!C15)</f>
        <v>Мурашко  Сергей </v>
      </c>
      <c r="C13" s="57" t="str">
        <f>'Информация для бумаг'!P15</f>
        <v>10.12.2005</v>
      </c>
      <c r="D13" s="16">
        <f>'Информация для бумаг'!H15</f>
        <v>571</v>
      </c>
      <c r="E13" s="8">
        <f>'Информация для бумаг'!I15</f>
        <v>6</v>
      </c>
      <c r="F13" s="39" t="str">
        <f>'Информация для бумаг'!K15</f>
        <v>Шлиссельбургский пр. 17/2-101</v>
      </c>
      <c r="G13" s="58" t="s">
        <v>165</v>
      </c>
      <c r="H13" s="61"/>
      <c r="I13" s="60"/>
      <c r="J13" s="60"/>
      <c r="K13" s="60"/>
      <c r="L13" s="60"/>
      <c r="M13" s="60"/>
    </row>
    <row r="14" s="41" customFormat="1" ht="17" customHeight="1" spans="1:13">
      <c r="A14" s="60">
        <v>12</v>
      </c>
      <c r="B14" s="56" t="str">
        <f>CONCATENATE('Информация для бумаг'!B16," ",'Информация для бумаг'!C16)</f>
        <v>Нужин Илья</v>
      </c>
      <c r="C14" s="57" t="str">
        <f>'Информация для бумаг'!P16</f>
        <v>04.08.2006</v>
      </c>
      <c r="D14" s="16">
        <f>'Информация для бумаг'!H16</f>
        <v>30</v>
      </c>
      <c r="E14" s="8">
        <f>'Информация для бумаг'!I16</f>
        <v>6</v>
      </c>
      <c r="F14" s="39" t="str">
        <f>'Информация для бумаг'!K16</f>
        <v>Наличная 37-1-4</v>
      </c>
      <c r="G14" s="58" t="s">
        <v>165</v>
      </c>
      <c r="H14" s="61"/>
      <c r="I14" s="60"/>
      <c r="J14" s="60"/>
      <c r="K14" s="60"/>
      <c r="L14" s="60"/>
      <c r="M14" s="60"/>
    </row>
    <row r="15" s="41" customFormat="1" ht="24" spans="1:13">
      <c r="A15" s="55">
        <v>13</v>
      </c>
      <c r="B15" s="56" t="str">
        <f>CONCATENATE('Информация для бумаг'!B17," ",'Информация для бумаг'!C17)</f>
        <v>Романов  Лев </v>
      </c>
      <c r="C15" s="57" t="str">
        <f>'Информация для бумаг'!P17</f>
        <v>31.05.2005</v>
      </c>
      <c r="D15" s="16">
        <f>'Информация для бумаг'!H17</f>
        <v>635</v>
      </c>
      <c r="E15" s="8">
        <f>'Информация для бумаг'!I17</f>
        <v>7</v>
      </c>
      <c r="F15" s="39" t="str">
        <f>'Информация для бумаг'!K17</f>
        <v>Авиаконструкторов 44-65</v>
      </c>
      <c r="G15" s="58" t="s">
        <v>165</v>
      </c>
      <c r="H15" s="61"/>
      <c r="I15" s="93" t="s">
        <v>182</v>
      </c>
      <c r="J15" s="94"/>
      <c r="K15" s="94"/>
      <c r="L15" s="94"/>
      <c r="M15" s="95"/>
    </row>
    <row r="16" s="41" customFormat="1" ht="23" customHeight="1" spans="1:13">
      <c r="A16" s="60">
        <v>14</v>
      </c>
      <c r="B16" s="56" t="str">
        <f>CONCATENATE('Информация для бумаг'!B18," ",'Информация для бумаг'!C18)</f>
        <v>Сайчик Мария</v>
      </c>
      <c r="C16" s="57" t="str">
        <f>'Информация для бумаг'!P18</f>
        <v>22.09.2006</v>
      </c>
      <c r="D16" s="63">
        <f>'Информация для бумаг'!H18</f>
        <v>586</v>
      </c>
      <c r="E16" s="8">
        <f>'Информация для бумаг'!I18</f>
        <v>6</v>
      </c>
      <c r="F16" s="39" t="str">
        <f>'Информация для бумаг'!K18</f>
        <v>Кораблестроителей, 39-831</v>
      </c>
      <c r="G16" s="58" t="s">
        <v>165</v>
      </c>
      <c r="H16" s="61"/>
      <c r="I16" s="60"/>
      <c r="J16" s="60"/>
      <c r="K16" s="60"/>
      <c r="L16" s="60"/>
      <c r="M16" s="60"/>
    </row>
    <row r="17" s="41" customFormat="1" spans="1:13">
      <c r="A17" s="55">
        <v>15</v>
      </c>
      <c r="B17" s="56" t="str">
        <f>CONCATENATE('Информация для бумаг'!B19," ",'Информация для бумаг'!C19)</f>
        <v>Евдокимова  Алена</v>
      </c>
      <c r="C17" s="57" t="str">
        <f>'Информация для бумаг'!P19</f>
        <v>30.05.2004</v>
      </c>
      <c r="D17" s="16">
        <f>'Информация для бумаг'!H19</f>
        <v>225</v>
      </c>
      <c r="E17" s="8">
        <f>'Информация для бумаг'!I19</f>
        <v>8</v>
      </c>
      <c r="F17" s="39" t="str">
        <f>'Информация для бумаг'!K19</f>
        <v>Витебская 10-14</v>
      </c>
      <c r="G17" s="58" t="s">
        <v>165</v>
      </c>
      <c r="H17" s="61"/>
      <c r="I17" s="60"/>
      <c r="J17" s="60"/>
      <c r="K17" s="60"/>
      <c r="L17" s="60"/>
      <c r="M17" s="60"/>
    </row>
    <row r="18" s="41" customFormat="1" spans="1:13">
      <c r="A18" s="55"/>
      <c r="B18" s="56"/>
      <c r="C18" s="57"/>
      <c r="D18" s="8"/>
      <c r="E18" s="64"/>
      <c r="F18" s="65"/>
      <c r="G18" s="58"/>
      <c r="H18" s="61"/>
      <c r="I18" s="60"/>
      <c r="J18" s="60"/>
      <c r="K18" s="60"/>
      <c r="L18" s="60"/>
      <c r="M18" s="60"/>
    </row>
    <row r="19" s="41" customFormat="1" spans="1:13">
      <c r="A19" s="55"/>
      <c r="B19" s="66" t="s">
        <v>124</v>
      </c>
      <c r="C19" s="67"/>
      <c r="D19" s="67"/>
      <c r="E19" s="67"/>
      <c r="F19" s="68"/>
      <c r="G19" s="58"/>
      <c r="H19" s="61"/>
      <c r="I19" s="60"/>
      <c r="J19" s="60"/>
      <c r="K19" s="60"/>
      <c r="L19" s="60"/>
      <c r="M19" s="60"/>
    </row>
    <row r="20" s="41" customFormat="1" spans="1:13">
      <c r="A20" s="55"/>
      <c r="B20" s="56" t="str">
        <f>CONCATENATE('Информация для бумаг'!B31," ",'Информация для бумаг'!C31)</f>
        <v>Ермолаев  Святослав</v>
      </c>
      <c r="C20" s="57" t="str">
        <f>'Информация для бумаг'!P31</f>
        <v>11.12.2001</v>
      </c>
      <c r="D20" s="65">
        <f>'Информация для бумаг'!H31</f>
        <v>498</v>
      </c>
      <c r="E20" s="8">
        <f>'Информация для бумаг'!I31</f>
        <v>10</v>
      </c>
      <c r="F20" s="69" t="str">
        <f>'Информация для бумаг'!K31</f>
        <v>Дальневосточный 69-3-85</v>
      </c>
      <c r="G20" s="58" t="s">
        <v>165</v>
      </c>
      <c r="H20" s="61"/>
      <c r="I20" s="60"/>
      <c r="J20" s="60"/>
      <c r="K20" s="60"/>
      <c r="L20" s="60"/>
      <c r="M20" s="60"/>
    </row>
    <row r="21" s="41" customFormat="1" ht="20.4" spans="1:13">
      <c r="A21" s="55"/>
      <c r="B21" s="56" t="str">
        <f>CONCATENATE('Информация для бумаг'!B32," ",'Информация для бумаг'!C32)</f>
        <v>Катасонова Марина</v>
      </c>
      <c r="C21" s="57" t="str">
        <f>'Информация для бумаг'!P32</f>
        <v>20.11.2001</v>
      </c>
      <c r="D21" s="65">
        <f>'Информация для бумаг'!H32</f>
        <v>380</v>
      </c>
      <c r="E21" s="8">
        <f>'Информация для бумаг'!I32</f>
        <v>10</v>
      </c>
      <c r="F21" s="69" t="str">
        <f>'Информация для бумаг'!K32</f>
        <v>Красное Село, Гитчинская 4-1-15</v>
      </c>
      <c r="G21" s="58" t="s">
        <v>165</v>
      </c>
      <c r="H21" s="61"/>
      <c r="I21" s="60"/>
      <c r="J21" s="60"/>
      <c r="K21" s="60"/>
      <c r="L21" s="60"/>
      <c r="M21" s="60"/>
    </row>
    <row r="22" s="41" customFormat="1" spans="1:13">
      <c r="A22" s="55"/>
      <c r="B22" s="56" t="str">
        <f>CONCATENATE('Информация для бумаг'!B33," ",'Информация для бумаг'!C33)</f>
        <v>Кириллов Олег</v>
      </c>
      <c r="C22" s="57" t="str">
        <f>'Информация для бумаг'!P33</f>
        <v>08.01.2003</v>
      </c>
      <c r="D22" s="65">
        <f>'Информация для бумаг'!H33</f>
        <v>56</v>
      </c>
      <c r="E22" s="8">
        <f>'Информация для бумаг'!I33</f>
        <v>10</v>
      </c>
      <c r="F22" s="69" t="str">
        <f>'Информация для бумаг'!K33</f>
        <v>Светлановский 78-46</v>
      </c>
      <c r="G22" s="58" t="s">
        <v>165</v>
      </c>
      <c r="H22" s="61"/>
      <c r="I22" s="60"/>
      <c r="J22" s="60"/>
      <c r="K22" s="60"/>
      <c r="L22" s="60"/>
      <c r="M22" s="60"/>
    </row>
    <row r="23" s="41" customFormat="1" spans="1:13">
      <c r="A23" s="60"/>
      <c r="B23" s="56" t="str">
        <f>CONCATENATE('Информация для бумаг'!B34," ",'Информация для бумаг'!C34)</f>
        <v>Малашичева Елезавета</v>
      </c>
      <c r="C23" s="57" t="str">
        <f>'Информация для бумаг'!P34</f>
        <v>08.10.2003</v>
      </c>
      <c r="D23" s="65">
        <f>'Информация для бумаг'!H34</f>
        <v>222</v>
      </c>
      <c r="E23" s="8">
        <f>'Информация для бумаг'!I34</f>
        <v>9</v>
      </c>
      <c r="F23" s="69" t="str">
        <f>'Информация для бумаг'!K34</f>
        <v>Энгельса 41-23</v>
      </c>
      <c r="G23" s="58" t="s">
        <v>165</v>
      </c>
      <c r="H23" s="61"/>
      <c r="I23" s="60"/>
      <c r="J23" s="60"/>
      <c r="K23" s="60"/>
      <c r="L23" s="60"/>
      <c r="M23" s="60"/>
    </row>
    <row r="24" s="41" customFormat="1" spans="1:13">
      <c r="A24" s="55"/>
      <c r="B24" s="56" t="str">
        <f>CONCATENATE('Информация для бумаг'!B35," ",'Информация для бумаг'!C35)</f>
        <v>Нематова Рената</v>
      </c>
      <c r="C24" s="57" t="str">
        <f>'Информация для бумаг'!P35</f>
        <v>05.03.2004</v>
      </c>
      <c r="D24" s="65">
        <f>'Информация для бумаг'!H35</f>
        <v>225</v>
      </c>
      <c r="E24" s="8">
        <f>'Информация для бумаг'!I35</f>
        <v>8</v>
      </c>
      <c r="F24" s="69" t="str">
        <f>'Информация для бумаг'!K35</f>
        <v>Пушкин, 4 линия 43А</v>
      </c>
      <c r="G24" s="58" t="s">
        <v>165</v>
      </c>
      <c r="H24" s="61"/>
      <c r="I24" s="60"/>
      <c r="J24" s="60"/>
      <c r="K24" s="60"/>
      <c r="L24" s="60"/>
      <c r="M24" s="60"/>
    </row>
    <row r="25" s="41" customFormat="1" spans="1:13">
      <c r="A25" s="55"/>
      <c r="B25" s="56"/>
      <c r="C25" s="57"/>
      <c r="D25" s="8"/>
      <c r="E25" s="64"/>
      <c r="F25" s="65"/>
      <c r="G25" s="58"/>
      <c r="H25" s="61"/>
      <c r="I25" s="60"/>
      <c r="J25" s="60"/>
      <c r="K25" s="60"/>
      <c r="L25" s="60"/>
      <c r="M25" s="60"/>
    </row>
    <row r="26" s="41" customFormat="1" spans="1:13">
      <c r="A26" s="55"/>
      <c r="B26" s="70" t="str">
        <f>'Информация для бумаг'!C23</f>
        <v>Хайтов Вадим Михайлович</v>
      </c>
      <c r="C26" s="57"/>
      <c r="D26" s="71" t="s">
        <v>183</v>
      </c>
      <c r="E26" s="72"/>
      <c r="F26" s="73"/>
      <c r="G26" s="58"/>
      <c r="H26" s="61"/>
      <c r="I26" s="60"/>
      <c r="J26" s="60"/>
      <c r="K26" s="60"/>
      <c r="L26" s="60"/>
      <c r="M26" s="60"/>
    </row>
    <row r="27" spans="1:13">
      <c r="A27" s="60"/>
      <c r="B27" s="8" t="str">
        <f>'Информация для бумаг'!C24</f>
        <v>Михайлов Дмитрий Алексеевич</v>
      </c>
      <c r="C27" s="57"/>
      <c r="D27" s="74" t="s">
        <v>184</v>
      </c>
      <c r="E27" s="75"/>
      <c r="F27" s="73"/>
      <c r="G27" s="58"/>
      <c r="H27" s="61"/>
      <c r="I27" s="8"/>
      <c r="J27" s="8"/>
      <c r="K27" s="8"/>
      <c r="L27" s="8"/>
      <c r="M27" s="8"/>
    </row>
    <row r="28" ht="15.6" spans="1:13">
      <c r="A28" s="76" t="s">
        <v>185</v>
      </c>
      <c r="B28" s="77"/>
      <c r="C28" s="77"/>
      <c r="D28" s="77"/>
      <c r="E28" s="77"/>
      <c r="F28" s="77"/>
      <c r="G28" s="77"/>
      <c r="H28" s="78"/>
      <c r="I28" s="8"/>
      <c r="J28" s="8"/>
      <c r="K28" s="8"/>
      <c r="L28" s="8"/>
      <c r="M28" s="8"/>
    </row>
    <row r="29" ht="15.75" customHeight="1" spans="1:13">
      <c r="A29" s="79" t="s">
        <v>186</v>
      </c>
      <c r="B29" s="80"/>
      <c r="D29" s="81"/>
      <c r="E29" s="81"/>
      <c r="F29" s="81"/>
      <c r="G29" s="82"/>
      <c r="H29" s="77"/>
      <c r="I29" s="8"/>
      <c r="J29" s="8"/>
      <c r="K29" s="8"/>
      <c r="L29" s="8"/>
      <c r="M29" s="8"/>
    </row>
    <row r="30" ht="15.75" customHeight="1" spans="1:13">
      <c r="A30" s="6" t="s">
        <v>187</v>
      </c>
      <c r="H30" s="83" t="s">
        <v>188</v>
      </c>
      <c r="I30" s="83"/>
      <c r="J30" s="83"/>
      <c r="K30" s="83"/>
      <c r="L30" s="96"/>
      <c r="M30" s="96"/>
    </row>
    <row r="31" ht="15.75" customHeight="1" spans="8:8">
      <c r="H31" s="6" t="s">
        <v>189</v>
      </c>
    </row>
    <row r="32" s="6" customFormat="1" ht="23.25" customHeight="1"/>
    <row r="33" s="6" customFormat="1" ht="23.25" customHeight="1"/>
    <row r="34" s="6" customFormat="1" ht="23.25" customHeight="1"/>
    <row r="35" s="6" customFormat="1" ht="23.25" customHeight="1"/>
    <row r="36" s="6" customFormat="1" ht="23.25" customHeight="1"/>
    <row r="37" s="6" customFormat="1" ht="23.25" customHeight="1"/>
    <row r="38" s="6" customFormat="1" ht="23.25" customHeight="1"/>
    <row r="39" s="6" customFormat="1" ht="23.25" customHeight="1"/>
    <row r="40" s="6" customFormat="1" ht="23.25" customHeight="1"/>
  </sheetData>
  <mergeCells count="8">
    <mergeCell ref="A1:H1"/>
    <mergeCell ref="I1:M1"/>
    <mergeCell ref="I15:M15"/>
    <mergeCell ref="B19:F19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workbookViewId="0">
      <selection activeCell="K29" sqref="K29"/>
    </sheetView>
  </sheetViews>
  <sheetFormatPr defaultColWidth="8" defaultRowHeight="13.2"/>
  <cols>
    <col min="1" max="1" width="10" style="6" customWidth="1"/>
    <col min="2" max="6" width="8" style="6"/>
    <col min="7" max="7" width="23.6388888888889" style="6" customWidth="1"/>
    <col min="8" max="8" width="10.7777777777778" style="6" customWidth="1"/>
    <col min="9" max="9" width="3.89814814814815" style="6" customWidth="1"/>
    <col min="10" max="10" width="9.48148148148148" style="6" customWidth="1"/>
    <col min="11" max="11" width="8" style="6"/>
    <col min="12" max="12" width="13.1851851851852" style="6"/>
    <col min="13" max="13" width="9.90740740740741" style="6"/>
    <col min="14" max="14" width="8" style="6"/>
    <col min="15" max="15" width="1.63888888888889" style="6" customWidth="1"/>
    <col min="16" max="16384" width="8" style="6"/>
  </cols>
  <sheetData>
    <row r="1" ht="12.75" customHeight="1" spans="1:14">
      <c r="A1" s="18" t="s">
        <v>190</v>
      </c>
      <c r="H1" s="19" t="s">
        <v>191</v>
      </c>
      <c r="I1" s="19"/>
      <c r="J1" s="19"/>
      <c r="K1" s="19"/>
      <c r="L1" s="19"/>
      <c r="M1" s="19"/>
      <c r="N1" s="19"/>
    </row>
    <row r="2" ht="15.75" customHeight="1" spans="1:14">
      <c r="A2" s="20" t="s">
        <v>192</v>
      </c>
      <c r="B2" s="21"/>
      <c r="C2" s="21"/>
      <c r="D2" s="21"/>
      <c r="E2" s="21"/>
      <c r="F2" s="21"/>
      <c r="G2" s="22"/>
      <c r="H2" s="19" t="s">
        <v>193</v>
      </c>
      <c r="I2" s="19"/>
      <c r="J2" s="19"/>
      <c r="K2" s="19"/>
      <c r="L2" s="19"/>
      <c r="M2" s="19"/>
      <c r="N2" s="19"/>
    </row>
    <row r="3" ht="12.75" customHeight="1" spans="1:7">
      <c r="A3" s="21"/>
      <c r="B3" s="21"/>
      <c r="C3" s="21"/>
      <c r="D3" s="21"/>
      <c r="E3" s="21"/>
      <c r="F3" s="21"/>
      <c r="G3" s="22"/>
    </row>
    <row r="4" ht="12.75" customHeight="1" spans="1:14">
      <c r="A4" s="21"/>
      <c r="B4" s="21"/>
      <c r="C4" s="21"/>
      <c r="D4" s="21"/>
      <c r="E4" s="21"/>
      <c r="F4" s="21"/>
      <c r="G4" s="22"/>
      <c r="H4" s="23" t="s">
        <v>194</v>
      </c>
      <c r="I4" s="23"/>
      <c r="J4" s="23"/>
      <c r="K4" s="23"/>
      <c r="L4" s="23"/>
      <c r="M4" s="23"/>
      <c r="N4" s="23"/>
    </row>
    <row r="5" spans="1:6">
      <c r="A5" s="21"/>
      <c r="B5" s="21"/>
      <c r="C5" s="21"/>
      <c r="D5" s="21"/>
      <c r="E5" s="21"/>
      <c r="F5" s="21"/>
    </row>
    <row r="6" ht="18" spans="1:14">
      <c r="A6" s="21"/>
      <c r="B6" s="21"/>
      <c r="C6" s="21"/>
      <c r="D6" s="21"/>
      <c r="E6" s="21"/>
      <c r="F6" s="21"/>
      <c r="H6" s="19" t="s">
        <v>195</v>
      </c>
      <c r="I6" s="19"/>
      <c r="J6" s="19"/>
      <c r="K6" s="19"/>
      <c r="L6" s="19"/>
      <c r="M6" s="19"/>
      <c r="N6" s="19"/>
    </row>
    <row r="7" spans="2:9">
      <c r="B7" s="24" t="s">
        <v>196</v>
      </c>
      <c r="I7" s="43" t="s">
        <v>197</v>
      </c>
    </row>
    <row r="8" ht="15.75" customHeight="1" spans="1:8">
      <c r="A8" s="25" t="s">
        <v>198</v>
      </c>
      <c r="B8" s="26" t="s">
        <v>199</v>
      </c>
      <c r="C8" s="27"/>
      <c r="D8" s="27"/>
      <c r="E8" s="27"/>
      <c r="F8" s="28"/>
      <c r="H8" s="29" t="s">
        <v>200</v>
      </c>
    </row>
    <row r="9" ht="15.6" spans="1:10">
      <c r="A9" s="25"/>
      <c r="B9" s="30"/>
      <c r="C9" s="31"/>
      <c r="D9" s="31"/>
      <c r="E9" s="31"/>
      <c r="F9" s="32"/>
      <c r="H9" s="19" t="s">
        <v>201</v>
      </c>
      <c r="I9" s="6">
        <f>COUNT('Информация для бумаг'!A5:A19)</f>
        <v>15</v>
      </c>
      <c r="J9" s="40" t="s">
        <v>202</v>
      </c>
    </row>
    <row r="10" ht="45" customHeight="1" spans="1:14">
      <c r="A10" s="33" t="s">
        <v>170</v>
      </c>
      <c r="B10" s="34" t="s">
        <v>203</v>
      </c>
      <c r="C10" s="34"/>
      <c r="D10" s="34"/>
      <c r="E10" s="34"/>
      <c r="F10" s="34"/>
      <c r="H10" s="22" t="s">
        <v>204</v>
      </c>
      <c r="J10" s="44" t="str">
        <f>'Информация для бумаг'!C3</f>
        <v>Санкт-Петербург - Толмачево- д.Ящера- д.Кемка- д. Ящера -Толмачево- Санкт-Петербург</v>
      </c>
      <c r="K10" s="45"/>
      <c r="L10" s="45"/>
      <c r="M10" s="45"/>
      <c r="N10" s="45"/>
    </row>
    <row r="11" spans="1:10">
      <c r="A11" s="33"/>
      <c r="B11" s="34"/>
      <c r="C11" s="34"/>
      <c r="D11" s="34"/>
      <c r="E11" s="34"/>
      <c r="F11" s="34"/>
      <c r="H11" s="35" t="s">
        <v>205</v>
      </c>
      <c r="I11" s="46">
        <f>DAYS360('Информация для бумаг'!C2,'Информация для бумаг'!D2)-1</f>
        <v>10</v>
      </c>
      <c r="J11" s="6" t="s">
        <v>206</v>
      </c>
    </row>
    <row r="12" ht="15.6" spans="1:12">
      <c r="A12" s="36">
        <v>6.05</v>
      </c>
      <c r="B12" s="37" t="s">
        <v>207</v>
      </c>
      <c r="C12" s="37"/>
      <c r="D12" s="37"/>
      <c r="E12" s="37"/>
      <c r="F12" s="37"/>
      <c r="H12" s="38" t="s">
        <v>208</v>
      </c>
      <c r="I12" s="38"/>
      <c r="J12" s="47">
        <f>'Информация для бумаг'!C2</f>
        <v>43586</v>
      </c>
      <c r="K12" s="48" t="s">
        <v>209</v>
      </c>
      <c r="L12" s="49">
        <f>'Информация для бумаг'!D2</f>
        <v>43597</v>
      </c>
    </row>
    <row r="13" ht="12.75" customHeight="1" spans="1:6">
      <c r="A13" s="33" t="s">
        <v>175</v>
      </c>
      <c r="B13" s="39" t="s">
        <v>210</v>
      </c>
      <c r="C13" s="39"/>
      <c r="D13" s="39"/>
      <c r="E13" s="39"/>
      <c r="F13" s="39"/>
    </row>
    <row r="14" ht="15.6" spans="1:14">
      <c r="A14" s="33"/>
      <c r="B14" s="39"/>
      <c r="C14" s="39"/>
      <c r="D14" s="39"/>
      <c r="E14" s="39"/>
      <c r="F14" s="39"/>
      <c r="H14" s="40" t="s">
        <v>211</v>
      </c>
      <c r="K14" s="48" t="str">
        <f>'Информация для бумаг'!C23</f>
        <v>Хайтов Вадим Михайлович</v>
      </c>
      <c r="L14" s="48"/>
      <c r="M14" s="48"/>
      <c r="N14" s="48"/>
    </row>
    <row r="15" spans="1:12">
      <c r="A15" s="33"/>
      <c r="B15" s="39"/>
      <c r="C15" s="39"/>
      <c r="D15" s="39"/>
      <c r="E15" s="39"/>
      <c r="F15" s="39"/>
      <c r="K15" s="35" t="s">
        <v>119</v>
      </c>
      <c r="L15" s="6">
        <f>'Информация для бумаг'!F23</f>
        <v>89217427984</v>
      </c>
    </row>
    <row r="16" ht="12.75" customHeight="1" spans="1:8">
      <c r="A16" s="33" t="s">
        <v>212</v>
      </c>
      <c r="B16" s="34" t="s">
        <v>203</v>
      </c>
      <c r="C16" s="34"/>
      <c r="D16" s="34"/>
      <c r="E16" s="34"/>
      <c r="F16" s="34"/>
      <c r="H16" s="41" t="s">
        <v>213</v>
      </c>
    </row>
    <row r="17" spans="1:8">
      <c r="A17" s="33"/>
      <c r="B17" s="34"/>
      <c r="C17" s="34"/>
      <c r="D17" s="34"/>
      <c r="E17" s="34"/>
      <c r="F17" s="34"/>
      <c r="H17" s="42" t="s">
        <v>214</v>
      </c>
    </row>
    <row r="18" spans="1:6">
      <c r="A18" s="33"/>
      <c r="B18" s="34"/>
      <c r="C18" s="34"/>
      <c r="D18" s="34"/>
      <c r="E18" s="34"/>
      <c r="F18" s="34"/>
    </row>
    <row r="19" ht="15.6" spans="1:14">
      <c r="A19" s="33"/>
      <c r="B19" s="34"/>
      <c r="C19" s="34"/>
      <c r="D19" s="34"/>
      <c r="E19" s="34"/>
      <c r="F19" s="34"/>
      <c r="H19" s="40" t="s">
        <v>215</v>
      </c>
      <c r="K19" s="48" t="str">
        <f>'Информация для бумаг'!C24</f>
        <v>Михайлов Дмитрий Алексеевич</v>
      </c>
      <c r="L19" s="48"/>
      <c r="M19" s="48"/>
      <c r="N19" s="48"/>
    </row>
    <row r="20" spans="1:12">
      <c r="A20" s="33">
        <v>12.05</v>
      </c>
      <c r="B20" s="37" t="s">
        <v>216</v>
      </c>
      <c r="C20" s="37"/>
      <c r="D20" s="37"/>
      <c r="E20" s="37"/>
      <c r="F20" s="37"/>
      <c r="K20" s="35" t="s">
        <v>119</v>
      </c>
      <c r="L20" s="6">
        <f>'Информация для бумаг'!F24</f>
        <v>89112525171</v>
      </c>
    </row>
    <row r="22" ht="12.75" customHeight="1" spans="8:14">
      <c r="H22" s="19" t="s">
        <v>217</v>
      </c>
      <c r="I22" s="19"/>
      <c r="J22" s="19"/>
      <c r="K22" s="19"/>
      <c r="L22" s="19"/>
      <c r="M22" s="19"/>
      <c r="N22" s="19"/>
    </row>
    <row r="23" ht="12.75" customHeight="1" spans="8:14">
      <c r="H23" s="19" t="s">
        <v>218</v>
      </c>
      <c r="I23" s="19"/>
      <c r="J23" s="19"/>
      <c r="K23" s="19"/>
      <c r="L23" s="19"/>
      <c r="M23" s="19"/>
      <c r="N23" s="19"/>
    </row>
    <row r="25" ht="15.6" spans="8:13">
      <c r="H25" s="40" t="s">
        <v>219</v>
      </c>
      <c r="M25" s="50">
        <f>'Информация для бумаг'!C26</f>
        <v>43567</v>
      </c>
    </row>
    <row r="26" ht="15.6" spans="1:9">
      <c r="A26" s="40" t="s">
        <v>220</v>
      </c>
      <c r="H26" s="40"/>
      <c r="I26" s="40" t="s">
        <v>221</v>
      </c>
    </row>
    <row r="28" ht="15.6" spans="8:8">
      <c r="H28" s="40" t="s">
        <v>222</v>
      </c>
    </row>
    <row r="29" ht="15.6" spans="8:12">
      <c r="H29" s="40" t="s">
        <v>223</v>
      </c>
      <c r="K29" s="6">
        <f>'Информация для бумаг'!C27</f>
        <v>2019</v>
      </c>
      <c r="L29" s="6" t="s">
        <v>224</v>
      </c>
    </row>
    <row r="30" ht="15.6" spans="1:8">
      <c r="A30" s="40" t="s">
        <v>225</v>
      </c>
      <c r="H30" s="40"/>
    </row>
    <row r="31" ht="15.6" spans="8:8">
      <c r="H31" s="40" t="s">
        <v>226</v>
      </c>
    </row>
    <row r="32" ht="15.6" spans="8:12">
      <c r="H32" s="40" t="s">
        <v>227</v>
      </c>
      <c r="K32" s="6">
        <f>'Информация для бумаг'!C27</f>
        <v>2019</v>
      </c>
      <c r="L32" s="6" t="s">
        <v>224</v>
      </c>
    </row>
    <row r="33" ht="15.6" spans="8:8">
      <c r="H33" s="42" t="s">
        <v>228</v>
      </c>
    </row>
  </sheetData>
  <mergeCells count="21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B20:F20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14" sqref="B14"/>
    </sheetView>
  </sheetViews>
  <sheetFormatPr defaultColWidth="8" defaultRowHeight="13.2" outlineLevelCol="5"/>
  <cols>
    <col min="1" max="1" width="3.36111111111111" style="6"/>
    <col min="2" max="2" width="35.7222222222222" style="6" customWidth="1"/>
    <col min="3" max="4" width="8" style="6"/>
    <col min="5" max="5" width="10.9074074074074" style="6"/>
    <col min="6" max="6" width="31.4259259259259" style="6"/>
    <col min="7" max="16384" width="8" style="6"/>
  </cols>
  <sheetData>
    <row r="1" spans="2:2">
      <c r="B1" s="6" t="s">
        <v>229</v>
      </c>
    </row>
    <row r="2" spans="2:2">
      <c r="B2" s="6" t="s">
        <v>230</v>
      </c>
    </row>
    <row r="4" spans="1:6">
      <c r="A4" s="15"/>
      <c r="B4" s="15" t="s">
        <v>231</v>
      </c>
      <c r="C4" s="15" t="s">
        <v>10</v>
      </c>
      <c r="D4" s="15" t="s">
        <v>11</v>
      </c>
      <c r="E4" s="15" t="s">
        <v>119</v>
      </c>
      <c r="F4" s="15" t="s">
        <v>232</v>
      </c>
    </row>
    <row r="5" spans="1:6">
      <c r="A5" s="8">
        <v>1</v>
      </c>
      <c r="B5" s="8" t="str">
        <f>CONCATENATE('Информация для бумаг'!B5," ",'Информация для бумаг'!C5," ",'Информация для бумаг'!D5)</f>
        <v>Владыченко  Елизавета Михайловна</v>
      </c>
      <c r="C5" s="16">
        <f>'Информация для бумаг'!H5</f>
        <v>343</v>
      </c>
      <c r="D5" s="16">
        <f>'Информация для бумаг'!I5</f>
        <v>8</v>
      </c>
      <c r="E5" s="8">
        <f>'Информация для бумаг'!J5</f>
        <v>9213166451</v>
      </c>
      <c r="F5" s="17" t="str">
        <f>'Информация для бумаг'!K5</f>
        <v>Дыбенко 21-3-34</v>
      </c>
    </row>
    <row r="6" spans="1:6">
      <c r="A6" s="8">
        <v>2</v>
      </c>
      <c r="B6" s="8" t="str">
        <f>CONCATENATE('Информация для бумаг'!B6," ",'Информация для бумаг'!C6," ",'Информация для бумаг'!D6)</f>
        <v>Глазунов  Александр Дмитриевич</v>
      </c>
      <c r="C6" s="16">
        <f>'Информация для бумаг'!H6</f>
        <v>610</v>
      </c>
      <c r="D6" s="16">
        <f>'Информация для бумаг'!I6</f>
        <v>9</v>
      </c>
      <c r="E6" s="8">
        <f>'Информация для бумаг'!J6</f>
        <v>2330700</v>
      </c>
      <c r="F6" s="17" t="str">
        <f>'Информация для бумаг'!K6</f>
        <v>Белышева 8-1-519</v>
      </c>
    </row>
    <row r="7" spans="1:6">
      <c r="A7" s="8">
        <v>3</v>
      </c>
      <c r="B7" s="8" t="str">
        <f>CONCATENATE('Информация для бумаг'!B7," ",'Информация для бумаг'!C7," ",'Информация для бумаг'!D7)</f>
        <v>Зиглина София Антоновна</v>
      </c>
      <c r="C7" s="16">
        <f>'Информация для бумаг'!H7</f>
        <v>628</v>
      </c>
      <c r="D7" s="16">
        <f>'Информация для бумаг'!I7</f>
        <v>7</v>
      </c>
      <c r="E7" s="8">
        <f>'Информация для бумаг'!J7</f>
        <v>9219451925</v>
      </c>
      <c r="F7" s="17" t="str">
        <f>'Информация для бумаг'!K7</f>
        <v>Коммуны, 42-1-33</v>
      </c>
    </row>
    <row r="8" spans="1:6">
      <c r="A8" s="8">
        <v>4</v>
      </c>
      <c r="B8" s="8" t="str">
        <f>CONCATENATE('Информация для бумаг'!B8," ",'Информация для бумаг'!C8," ",'Информация для бумаг'!D8)</f>
        <v>Иванов Тимофей Кириллович</v>
      </c>
      <c r="C8" s="16">
        <f>'Информация для бумаг'!H8</f>
        <v>56</v>
      </c>
      <c r="D8" s="16">
        <f>'Информация для бумаг'!I8</f>
        <v>6</v>
      </c>
      <c r="E8" s="8">
        <f>'Информация для бумаг'!J8</f>
        <v>9219312294</v>
      </c>
      <c r="F8" s="17" t="str">
        <f>'Информация для бумаг'!K8</f>
        <v>Каменноостровский 69-29</v>
      </c>
    </row>
    <row r="9" spans="1:6">
      <c r="A9" s="8">
        <v>5</v>
      </c>
      <c r="B9" s="8" t="str">
        <f>CONCATENATE('Информация для бумаг'!B9," ",'Информация для бумаг'!C9," ",'Информация для бумаг'!D9)</f>
        <v>Ильин  Егор  Дмитриевич</v>
      </c>
      <c r="C9" s="16">
        <f>'Информация для бумаг'!H9</f>
        <v>265</v>
      </c>
      <c r="D9" s="16">
        <f>'Информация для бумаг'!I9</f>
        <v>8</v>
      </c>
      <c r="E9" s="8">
        <f>'Информация для бумаг'!J9</f>
        <v>9213640331</v>
      </c>
      <c r="F9" s="17" t="str">
        <f>'Информация для бумаг'!K9</f>
        <v>Всеволожск, Березовая Роща 2-39</v>
      </c>
    </row>
    <row r="10" spans="1:6">
      <c r="A10" s="8">
        <v>6</v>
      </c>
      <c r="B10" s="8" t="str">
        <f>CONCATENATE('Информация для бумаг'!B10," ",'Информация для бумаг'!C10," ",'Информация для бумаг'!D10)</f>
        <v>Карасева  Ольга Геннадьевна</v>
      </c>
      <c r="C10" s="16">
        <f>'Информация для бумаг'!H10</f>
        <v>205</v>
      </c>
      <c r="D10" s="16">
        <f>'Информация для бумаг'!I10</f>
        <v>7</v>
      </c>
      <c r="E10" s="8">
        <f>'Информация для бумаг'!J10</f>
        <v>9112179395</v>
      </c>
      <c r="F10" s="17" t="str">
        <f>'Информация для бумаг'!K10</f>
        <v>наб. Обводного кан. 53-7</v>
      </c>
    </row>
    <row r="11" spans="1:6">
      <c r="A11" s="8">
        <v>7</v>
      </c>
      <c r="B11" s="8" t="str">
        <f>CONCATENATE('Информация для бумаг'!B11," ",'Информация для бумаг'!C11," ",'Информация для бумаг'!D11)</f>
        <v>Кириллов Дмитрий Андреевич</v>
      </c>
      <c r="C11" s="16">
        <f>'Информация для бумаг'!H11</f>
        <v>241</v>
      </c>
      <c r="D11" s="16">
        <f>'Информация для бумаг'!I11</f>
        <v>5</v>
      </c>
      <c r="E11" s="8">
        <f>'Информация для бумаг'!J11</f>
        <v>9119422619</v>
      </c>
      <c r="F11" s="17" t="str">
        <f>'Информация для бумаг'!K11</f>
        <v>Светлановский 78-46</v>
      </c>
    </row>
    <row r="12" spans="1:6">
      <c r="A12" s="8">
        <v>8</v>
      </c>
      <c r="B12" s="8" t="str">
        <f>CONCATENATE('Информация для бумаг'!B12," ",'Информация для бумаг'!C12," ",'Информация для бумаг'!D12)</f>
        <v>Коврегина Галина Валерьевна</v>
      </c>
      <c r="C12" s="16">
        <f>'Информация для бумаг'!H12</f>
        <v>292</v>
      </c>
      <c r="D12" s="16">
        <f>'Информация для бумаг'!I12</f>
        <v>7</v>
      </c>
      <c r="E12" s="8">
        <f>'Информация для бумаг'!J12</f>
        <v>9117243003</v>
      </c>
      <c r="F12" s="17" t="str">
        <f>'Информация для бумаг'!K12</f>
        <v>Будапештская, 17-2-162</v>
      </c>
    </row>
    <row r="13" spans="1:6">
      <c r="A13" s="8">
        <v>9</v>
      </c>
      <c r="B13" s="8" t="str">
        <f>CONCATENATE('Информация для бумаг'!B13," ",'Информация для бумаг'!C13," ",'Информация для бумаг'!D13)</f>
        <v>Малашкина София Эльшановна</v>
      </c>
      <c r="C13" s="16">
        <f>'Информация для бумаг'!H13</f>
        <v>2</v>
      </c>
      <c r="D13" s="16">
        <f>'Информация для бумаг'!I13</f>
        <v>8</v>
      </c>
      <c r="E13" s="8">
        <f>'Информация для бумаг'!J13</f>
        <v>9213328446</v>
      </c>
      <c r="F13" s="17" t="str">
        <f>'Информация для бумаг'!K13</f>
        <v>Сертолово, Молодежная, 3-37</v>
      </c>
    </row>
    <row r="14" spans="1:6">
      <c r="A14" s="8">
        <v>10</v>
      </c>
      <c r="B14" s="8" t="str">
        <f>CONCATENATE('Информация для бумаг'!B14," ",'Информация для бумаг'!C14," ",'Информация для бумаг'!D14)</f>
        <v>Мельникова  Арина Вадимовна</v>
      </c>
      <c r="C14" s="16">
        <f>'Информация для бумаг'!H14</f>
        <v>179</v>
      </c>
      <c r="D14" s="16">
        <f>'Информация для бумаг'!I14</f>
        <v>9</v>
      </c>
      <c r="E14" s="8">
        <f>'Информация для бумаг'!J14</f>
        <v>9219702680</v>
      </c>
      <c r="F14" s="17" t="str">
        <f>'Информация для бумаг'!K14</f>
        <v>Лужская 14-2-78</v>
      </c>
    </row>
    <row r="15" spans="1:6">
      <c r="A15" s="8">
        <v>11</v>
      </c>
      <c r="B15" s="8" t="str">
        <f>CONCATENATE('Информация для бумаг'!B15," ",'Информация для бумаг'!C15," ",'Информация для бумаг'!D15)</f>
        <v>Мурашко  Сергей  Иванович</v>
      </c>
      <c r="C15" s="16">
        <f>'Информация для бумаг'!H15</f>
        <v>571</v>
      </c>
      <c r="D15" s="16">
        <f>'Информация для бумаг'!I15</f>
        <v>6</v>
      </c>
      <c r="E15" s="8">
        <f>'Информация для бумаг'!J15</f>
        <v>9219742848</v>
      </c>
      <c r="F15" s="17" t="str">
        <f>'Информация для бумаг'!K15</f>
        <v>Шлиссельбургский пр. 17/2-101</v>
      </c>
    </row>
    <row r="16" spans="1:6">
      <c r="A16" s="8">
        <v>12</v>
      </c>
      <c r="B16" s="8" t="str">
        <f>CONCATENATE('Информация для бумаг'!B16," ",'Информация для бумаг'!C16," ",'Информация для бумаг'!D16)</f>
        <v>Нужин Илья Мулложонович</v>
      </c>
      <c r="C16" s="16">
        <f>'Информация для бумаг'!H16</f>
        <v>30</v>
      </c>
      <c r="D16" s="16">
        <f>'Информация для бумаг'!I16</f>
        <v>6</v>
      </c>
      <c r="E16" s="8">
        <f>'Информация для бумаг'!J16</f>
        <v>9213827100</v>
      </c>
      <c r="F16" s="17" t="str">
        <f>'Информация для бумаг'!K16</f>
        <v>Наличная 37-1-4</v>
      </c>
    </row>
    <row r="17" spans="1:6">
      <c r="A17" s="8">
        <v>13</v>
      </c>
      <c r="B17" s="8" t="str">
        <f>CONCATENATE('Информация для бумаг'!B17," ",'Информация для бумаг'!C17," ",'Информация для бумаг'!D17)</f>
        <v>Романов  Лев  Михайлович</v>
      </c>
      <c r="C17" s="16">
        <f>'Информация для бумаг'!H17</f>
        <v>635</v>
      </c>
      <c r="D17" s="16">
        <f>'Информация для бумаг'!I17</f>
        <v>7</v>
      </c>
      <c r="E17" s="8">
        <f>'Информация для бумаг'!J17</f>
        <v>9052608831</v>
      </c>
      <c r="F17" s="17" t="str">
        <f>'Информация для бумаг'!K17</f>
        <v>Авиаконструкторов 44-65</v>
      </c>
    </row>
    <row r="18" spans="1:6">
      <c r="A18" s="8">
        <v>14</v>
      </c>
      <c r="B18" s="8" t="str">
        <f>CONCATENATE('Информация для бумаг'!B18," ",'Информация для бумаг'!C18," ",'Информация для бумаг'!D18)</f>
        <v>Сайчик Мария Владимировна</v>
      </c>
      <c r="C18" s="16">
        <f>'Информация для бумаг'!H18</f>
        <v>586</v>
      </c>
      <c r="D18" s="16">
        <f>'Информация для бумаг'!I18</f>
        <v>6</v>
      </c>
      <c r="E18" s="8">
        <f>'Информация для бумаг'!J18</f>
        <v>9818417041</v>
      </c>
      <c r="F18" s="17" t="str">
        <f>'Информация для бумаг'!K18</f>
        <v>Кораблестроителей, 39-831</v>
      </c>
    </row>
    <row r="19" spans="1:6">
      <c r="A19" s="8">
        <v>15</v>
      </c>
      <c r="B19" s="8" t="str">
        <f>CONCATENATE('Информация для бумаг'!B19," ",'Информация для бумаг'!C19," ",'Информация для бумаг'!D19)</f>
        <v>Евдокимова  Алена Игоревна</v>
      </c>
      <c r="C19" s="16">
        <f>'Информация для бумаг'!H19</f>
        <v>225</v>
      </c>
      <c r="D19" s="16">
        <f>'Информация для бумаг'!I19</f>
        <v>8</v>
      </c>
      <c r="E19" s="8">
        <f>'Информация для бумаг'!J19</f>
        <v>9117966505</v>
      </c>
      <c r="F19" s="17" t="str">
        <f>'Информация для бумаг'!K19</f>
        <v>Витебская 10-14</v>
      </c>
    </row>
    <row r="22" spans="2:3">
      <c r="B22" s="6" t="s">
        <v>118</v>
      </c>
      <c r="C22" s="6" t="s">
        <v>117</v>
      </c>
    </row>
    <row r="24" spans="2:3">
      <c r="B24" s="6" t="s">
        <v>233</v>
      </c>
      <c r="C24" s="6" t="s">
        <v>234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4" sqref="B14"/>
    </sheetView>
  </sheetViews>
  <sheetFormatPr defaultColWidth="8" defaultRowHeight="13.2" outlineLevelCol="7"/>
  <cols>
    <col min="1" max="1" width="8" style="6"/>
    <col min="2" max="2" width="16.9074074074074" style="6" customWidth="1"/>
    <col min="3" max="3" width="16.3611111111111" style="6" customWidth="1"/>
    <col min="4" max="4" width="18.7314814814815" style="6" customWidth="1"/>
    <col min="5" max="5" width="13.1203703703704" style="6" customWidth="1"/>
    <col min="6" max="6" width="11.1759259259259" style="6" customWidth="1"/>
    <col min="7" max="7" width="16.6296296296296" style="6" customWidth="1"/>
    <col min="8" max="8" width="19.2685185185185" style="6" customWidth="1"/>
    <col min="9" max="16384" width="8" style="6"/>
  </cols>
  <sheetData>
    <row r="1" spans="1:1">
      <c r="A1" s="7" t="s">
        <v>235</v>
      </c>
    </row>
    <row r="2" ht="82.5" customHeight="1" spans="1:8">
      <c r="A2" s="8" t="s">
        <v>236</v>
      </c>
      <c r="B2" s="9" t="s">
        <v>4</v>
      </c>
      <c r="C2" s="9" t="s">
        <v>5</v>
      </c>
      <c r="D2" s="9" t="s">
        <v>6</v>
      </c>
      <c r="E2" s="9" t="s">
        <v>237</v>
      </c>
      <c r="F2" s="9" t="s">
        <v>238</v>
      </c>
      <c r="G2" s="9" t="s">
        <v>239</v>
      </c>
      <c r="H2" s="9" t="s">
        <v>240</v>
      </c>
    </row>
    <row r="3" spans="1:8">
      <c r="A3" s="8">
        <v>1</v>
      </c>
      <c r="B3" s="10" t="s">
        <v>19</v>
      </c>
      <c r="C3" s="10" t="s">
        <v>20</v>
      </c>
      <c r="D3" s="10" t="s">
        <v>21</v>
      </c>
      <c r="E3" s="10">
        <v>1</v>
      </c>
      <c r="F3" s="10">
        <v>1</v>
      </c>
      <c r="G3" s="11">
        <v>40</v>
      </c>
      <c r="H3" s="8" t="s">
        <v>241</v>
      </c>
    </row>
    <row r="4" spans="1:8">
      <c r="A4" s="8">
        <v>2</v>
      </c>
      <c r="B4" s="10" t="s">
        <v>26</v>
      </c>
      <c r="C4" s="10" t="s">
        <v>27</v>
      </c>
      <c r="D4" s="10" t="s">
        <v>28</v>
      </c>
      <c r="E4" s="10">
        <v>2</v>
      </c>
      <c r="F4" s="10">
        <v>2</v>
      </c>
      <c r="G4" s="10">
        <v>33</v>
      </c>
      <c r="H4" s="8" t="s">
        <v>241</v>
      </c>
    </row>
    <row r="5" spans="1:8">
      <c r="A5" s="8">
        <v>3</v>
      </c>
      <c r="B5" s="10" t="s">
        <v>32</v>
      </c>
      <c r="C5" s="10" t="s">
        <v>33</v>
      </c>
      <c r="D5" s="10" t="s">
        <v>34</v>
      </c>
      <c r="E5" s="10">
        <v>3</v>
      </c>
      <c r="F5" s="10"/>
      <c r="G5" s="10">
        <v>35</v>
      </c>
      <c r="H5" s="8" t="s">
        <v>241</v>
      </c>
    </row>
    <row r="6" ht="14.4" spans="1:8">
      <c r="A6" s="8">
        <v>4</v>
      </c>
      <c r="B6" s="12" t="s">
        <v>39</v>
      </c>
      <c r="C6" s="12" t="s">
        <v>40</v>
      </c>
      <c r="D6" s="12" t="s">
        <v>41</v>
      </c>
      <c r="E6" s="10">
        <v>4</v>
      </c>
      <c r="F6" s="12">
        <v>10</v>
      </c>
      <c r="G6" s="12">
        <v>23</v>
      </c>
      <c r="H6" s="8" t="s">
        <v>241</v>
      </c>
    </row>
    <row r="7" spans="1:8">
      <c r="A7" s="8">
        <v>5</v>
      </c>
      <c r="B7" s="10" t="s">
        <v>46</v>
      </c>
      <c r="C7" s="10" t="s">
        <v>47</v>
      </c>
      <c r="D7" s="10" t="s">
        <v>28</v>
      </c>
      <c r="E7" s="10">
        <v>5</v>
      </c>
      <c r="F7" s="10">
        <v>3</v>
      </c>
      <c r="G7" s="10">
        <v>27</v>
      </c>
      <c r="H7" s="8" t="s">
        <v>241</v>
      </c>
    </row>
    <row r="8" spans="1:8">
      <c r="A8" s="8">
        <v>6</v>
      </c>
      <c r="B8" s="10" t="s">
        <v>51</v>
      </c>
      <c r="C8" s="10" t="s">
        <v>52</v>
      </c>
      <c r="D8" s="10" t="s">
        <v>53</v>
      </c>
      <c r="E8" s="10">
        <v>6</v>
      </c>
      <c r="F8" s="10">
        <v>4</v>
      </c>
      <c r="G8" s="10">
        <v>43</v>
      </c>
      <c r="H8" s="8" t="s">
        <v>241</v>
      </c>
    </row>
    <row r="9" spans="1:8">
      <c r="A9" s="8">
        <v>7</v>
      </c>
      <c r="B9" s="10" t="s">
        <v>58</v>
      </c>
      <c r="C9" s="10" t="s">
        <v>59</v>
      </c>
      <c r="D9" s="10" t="s">
        <v>60</v>
      </c>
      <c r="E9" s="10">
        <v>7</v>
      </c>
      <c r="F9" s="10">
        <v>5</v>
      </c>
      <c r="G9" s="11">
        <v>1</v>
      </c>
      <c r="H9" s="8" t="s">
        <v>241</v>
      </c>
    </row>
    <row r="10" ht="14.4" spans="1:8">
      <c r="A10" s="8">
        <v>8</v>
      </c>
      <c r="B10" s="12" t="s">
        <v>65</v>
      </c>
      <c r="C10" s="12" t="s">
        <v>66</v>
      </c>
      <c r="D10" s="12" t="s">
        <v>67</v>
      </c>
      <c r="E10" s="10">
        <v>8</v>
      </c>
      <c r="F10" s="12">
        <v>6</v>
      </c>
      <c r="G10" s="12">
        <v>9</v>
      </c>
      <c r="H10" s="8" t="s">
        <v>241</v>
      </c>
    </row>
    <row r="11" ht="14.4" spans="1:8">
      <c r="A11" s="8">
        <v>9</v>
      </c>
      <c r="B11" s="12" t="s">
        <v>72</v>
      </c>
      <c r="C11" s="12" t="s">
        <v>33</v>
      </c>
      <c r="D11" s="12" t="s">
        <v>73</v>
      </c>
      <c r="E11" s="10">
        <v>9</v>
      </c>
      <c r="F11" s="12">
        <v>7</v>
      </c>
      <c r="G11" s="12">
        <v>36</v>
      </c>
      <c r="H11" s="8" t="s">
        <v>241</v>
      </c>
    </row>
    <row r="12" ht="14.4" spans="1:8">
      <c r="A12" s="8">
        <v>10</v>
      </c>
      <c r="B12" s="12" t="s">
        <v>77</v>
      </c>
      <c r="C12" s="12" t="s">
        <v>78</v>
      </c>
      <c r="D12" s="12" t="s">
        <v>79</v>
      </c>
      <c r="E12" s="10">
        <v>10</v>
      </c>
      <c r="F12" s="12">
        <v>8</v>
      </c>
      <c r="G12" s="12">
        <v>5</v>
      </c>
      <c r="H12" s="8" t="s">
        <v>241</v>
      </c>
    </row>
    <row r="13" ht="14.4" spans="1:8">
      <c r="A13" s="8">
        <v>11</v>
      </c>
      <c r="B13" s="12" t="s">
        <v>83</v>
      </c>
      <c r="C13" s="12" t="s">
        <v>84</v>
      </c>
      <c r="D13" s="12" t="s">
        <v>85</v>
      </c>
      <c r="E13" s="10">
        <v>11</v>
      </c>
      <c r="F13" s="12"/>
      <c r="G13" s="12">
        <v>17</v>
      </c>
      <c r="H13" s="8" t="s">
        <v>241</v>
      </c>
    </row>
    <row r="14" ht="14.4" spans="1:8">
      <c r="A14" s="8">
        <v>12</v>
      </c>
      <c r="B14" s="12" t="s">
        <v>90</v>
      </c>
      <c r="C14" s="12" t="s">
        <v>91</v>
      </c>
      <c r="D14" s="13" t="s">
        <v>92</v>
      </c>
      <c r="E14" s="14">
        <v>12</v>
      </c>
      <c r="F14" s="12"/>
      <c r="G14" s="12">
        <v>26</v>
      </c>
      <c r="H14" s="8" t="s">
        <v>241</v>
      </c>
    </row>
    <row r="15" spans="1:8">
      <c r="A15" s="8">
        <v>13</v>
      </c>
      <c r="B15" s="10" t="s">
        <v>97</v>
      </c>
      <c r="C15" s="10" t="s">
        <v>98</v>
      </c>
      <c r="D15" s="10" t="s">
        <v>99</v>
      </c>
      <c r="E15" s="10">
        <v>13</v>
      </c>
      <c r="F15" s="10"/>
      <c r="G15" s="10">
        <v>44</v>
      </c>
      <c r="H15" s="8" t="s">
        <v>241</v>
      </c>
    </row>
    <row r="16" spans="1:8">
      <c r="A16" s="8">
        <v>14</v>
      </c>
      <c r="B16" s="10" t="s">
        <v>104</v>
      </c>
      <c r="C16" s="10" t="s">
        <v>105</v>
      </c>
      <c r="D16" s="10" t="s">
        <v>106</v>
      </c>
      <c r="E16" s="10">
        <v>14</v>
      </c>
      <c r="F16" s="10"/>
      <c r="G16" s="10">
        <v>32</v>
      </c>
      <c r="H16" s="8" t="s">
        <v>241</v>
      </c>
    </row>
    <row r="17" ht="14.4" spans="1:8">
      <c r="A17" s="8">
        <v>15</v>
      </c>
      <c r="B17" s="12" t="s">
        <v>111</v>
      </c>
      <c r="C17" s="12" t="s">
        <v>112</v>
      </c>
      <c r="D17" s="12" t="s">
        <v>113</v>
      </c>
      <c r="E17" s="10">
        <v>15</v>
      </c>
      <c r="F17" s="12">
        <v>9</v>
      </c>
      <c r="G17" s="12">
        <v>13</v>
      </c>
      <c r="H17" s="8" t="s">
        <v>241</v>
      </c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selection activeCell="A11" sqref="A11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" t="s">
        <v>242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2"/>
      <c r="H1" s="2"/>
      <c r="I1" s="2"/>
      <c r="J1" s="2"/>
      <c r="K1" s="2"/>
      <c r="L1" s="2"/>
    </row>
    <row r="2" ht="15.15" spans="1:12">
      <c r="A2" s="2" t="s">
        <v>248</v>
      </c>
      <c r="B2" s="2" t="s">
        <v>249</v>
      </c>
      <c r="C2" s="2" t="s">
        <v>250</v>
      </c>
      <c r="D2" s="3">
        <v>2</v>
      </c>
      <c r="E2" s="2" t="s">
        <v>251</v>
      </c>
      <c r="F2" s="2" t="s">
        <v>252</v>
      </c>
      <c r="G2" s="2"/>
      <c r="H2" s="2"/>
      <c r="I2" s="2"/>
      <c r="J2" s="2"/>
      <c r="K2" s="2"/>
      <c r="L2" s="2"/>
    </row>
    <row r="3" ht="15.15" spans="1:12">
      <c r="A3" s="2" t="s">
        <v>253</v>
      </c>
      <c r="B3" s="2" t="s">
        <v>254</v>
      </c>
      <c r="C3" s="2" t="s">
        <v>250</v>
      </c>
      <c r="D3" s="3">
        <v>1</v>
      </c>
      <c r="E3" s="2" t="s">
        <v>255</v>
      </c>
      <c r="F3" s="2" t="s">
        <v>252</v>
      </c>
      <c r="G3" s="2"/>
      <c r="H3" s="2"/>
      <c r="I3" s="2"/>
      <c r="J3" s="2"/>
      <c r="K3" s="2"/>
      <c r="L3" s="2"/>
    </row>
    <row r="4" ht="15.15" spans="1:12">
      <c r="A4" s="2" t="s">
        <v>256</v>
      </c>
      <c r="B4" s="2" t="s">
        <v>257</v>
      </c>
      <c r="C4" s="2" t="s">
        <v>250</v>
      </c>
      <c r="D4" s="3">
        <v>1</v>
      </c>
      <c r="E4" s="2" t="s">
        <v>255</v>
      </c>
      <c r="F4" s="2" t="s">
        <v>252</v>
      </c>
      <c r="G4" s="2"/>
      <c r="H4" s="2"/>
      <c r="I4" s="2"/>
      <c r="J4" s="2"/>
      <c r="K4" s="2"/>
      <c r="L4" s="2"/>
    </row>
    <row r="5" ht="15.15" spans="1:12">
      <c r="A5" s="2" t="s">
        <v>258</v>
      </c>
      <c r="B5" s="2" t="s">
        <v>259</v>
      </c>
      <c r="C5" s="2" t="s">
        <v>260</v>
      </c>
      <c r="D5" s="3">
        <v>1</v>
      </c>
      <c r="E5" s="2" t="s">
        <v>261</v>
      </c>
      <c r="F5" s="2" t="s">
        <v>252</v>
      </c>
      <c r="G5" s="2"/>
      <c r="H5" s="2"/>
      <c r="I5" s="2"/>
      <c r="J5" s="2"/>
      <c r="K5" s="2"/>
      <c r="L5" s="2"/>
    </row>
    <row r="6" ht="15.15" spans="1:12">
      <c r="A6" s="2" t="s">
        <v>262</v>
      </c>
      <c r="B6" s="2" t="s">
        <v>263</v>
      </c>
      <c r="C6" s="2" t="s">
        <v>260</v>
      </c>
      <c r="D6" s="3">
        <v>1</v>
      </c>
      <c r="E6" s="2" t="s">
        <v>255</v>
      </c>
      <c r="F6" s="2" t="s">
        <v>252</v>
      </c>
      <c r="G6" s="2"/>
      <c r="H6" s="2"/>
      <c r="I6" s="2"/>
      <c r="J6" s="2"/>
      <c r="K6" s="2"/>
      <c r="L6" s="2"/>
    </row>
    <row r="7" ht="15.15" spans="1:12">
      <c r="A7" s="2" t="s">
        <v>264</v>
      </c>
      <c r="B7" s="2" t="s">
        <v>265</v>
      </c>
      <c r="C7" s="2" t="s">
        <v>260</v>
      </c>
      <c r="D7" s="3">
        <v>2</v>
      </c>
      <c r="E7" s="2" t="s">
        <v>266</v>
      </c>
      <c r="F7" s="2" t="s">
        <v>252</v>
      </c>
      <c r="G7" s="2"/>
      <c r="H7" s="2"/>
      <c r="I7" s="2"/>
      <c r="J7" s="2"/>
      <c r="K7" s="2"/>
      <c r="L7" s="2"/>
    </row>
    <row r="8" ht="15.15" spans="1:12">
      <c r="A8" s="2" t="s">
        <v>267</v>
      </c>
      <c r="B8" s="2" t="s">
        <v>268</v>
      </c>
      <c r="C8" s="2" t="s">
        <v>250</v>
      </c>
      <c r="D8" s="3">
        <v>1</v>
      </c>
      <c r="E8" s="2" t="s">
        <v>251</v>
      </c>
      <c r="F8" s="2" t="s">
        <v>252</v>
      </c>
      <c r="G8" s="2"/>
      <c r="H8" s="2"/>
      <c r="I8" s="2"/>
      <c r="J8" s="2"/>
      <c r="K8" s="2"/>
      <c r="L8" s="2"/>
    </row>
    <row r="9" ht="15.15" spans="1:12">
      <c r="A9" s="2" t="s">
        <v>269</v>
      </c>
      <c r="B9" s="2" t="s">
        <v>270</v>
      </c>
      <c r="C9" s="2" t="s">
        <v>260</v>
      </c>
      <c r="D9" s="3">
        <v>1</v>
      </c>
      <c r="E9" s="2" t="s">
        <v>261</v>
      </c>
      <c r="F9" s="2" t="s">
        <v>252</v>
      </c>
      <c r="G9" s="2"/>
      <c r="H9" s="2"/>
      <c r="I9" s="2"/>
      <c r="J9" s="2"/>
      <c r="K9" s="2"/>
      <c r="L9" s="2"/>
    </row>
    <row r="10" ht="15.15" spans="1:12">
      <c r="A10" s="2" t="s">
        <v>271</v>
      </c>
      <c r="B10" s="2" t="s">
        <v>272</v>
      </c>
      <c r="C10" s="2" t="s">
        <v>250</v>
      </c>
      <c r="D10" s="2" t="s">
        <v>273</v>
      </c>
      <c r="E10" s="2" t="s">
        <v>261</v>
      </c>
      <c r="F10" s="2" t="s">
        <v>252</v>
      </c>
      <c r="G10" s="2"/>
      <c r="H10" s="2"/>
      <c r="I10" s="2"/>
      <c r="J10" s="2"/>
      <c r="K10" s="2"/>
      <c r="L10" s="2"/>
    </row>
    <row r="11" ht="15.15" spans="1:12">
      <c r="A11" s="2" t="s">
        <v>274</v>
      </c>
      <c r="B11" s="2" t="s">
        <v>275</v>
      </c>
      <c r="C11" s="2" t="s">
        <v>250</v>
      </c>
      <c r="D11" s="3">
        <v>2</v>
      </c>
      <c r="E11" s="2" t="s">
        <v>255</v>
      </c>
      <c r="F11" s="2" t="s">
        <v>252</v>
      </c>
      <c r="G11" s="2"/>
      <c r="H11" s="2"/>
      <c r="I11" s="2"/>
      <c r="J11" s="2"/>
      <c r="K11" s="2"/>
      <c r="L11" s="2"/>
    </row>
    <row r="12" ht="15.15" spans="1:12">
      <c r="A12" s="2" t="s">
        <v>276</v>
      </c>
      <c r="B12" s="2" t="s">
        <v>277</v>
      </c>
      <c r="C12" s="2" t="s">
        <v>260</v>
      </c>
      <c r="D12" s="3">
        <v>1</v>
      </c>
      <c r="E12" s="2" t="s">
        <v>266</v>
      </c>
      <c r="F12" s="2" t="s">
        <v>252</v>
      </c>
      <c r="G12" s="2"/>
      <c r="H12" s="2"/>
      <c r="I12" s="2"/>
      <c r="J12" s="2"/>
      <c r="K12" s="2"/>
      <c r="L12" s="2"/>
    </row>
    <row r="13" ht="15.15" spans="1:12">
      <c r="A13" s="2" t="s">
        <v>278</v>
      </c>
      <c r="B13" s="2" t="s">
        <v>279</v>
      </c>
      <c r="C13" s="2" t="s">
        <v>250</v>
      </c>
      <c r="D13" s="3">
        <v>1</v>
      </c>
      <c r="E13" s="2" t="s">
        <v>255</v>
      </c>
      <c r="F13" s="2" t="s">
        <v>252</v>
      </c>
      <c r="G13" s="2"/>
      <c r="H13" s="2"/>
      <c r="I13" s="2"/>
      <c r="J13" s="2"/>
      <c r="K13" s="2"/>
      <c r="L13" s="2"/>
    </row>
    <row r="14" ht="15.15" spans="1:12">
      <c r="A14" s="2" t="s">
        <v>280</v>
      </c>
      <c r="B14" s="2" t="s">
        <v>281</v>
      </c>
      <c r="C14" s="2" t="s">
        <v>250</v>
      </c>
      <c r="D14" s="2" t="s">
        <v>273</v>
      </c>
      <c r="E14" s="2" t="s">
        <v>251</v>
      </c>
      <c r="F14" s="2" t="s">
        <v>252</v>
      </c>
      <c r="G14" s="2"/>
      <c r="H14" s="2"/>
      <c r="I14" s="2"/>
      <c r="J14" s="2"/>
      <c r="K14" s="2"/>
      <c r="L14" s="2"/>
    </row>
    <row r="15" ht="15.15" spans="1:12">
      <c r="A15" s="2" t="s">
        <v>282</v>
      </c>
      <c r="B15" s="2" t="s">
        <v>283</v>
      </c>
      <c r="C15" s="2" t="s">
        <v>260</v>
      </c>
      <c r="D15" s="2" t="s">
        <v>273</v>
      </c>
      <c r="E15" s="2" t="s">
        <v>251</v>
      </c>
      <c r="F15" s="2" t="s">
        <v>252</v>
      </c>
      <c r="G15" s="2"/>
      <c r="H15" s="2"/>
      <c r="I15" s="2"/>
      <c r="J15" s="2"/>
      <c r="K15" s="2"/>
      <c r="L15" s="2"/>
    </row>
    <row r="16" ht="15.15" spans="1:12">
      <c r="A16" s="2" t="s">
        <v>284</v>
      </c>
      <c r="B16" s="2" t="s">
        <v>285</v>
      </c>
      <c r="C16" s="2" t="s">
        <v>250</v>
      </c>
      <c r="D16" s="3">
        <v>2</v>
      </c>
      <c r="E16" s="2" t="s">
        <v>266</v>
      </c>
      <c r="F16" s="2" t="s">
        <v>252</v>
      </c>
      <c r="G16" s="2"/>
      <c r="H16" s="2"/>
      <c r="I16" s="2"/>
      <c r="J16" s="2"/>
      <c r="K16" s="2"/>
      <c r="L16" s="2"/>
    </row>
    <row r="17" ht="15.15" spans="1:12">
      <c r="A17" s="2" t="s">
        <v>286</v>
      </c>
      <c r="B17" s="2" t="s">
        <v>279</v>
      </c>
      <c r="C17" s="2" t="s">
        <v>250</v>
      </c>
      <c r="D17" s="3">
        <v>1</v>
      </c>
      <c r="E17" s="2" t="s">
        <v>255</v>
      </c>
      <c r="F17" s="2" t="s">
        <v>252</v>
      </c>
      <c r="G17" s="2"/>
      <c r="H17" s="2"/>
      <c r="I17" s="2"/>
      <c r="J17" s="2"/>
      <c r="K17" s="2"/>
      <c r="L17" s="2"/>
    </row>
    <row r="18" ht="15.15" spans="1:12">
      <c r="A18" s="2" t="s">
        <v>287</v>
      </c>
      <c r="B18" s="2" t="s">
        <v>288</v>
      </c>
      <c r="C18" s="2" t="s">
        <v>260</v>
      </c>
      <c r="D18" s="3">
        <v>1</v>
      </c>
      <c r="E18" s="2" t="s">
        <v>255</v>
      </c>
      <c r="F18" s="2" t="s">
        <v>252</v>
      </c>
      <c r="G18" s="2"/>
      <c r="H18" s="2"/>
      <c r="I18" s="2"/>
      <c r="J18" s="2"/>
      <c r="K18" s="2"/>
      <c r="L18" s="2"/>
    </row>
    <row r="19" ht="15.15" spans="1:12">
      <c r="A19" s="2" t="s">
        <v>289</v>
      </c>
      <c r="B19" s="2" t="s">
        <v>290</v>
      </c>
      <c r="C19" s="2" t="s">
        <v>250</v>
      </c>
      <c r="D19" s="3">
        <v>1</v>
      </c>
      <c r="E19" s="2" t="s">
        <v>255</v>
      </c>
      <c r="F19" s="2" t="s">
        <v>252</v>
      </c>
      <c r="G19" s="2"/>
      <c r="H19" s="2"/>
      <c r="I19" s="2"/>
      <c r="J19" s="2"/>
      <c r="K19" s="2"/>
      <c r="L19" s="2"/>
    </row>
    <row r="20" ht="15.15" spans="1:12">
      <c r="A20" s="2" t="s">
        <v>291</v>
      </c>
      <c r="B20" s="2" t="s">
        <v>292</v>
      </c>
      <c r="C20" s="2" t="s">
        <v>260</v>
      </c>
      <c r="D20" s="3">
        <v>3</v>
      </c>
      <c r="E20" s="2" t="s">
        <v>255</v>
      </c>
      <c r="F20" s="2" t="s">
        <v>252</v>
      </c>
      <c r="G20" s="2"/>
      <c r="H20" s="2"/>
      <c r="I20" s="2"/>
      <c r="J20" s="2"/>
      <c r="K20" s="2"/>
      <c r="L20" s="2"/>
    </row>
    <row r="21" ht="15.15" spans="1:12">
      <c r="A21" s="2" t="s">
        <v>293</v>
      </c>
      <c r="B21" s="2" t="s">
        <v>294</v>
      </c>
      <c r="C21" s="2" t="s">
        <v>250</v>
      </c>
      <c r="D21" s="3">
        <v>2</v>
      </c>
      <c r="E21" s="2" t="s">
        <v>295</v>
      </c>
      <c r="F21" s="2" t="s">
        <v>252</v>
      </c>
      <c r="G21" s="2"/>
      <c r="H21" s="2"/>
      <c r="I21" s="2"/>
      <c r="J21" s="2"/>
      <c r="K21" s="2"/>
      <c r="L21" s="2"/>
    </row>
    <row r="22" ht="15.15" spans="1:12">
      <c r="A22" s="2" t="s">
        <v>296</v>
      </c>
      <c r="B22" s="2" t="s">
        <v>297</v>
      </c>
      <c r="C22" s="2" t="s">
        <v>260</v>
      </c>
      <c r="D22" s="3">
        <v>3</v>
      </c>
      <c r="E22" s="2" t="s">
        <v>261</v>
      </c>
      <c r="F22" s="2" t="s">
        <v>252</v>
      </c>
      <c r="G22" s="2"/>
      <c r="H22" s="2"/>
      <c r="I22" s="2"/>
      <c r="J22" s="2"/>
      <c r="K22" s="2"/>
      <c r="L22" s="2"/>
    </row>
    <row r="23" ht="15.15" spans="1:12">
      <c r="A23" s="2" t="s">
        <v>298</v>
      </c>
      <c r="B23" s="2" t="s">
        <v>299</v>
      </c>
      <c r="C23" s="2" t="s">
        <v>260</v>
      </c>
      <c r="D23" s="3">
        <v>1</v>
      </c>
      <c r="E23" s="2" t="s">
        <v>251</v>
      </c>
      <c r="F23" s="2" t="s">
        <v>252</v>
      </c>
      <c r="G23" s="2"/>
      <c r="H23" s="2"/>
      <c r="I23" s="2"/>
      <c r="J23" s="2"/>
      <c r="K23" s="2"/>
      <c r="L23" s="2"/>
    </row>
    <row r="24" ht="15.15" spans="1:12">
      <c r="A24" s="2" t="s">
        <v>300</v>
      </c>
      <c r="B24" s="2" t="s">
        <v>301</v>
      </c>
      <c r="C24" s="2" t="s">
        <v>250</v>
      </c>
      <c r="D24" s="3">
        <v>1</v>
      </c>
      <c r="E24" s="2" t="s">
        <v>255</v>
      </c>
      <c r="F24" s="2" t="s">
        <v>252</v>
      </c>
      <c r="G24" s="2"/>
      <c r="H24" s="2"/>
      <c r="I24" s="2"/>
      <c r="J24" s="2"/>
      <c r="K24" s="2"/>
      <c r="L24" s="2"/>
    </row>
    <row r="25" ht="15.15" spans="1:12">
      <c r="A25" s="2" t="s">
        <v>302</v>
      </c>
      <c r="B25" s="2" t="s">
        <v>303</v>
      </c>
      <c r="C25" s="2" t="s">
        <v>260</v>
      </c>
      <c r="D25" s="3">
        <v>1</v>
      </c>
      <c r="E25" s="2" t="s">
        <v>261</v>
      </c>
      <c r="F25" s="2" t="s">
        <v>252</v>
      </c>
      <c r="G25" s="2"/>
      <c r="H25" s="2"/>
      <c r="I25" s="2"/>
      <c r="J25" s="2"/>
      <c r="K25" s="2"/>
      <c r="L25" s="2"/>
    </row>
    <row r="26" ht="15.15" spans="1:12">
      <c r="A26" s="2" t="s">
        <v>304</v>
      </c>
      <c r="B26" s="2" t="s">
        <v>305</v>
      </c>
      <c r="C26" s="2" t="s">
        <v>250</v>
      </c>
      <c r="D26" s="3">
        <v>1</v>
      </c>
      <c r="E26" s="2" t="s">
        <v>261</v>
      </c>
      <c r="F26" s="2" t="s">
        <v>252</v>
      </c>
      <c r="G26" s="2"/>
      <c r="H26" s="2"/>
      <c r="I26" s="2"/>
      <c r="J26" s="2"/>
      <c r="K26" s="2"/>
      <c r="L26" s="2"/>
    </row>
    <row r="27" ht="15.15" spans="1:12">
      <c r="A27" s="2" t="s">
        <v>306</v>
      </c>
      <c r="B27" s="2" t="s">
        <v>307</v>
      </c>
      <c r="C27" s="2" t="s">
        <v>250</v>
      </c>
      <c r="D27" s="2" t="s">
        <v>273</v>
      </c>
      <c r="E27" s="2" t="s">
        <v>251</v>
      </c>
      <c r="F27" s="2" t="s">
        <v>252</v>
      </c>
      <c r="G27" s="2"/>
      <c r="H27" s="2"/>
      <c r="I27" s="2"/>
      <c r="J27" s="2"/>
      <c r="K27" s="2"/>
      <c r="L27" s="2"/>
    </row>
    <row r="28" ht="15.15" spans="1:12">
      <c r="A28" s="2" t="s">
        <v>308</v>
      </c>
      <c r="B28" s="2" t="s">
        <v>309</v>
      </c>
      <c r="C28" s="2" t="s">
        <v>250</v>
      </c>
      <c r="D28" s="3">
        <v>2</v>
      </c>
      <c r="E28" s="2" t="s">
        <v>255</v>
      </c>
      <c r="F28" s="2" t="s">
        <v>252</v>
      </c>
      <c r="G28" s="2"/>
      <c r="H28" s="2"/>
      <c r="I28" s="2"/>
      <c r="J28" s="2"/>
      <c r="K28" s="2"/>
      <c r="L28" s="2"/>
    </row>
    <row r="29" ht="15.15" spans="1:12">
      <c r="A29" s="2" t="s">
        <v>310</v>
      </c>
      <c r="B29" s="2" t="s">
        <v>311</v>
      </c>
      <c r="C29" s="2" t="s">
        <v>250</v>
      </c>
      <c r="D29" s="2" t="s">
        <v>273</v>
      </c>
      <c r="E29" s="2" t="s">
        <v>255</v>
      </c>
      <c r="F29" s="2" t="s">
        <v>252</v>
      </c>
      <c r="G29" s="2"/>
      <c r="H29" s="2"/>
      <c r="I29" s="2"/>
      <c r="J29" s="2"/>
      <c r="K29" s="2"/>
      <c r="L29" s="2"/>
    </row>
    <row r="30" ht="15.15" spans="1:12">
      <c r="A30" s="2" t="s">
        <v>312</v>
      </c>
      <c r="B30" s="2" t="s">
        <v>313</v>
      </c>
      <c r="C30" s="2" t="s">
        <v>260</v>
      </c>
      <c r="D30" s="3">
        <v>1</v>
      </c>
      <c r="E30" s="2" t="s">
        <v>266</v>
      </c>
      <c r="F30" s="2" t="s">
        <v>252</v>
      </c>
      <c r="G30" s="2"/>
      <c r="H30" s="2"/>
      <c r="I30" s="2"/>
      <c r="J30" s="2"/>
      <c r="K30" s="2"/>
      <c r="L30" s="2"/>
    </row>
    <row r="31" ht="15.15" spans="1:12">
      <c r="A31" s="2" t="s">
        <v>314</v>
      </c>
      <c r="B31" s="2" t="s">
        <v>315</v>
      </c>
      <c r="C31" s="2" t="s">
        <v>260</v>
      </c>
      <c r="D31" s="3">
        <v>1</v>
      </c>
      <c r="E31" s="2" t="s">
        <v>255</v>
      </c>
      <c r="F31" s="2" t="s">
        <v>252</v>
      </c>
      <c r="G31" s="2"/>
      <c r="H31" s="2"/>
      <c r="I31" s="2"/>
      <c r="J31" s="2"/>
      <c r="K31" s="2"/>
      <c r="L31" s="2"/>
    </row>
    <row r="32" ht="15.15" spans="1:12">
      <c r="A32" s="2" t="s">
        <v>316</v>
      </c>
      <c r="B32" s="2" t="s">
        <v>305</v>
      </c>
      <c r="C32" s="2" t="s">
        <v>250</v>
      </c>
      <c r="D32" s="3">
        <v>1</v>
      </c>
      <c r="E32" s="2" t="s">
        <v>261</v>
      </c>
      <c r="F32" s="2" t="s">
        <v>252</v>
      </c>
      <c r="G32" s="2"/>
      <c r="H32" s="2"/>
      <c r="I32" s="2"/>
      <c r="J32" s="2"/>
      <c r="K32" s="2"/>
      <c r="L32" s="2"/>
    </row>
    <row r="33" ht="15.15" spans="1:12">
      <c r="A33" s="2" t="s">
        <v>317</v>
      </c>
      <c r="B33" s="2" t="s">
        <v>318</v>
      </c>
      <c r="C33" s="2" t="s">
        <v>260</v>
      </c>
      <c r="D33" s="2" t="s">
        <v>273</v>
      </c>
      <c r="E33" s="2" t="s">
        <v>251</v>
      </c>
      <c r="F33" s="2" t="s">
        <v>252</v>
      </c>
      <c r="G33" s="2"/>
      <c r="H33" s="2"/>
      <c r="I33" s="2"/>
      <c r="J33" s="2"/>
      <c r="K33" s="2"/>
      <c r="L33" s="2"/>
    </row>
    <row r="34" ht="15.15" spans="1:12">
      <c r="A34" s="2" t="s">
        <v>319</v>
      </c>
      <c r="B34" s="2" t="s">
        <v>320</v>
      </c>
      <c r="C34" s="2" t="s">
        <v>250</v>
      </c>
      <c r="D34" s="2" t="s">
        <v>273</v>
      </c>
      <c r="E34" s="2" t="s">
        <v>255</v>
      </c>
      <c r="F34" s="2" t="s">
        <v>252</v>
      </c>
      <c r="G34" s="2"/>
      <c r="H34" s="2"/>
      <c r="I34" s="2"/>
      <c r="J34" s="2"/>
      <c r="K34" s="2"/>
      <c r="L34" s="2"/>
    </row>
    <row r="35" ht="15.15" spans="1:12">
      <c r="A35" s="2" t="s">
        <v>321</v>
      </c>
      <c r="B35" s="2" t="s">
        <v>322</v>
      </c>
      <c r="C35" s="2" t="s">
        <v>250</v>
      </c>
      <c r="D35" s="3">
        <v>1</v>
      </c>
      <c r="E35" s="2" t="s">
        <v>266</v>
      </c>
      <c r="F35" s="2" t="s">
        <v>252</v>
      </c>
      <c r="G35" s="2"/>
      <c r="H35" s="2"/>
      <c r="I35" s="2"/>
      <c r="J35" s="2"/>
      <c r="K35" s="2"/>
      <c r="L35" s="2"/>
    </row>
    <row r="36" ht="15.15" spans="1:12">
      <c r="A36" s="2" t="s">
        <v>323</v>
      </c>
      <c r="B36" s="2" t="s">
        <v>324</v>
      </c>
      <c r="C36" s="2" t="s">
        <v>250</v>
      </c>
      <c r="D36" s="2" t="s">
        <v>273</v>
      </c>
      <c r="E36" s="2" t="s">
        <v>261</v>
      </c>
      <c r="F36" s="2" t="s">
        <v>252</v>
      </c>
      <c r="G36" s="2"/>
      <c r="H36" s="2"/>
      <c r="I36" s="2"/>
      <c r="J36" s="2"/>
      <c r="K36" s="2"/>
      <c r="L36" s="2"/>
    </row>
    <row r="37" ht="15.15" spans="1:12">
      <c r="A37" s="2" t="s">
        <v>325</v>
      </c>
      <c r="B37" s="2" t="s">
        <v>326</v>
      </c>
      <c r="C37" s="2" t="s">
        <v>260</v>
      </c>
      <c r="D37" s="3">
        <v>1</v>
      </c>
      <c r="E37" s="2" t="s">
        <v>255</v>
      </c>
      <c r="F37" s="2" t="s">
        <v>252</v>
      </c>
      <c r="G37" s="2"/>
      <c r="H37" s="2"/>
      <c r="I37" s="2"/>
      <c r="J37" s="2"/>
      <c r="K37" s="2"/>
      <c r="L37" s="2"/>
    </row>
    <row r="38" ht="15.15" spans="1:12">
      <c r="A38" s="2" t="s">
        <v>327</v>
      </c>
      <c r="B38" s="2" t="s">
        <v>328</v>
      </c>
      <c r="C38" s="2" t="s">
        <v>250</v>
      </c>
      <c r="D38" s="2" t="s">
        <v>273</v>
      </c>
      <c r="E38" s="2" t="s">
        <v>251</v>
      </c>
      <c r="F38" s="2" t="s">
        <v>252</v>
      </c>
      <c r="G38" s="2"/>
      <c r="H38" s="2"/>
      <c r="I38" s="2"/>
      <c r="J38" s="2"/>
      <c r="K38" s="2"/>
      <c r="L38" s="2"/>
    </row>
    <row r="39" ht="15.15" spans="1:12">
      <c r="A39" s="2" t="s">
        <v>329</v>
      </c>
      <c r="B39" s="2" t="s">
        <v>330</v>
      </c>
      <c r="C39" s="2" t="s">
        <v>250</v>
      </c>
      <c r="D39" s="3">
        <v>2</v>
      </c>
      <c r="E39" s="2" t="s">
        <v>251</v>
      </c>
      <c r="F39" s="2" t="s">
        <v>252</v>
      </c>
      <c r="G39" s="2"/>
      <c r="H39" s="2"/>
      <c r="I39" s="2"/>
      <c r="J39" s="2"/>
      <c r="K39" s="2"/>
      <c r="L39" s="2"/>
    </row>
    <row r="40" ht="15.15" spans="1:12">
      <c r="A40" s="2" t="s">
        <v>331</v>
      </c>
      <c r="B40" s="2" t="s">
        <v>332</v>
      </c>
      <c r="C40" s="2" t="s">
        <v>260</v>
      </c>
      <c r="D40" s="2" t="s">
        <v>273</v>
      </c>
      <c r="E40" s="2" t="s">
        <v>255</v>
      </c>
      <c r="F40" s="2" t="s">
        <v>252</v>
      </c>
      <c r="G40" s="2"/>
      <c r="H40" s="2"/>
      <c r="I40" s="2"/>
      <c r="J40" s="2"/>
      <c r="K40" s="2"/>
      <c r="L40" s="2"/>
    </row>
    <row r="41" ht="15.15" spans="1:12">
      <c r="A41" s="2" t="s">
        <v>333</v>
      </c>
      <c r="B41" s="2" t="s">
        <v>334</v>
      </c>
      <c r="C41" s="2" t="s">
        <v>250</v>
      </c>
      <c r="D41" s="3">
        <v>2</v>
      </c>
      <c r="E41" s="2" t="s">
        <v>295</v>
      </c>
      <c r="F41" s="2" t="s">
        <v>252</v>
      </c>
      <c r="G41" s="2"/>
      <c r="H41" s="2"/>
      <c r="I41" s="2"/>
      <c r="J41" s="2"/>
      <c r="K41" s="2"/>
      <c r="L41" s="2"/>
    </row>
    <row r="42" ht="15.15" spans="1:12">
      <c r="A42" s="2" t="s">
        <v>335</v>
      </c>
      <c r="B42" s="2" t="s">
        <v>336</v>
      </c>
      <c r="C42" s="2" t="s">
        <v>260</v>
      </c>
      <c r="D42" s="3">
        <v>1</v>
      </c>
      <c r="E42" s="2" t="s">
        <v>255</v>
      </c>
      <c r="F42" s="2" t="s">
        <v>252</v>
      </c>
      <c r="G42" s="2"/>
      <c r="H42" s="2"/>
      <c r="I42" s="2"/>
      <c r="J42" s="2"/>
      <c r="K42" s="2"/>
      <c r="L42" s="2"/>
    </row>
    <row r="43" ht="15.15" spans="1:12">
      <c r="A43" s="2" t="s">
        <v>337</v>
      </c>
      <c r="B43" s="2" t="s">
        <v>338</v>
      </c>
      <c r="C43" s="2" t="s">
        <v>250</v>
      </c>
      <c r="D43" s="3">
        <v>2</v>
      </c>
      <c r="E43" s="2" t="s">
        <v>266</v>
      </c>
      <c r="F43" s="2" t="s">
        <v>252</v>
      </c>
      <c r="G43" s="2"/>
      <c r="H43" s="2"/>
      <c r="I43" s="2"/>
      <c r="J43" s="2"/>
      <c r="K43" s="2"/>
      <c r="L43" s="2"/>
    </row>
    <row r="44" ht="15.15" spans="1:12">
      <c r="A44" s="2" t="s">
        <v>339</v>
      </c>
      <c r="B44" s="2" t="s">
        <v>340</v>
      </c>
      <c r="C44" s="2" t="s">
        <v>260</v>
      </c>
      <c r="D44" s="3">
        <v>2</v>
      </c>
      <c r="E44" s="2" t="s">
        <v>255</v>
      </c>
      <c r="F44" s="2" t="s">
        <v>252</v>
      </c>
      <c r="G44" s="2"/>
      <c r="H44" s="2"/>
      <c r="I44" s="2"/>
      <c r="J44" s="2"/>
      <c r="K44" s="2"/>
      <c r="L44" s="2"/>
    </row>
    <row r="45" ht="15.15" spans="1:12">
      <c r="A45" s="2" t="s">
        <v>341</v>
      </c>
      <c r="B45" s="2" t="s">
        <v>342</v>
      </c>
      <c r="C45" s="2" t="s">
        <v>250</v>
      </c>
      <c r="D45" s="3">
        <v>3</v>
      </c>
      <c r="E45" s="2" t="s">
        <v>251</v>
      </c>
      <c r="F45" s="2" t="s">
        <v>252</v>
      </c>
      <c r="G45" s="2"/>
      <c r="H45" s="2"/>
      <c r="I45" s="2"/>
      <c r="J45" s="2"/>
      <c r="K45" s="2"/>
      <c r="L45" s="2"/>
    </row>
    <row r="46" ht="15.15" spans="1:12">
      <c r="A46" s="2" t="s">
        <v>343</v>
      </c>
      <c r="B46" s="2" t="s">
        <v>344</v>
      </c>
      <c r="C46" s="2" t="s">
        <v>260</v>
      </c>
      <c r="D46" s="3">
        <v>1</v>
      </c>
      <c r="E46" s="2" t="s">
        <v>295</v>
      </c>
      <c r="F46" s="2" t="s">
        <v>252</v>
      </c>
      <c r="G46" s="2"/>
      <c r="H46" s="2"/>
      <c r="I46" s="2"/>
      <c r="J46" s="2"/>
      <c r="K46" s="2"/>
      <c r="L46" s="2"/>
    </row>
    <row r="47" ht="15.15" spans="1:12">
      <c r="A47" s="2" t="s">
        <v>345</v>
      </c>
      <c r="B47" s="2" t="s">
        <v>346</v>
      </c>
      <c r="C47" s="2" t="s">
        <v>250</v>
      </c>
      <c r="D47" s="3">
        <v>1</v>
      </c>
      <c r="E47" s="2" t="s">
        <v>255</v>
      </c>
      <c r="F47" s="2" t="s">
        <v>252</v>
      </c>
      <c r="G47" s="2"/>
      <c r="H47" s="2"/>
      <c r="I47" s="2"/>
      <c r="J47" s="2"/>
      <c r="K47" s="2"/>
      <c r="L47" s="2"/>
    </row>
    <row r="48" ht="15.15" spans="1:12">
      <c r="A48" s="2" t="s">
        <v>347</v>
      </c>
      <c r="B48" s="2" t="s">
        <v>348</v>
      </c>
      <c r="C48" s="2" t="s">
        <v>260</v>
      </c>
      <c r="D48" s="3">
        <v>3</v>
      </c>
      <c r="E48" s="2" t="s">
        <v>251</v>
      </c>
      <c r="F48" s="2" t="s">
        <v>252</v>
      </c>
      <c r="G48" s="2"/>
      <c r="H48" s="2"/>
      <c r="I48" s="2"/>
      <c r="J48" s="2"/>
      <c r="K48" s="2"/>
      <c r="L48" s="2"/>
    </row>
    <row r="49" ht="15.15" spans="1:12">
      <c r="A49" s="2" t="s">
        <v>349</v>
      </c>
      <c r="B49" s="2" t="s">
        <v>350</v>
      </c>
      <c r="C49" s="2" t="s">
        <v>250</v>
      </c>
      <c r="D49" s="3">
        <v>2</v>
      </c>
      <c r="E49" s="2" t="s">
        <v>255</v>
      </c>
      <c r="F49" s="2" t="s">
        <v>252</v>
      </c>
      <c r="G49" s="2"/>
      <c r="H49" s="2"/>
      <c r="I49" s="2"/>
      <c r="J49" s="2"/>
      <c r="K49" s="2"/>
      <c r="L49" s="2"/>
    </row>
    <row r="50" ht="15.15" spans="1:12">
      <c r="A50" s="2" t="s">
        <v>351</v>
      </c>
      <c r="B50" s="2" t="s">
        <v>352</v>
      </c>
      <c r="C50" s="2" t="s">
        <v>260</v>
      </c>
      <c r="D50" s="3">
        <v>1</v>
      </c>
      <c r="E50" s="2" t="s">
        <v>266</v>
      </c>
      <c r="F50" s="2" t="s">
        <v>252</v>
      </c>
      <c r="G50" s="2"/>
      <c r="H50" s="2"/>
      <c r="I50" s="2"/>
      <c r="J50" s="2"/>
      <c r="K50" s="2"/>
      <c r="L50" s="2"/>
    </row>
    <row r="51" ht="15.15" spans="1:12">
      <c r="A51" s="2" t="s">
        <v>353</v>
      </c>
      <c r="B51" s="2" t="s">
        <v>354</v>
      </c>
      <c r="C51" s="2" t="s">
        <v>260</v>
      </c>
      <c r="D51" s="3">
        <v>2</v>
      </c>
      <c r="E51" s="2" t="s">
        <v>261</v>
      </c>
      <c r="F51" s="2" t="s">
        <v>252</v>
      </c>
      <c r="G51" s="2"/>
      <c r="H51" s="2"/>
      <c r="I51" s="2"/>
      <c r="J51" s="2"/>
      <c r="K51" s="2"/>
      <c r="L51" s="2"/>
    </row>
    <row r="52" ht="15.15" spans="1:12">
      <c r="A52" s="2" t="s">
        <v>355</v>
      </c>
      <c r="B52" s="2" t="s">
        <v>356</v>
      </c>
      <c r="C52" s="2" t="s">
        <v>250</v>
      </c>
      <c r="D52" s="3">
        <v>3</v>
      </c>
      <c r="E52" s="2" t="s">
        <v>251</v>
      </c>
      <c r="F52" s="2" t="s">
        <v>252</v>
      </c>
      <c r="G52" s="2"/>
      <c r="H52" s="2"/>
      <c r="I52" s="2"/>
      <c r="J52" s="2"/>
      <c r="K52" s="2"/>
      <c r="L52" s="2"/>
    </row>
    <row r="53" ht="15.15" spans="1:12">
      <c r="A53" s="4" t="s">
        <v>357</v>
      </c>
      <c r="B53" s="4" t="s">
        <v>358</v>
      </c>
      <c r="C53" s="2" t="s">
        <v>260</v>
      </c>
      <c r="D53" s="5">
        <v>3</v>
      </c>
      <c r="E53" s="4" t="s">
        <v>255</v>
      </c>
      <c r="F53" s="4" t="s">
        <v>252</v>
      </c>
      <c r="G53" s="2"/>
      <c r="H53" s="2"/>
      <c r="I53" s="2"/>
      <c r="J53" s="2"/>
      <c r="K53" s="2"/>
      <c r="L53" s="2"/>
    </row>
    <row r="54" ht="15.15" spans="1:12">
      <c r="A54" s="4" t="s">
        <v>359</v>
      </c>
      <c r="B54" s="4" t="s">
        <v>360</v>
      </c>
      <c r="C54" s="2" t="s">
        <v>260</v>
      </c>
      <c r="D54" s="5">
        <v>3</v>
      </c>
      <c r="E54" s="4" t="s">
        <v>261</v>
      </c>
      <c r="F54" s="4" t="s">
        <v>252</v>
      </c>
      <c r="G54" s="2"/>
      <c r="H54" s="2"/>
      <c r="I54" s="2"/>
      <c r="J54" s="2"/>
      <c r="K54" s="2"/>
      <c r="L54" s="2"/>
    </row>
    <row r="55" ht="15.1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5.15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5.15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5.15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5.15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5.15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5.15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5.15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5.15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5.15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5.1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5.15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5.15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15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5.15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5.15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5.15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5.15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5.15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5.15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5.1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5.15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5.15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5.15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5.15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5.15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5.15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5.15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5.15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5.15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5.1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5.15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5.15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5.15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15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5.15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15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5.15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5.15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5.15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5.1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5.15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5.15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5.15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5.15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5.15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5.15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5.15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5.15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5.15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5.1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5.15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5.15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5.15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5.15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5.15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5.15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5.15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5.15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5.15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5.1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5.15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5.15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5.15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5.15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5.15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5.15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5.15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5.15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5.15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5.1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5.15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5.15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5.15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5.15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5.15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5.15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5.15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5.15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5.15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5.1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5.15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5.15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5.15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5.15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5.15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5.15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5.15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5.15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5.15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5.1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5.15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5.15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5.15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5.15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5.15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5.15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5.15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2021-04-13T10:46:11Z</dcterms:created>
  <dcterms:modified xsi:type="dcterms:W3CDTF">2021-04-13T10:50:36Z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