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tabRatio="804" firstSheet="9" activeTab="10"/>
  </bookViews>
  <sheets>
    <sheet name="Список оборудования" sheetId="12" r:id="rId1"/>
    <sheet name="Список продуктов 2021" sheetId="13" r:id="rId2"/>
    <sheet name="меню 2014" sheetId="14" r:id="rId3"/>
    <sheet name="Меню 2019" sheetId="11" r:id="rId4"/>
    <sheet name="Лист15" sheetId="15" r:id="rId5"/>
    <sheet name="Информация для бумаг" sheetId="1" r:id="rId6"/>
    <sheet name="Марш 1" sheetId="2" r:id="rId7"/>
    <sheet name="Маршлист внешняя сторона" sheetId="3" r:id="rId8"/>
    <sheet name="Cписок для приказа" sheetId="4" r:id="rId9"/>
    <sheet name="Ведомость документов" sheetId="5" r:id="rId10"/>
    <sheet name="Данные детей" sheetId="7" r:id="rId11"/>
    <sheet name="Участники" sheetId="10" r:id="rId12"/>
    <sheet name="Ограничения" sheetId="17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10" hidden="1">'Данные детей'!$B$1:$Z$16</definedName>
    <definedName name="_xlnm._FilterDatabase" localSheetId="11" hidden="1">Участники!$A$1:$Y$19</definedName>
    <definedName name="class">[1]Справочник!$H$2:$H$14</definedName>
    <definedName name="dist">[2]Справочник!$F$2:$F$19</definedName>
    <definedName name="_ftn1" localSheetId="7">'Маршлист внешняя сторона'!$H$29</definedName>
    <definedName name="_ftnref1" localSheetId="7">'Маршлист внешняя сторона'!$H$26</definedName>
    <definedName name="class" localSheetId="8">[3]Справочник!$H$2:$H$14</definedName>
    <definedName name="dist" localSheetId="8">[3]Справочник!$F$2:$F$19</definedName>
    <definedName name="class" localSheetId="2">[4]Справочник!$H$2:$H$14</definedName>
    <definedName name="dist" localSheetId="2">[4]Справочник!$F$2:$F$19</definedName>
  </definedNames>
  <calcPr calcId="144525"/>
</workbook>
</file>

<file path=xl/sharedStrings.xml><?xml version="1.0" encoding="utf-8"?>
<sst xmlns="http://schemas.openxmlformats.org/spreadsheetml/2006/main" count="1077" uniqueCount="653">
  <si>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</si>
  <si>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</si>
  <si>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</si>
  <si>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</si>
  <si>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</si>
  <si>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Желтуха</t>
  </si>
  <si>
    <t>Брусок</t>
  </si>
  <si>
    <t>Желтопузик</t>
  </si>
  <si>
    <t>Будильник</t>
  </si>
  <si>
    <t>Танк1</t>
  </si>
  <si>
    <t>Бинокли</t>
  </si>
  <si>
    <t>Танк2</t>
  </si>
  <si>
    <t>Ведра полиэтиленовые</t>
  </si>
  <si>
    <t>Новая зеленандия</t>
  </si>
  <si>
    <t>Веревка бельевая</t>
  </si>
  <si>
    <t>Синяя дыра</t>
  </si>
  <si>
    <t>Веревка упаковочная</t>
  </si>
  <si>
    <t>Олегово 1</t>
  </si>
  <si>
    <t>Гвозди</t>
  </si>
  <si>
    <t>Олегово 2</t>
  </si>
  <si>
    <t xml:space="preserve">Капроновый фал </t>
  </si>
  <si>
    <t>Капроновый фал запасной</t>
  </si>
  <si>
    <t>резервы</t>
  </si>
  <si>
    <t>Карандаши простые</t>
  </si>
  <si>
    <t>Яшино</t>
  </si>
  <si>
    <t>Кнги (Полоскин-Хайтов)</t>
  </si>
  <si>
    <t>Книги (Хейсин)</t>
  </si>
  <si>
    <t>ВМ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</si>
  <si>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</si>
  <si>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</si>
  <si>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</si>
  <si>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</si>
  <si>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</si>
  <si>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</si>
  <si>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</si>
  <si>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</si>
  <si>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</si>
  <si>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</si>
  <si>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</si>
  <si>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</si>
  <si>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</si>
  <si>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</si>
  <si>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</si>
  <si>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</si>
  <si>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</si>
  <si>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</si>
  <si>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</si>
  <si>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</si>
  <si>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</si>
  <si>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</si>
  <si>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</si>
  <si>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</si>
  <si>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</si>
  <si>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</si>
  <si>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</si>
  <si>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</si>
  <si>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</si>
  <si>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</si>
  <si>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</si>
  <si>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</si>
  <si>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</si>
  <si>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</si>
  <si>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</si>
  <si>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</si>
  <si>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</si>
  <si>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</si>
  <si>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</si>
  <si>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</si>
  <si>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</si>
  <si>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</si>
  <si>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</si>
  <si>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</si>
  <si>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</si>
  <si>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</si>
  <si>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</si>
  <si>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</si>
  <si>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</si>
  <si>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</si>
  <si>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</si>
  <si>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</si>
  <si>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</si>
  <si>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</si>
  <si>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</si>
  <si>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</si>
  <si>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</si>
  <si>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</si>
  <si>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</si>
  <si>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</si>
  <si>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</si>
  <si>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</si>
  <si>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</si>
  <si>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</si>
  <si>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</si>
  <si>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</si>
  <si>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</si>
  <si>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</si>
  <si>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</si>
  <si>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</si>
  <si>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Продукты на две части</t>
  </si>
  <si>
    <t>Количество</t>
  </si>
  <si>
    <t>Горох</t>
  </si>
  <si>
    <t>2 пачки</t>
  </si>
  <si>
    <t>Греча</t>
  </si>
  <si>
    <t>6 пачек</t>
  </si>
  <si>
    <t>по 800 г</t>
  </si>
  <si>
    <t>Кукурузная крупа</t>
  </si>
  <si>
    <t>Манная крупа</t>
  </si>
  <si>
    <t>4 шт</t>
  </si>
  <si>
    <t>Овсянка</t>
  </si>
  <si>
    <t>Перец горошком</t>
  </si>
  <si>
    <t>3 уп</t>
  </si>
  <si>
    <t>Пшенная крупа</t>
  </si>
  <si>
    <t>Рис</t>
  </si>
  <si>
    <t>7 пачек</t>
  </si>
  <si>
    <t>Соль</t>
  </si>
  <si>
    <t>Специи</t>
  </si>
  <si>
    <t>в ассортименте</t>
  </si>
  <si>
    <t>Кетчуп</t>
  </si>
  <si>
    <t>8 шт</t>
  </si>
  <si>
    <t>500 г</t>
  </si>
  <si>
    <t>Компотная смесь</t>
  </si>
  <si>
    <t>Консервированная кукуруза</t>
  </si>
  <si>
    <t>8 банок</t>
  </si>
  <si>
    <t>325 г.</t>
  </si>
  <si>
    <t>Консервированный персик</t>
  </si>
  <si>
    <t>Консервированный ананас</t>
  </si>
  <si>
    <t>Майонез</t>
  </si>
  <si>
    <t>Воймикс</t>
  </si>
  <si>
    <t>4 пач</t>
  </si>
  <si>
    <t>Оливки</t>
  </si>
  <si>
    <t>Сухое молоко</t>
  </si>
  <si>
    <t>13 пач</t>
  </si>
  <si>
    <t>Фасоль</t>
  </si>
  <si>
    <t>12 шт</t>
  </si>
  <si>
    <t xml:space="preserve">Шоколадная паста </t>
  </si>
  <si>
    <t>5 бан</t>
  </si>
  <si>
    <t>Какао-порошок</t>
  </si>
  <si>
    <t>Каркаде</t>
  </si>
  <si>
    <t>1 пач</t>
  </si>
  <si>
    <t>Коржи для тортика</t>
  </si>
  <si>
    <t>4 уп.</t>
  </si>
  <si>
    <t>Спички</t>
  </si>
  <si>
    <t>Сухарики</t>
  </si>
  <si>
    <t>на 2 салата</t>
  </si>
  <si>
    <t>Сыр колбасный для супа</t>
  </si>
  <si>
    <t>2 Купит Сеня</t>
  </si>
  <si>
    <t>Чай в пакетиках</t>
  </si>
  <si>
    <t>1 по 100</t>
  </si>
  <si>
    <t>Чай чёрный</t>
  </si>
  <si>
    <t>1 кг</t>
  </si>
  <si>
    <t>Чистилка для овощей</t>
  </si>
  <si>
    <t>Картофель</t>
  </si>
  <si>
    <t>10 кг</t>
  </si>
  <si>
    <t>Квашеная капуста</t>
  </si>
  <si>
    <t>2 банки</t>
  </si>
  <si>
    <t>Лук</t>
  </si>
  <si>
    <t>3 кг</t>
  </si>
  <si>
    <t>Морковь</t>
  </si>
  <si>
    <t>5 кг</t>
  </si>
  <si>
    <t>Свекла</t>
  </si>
  <si>
    <t>2 кг</t>
  </si>
  <si>
    <t>Чернослив</t>
  </si>
  <si>
    <t>Чеснок</t>
  </si>
  <si>
    <t>Яблоки</t>
  </si>
  <si>
    <t>8 кг</t>
  </si>
  <si>
    <t>Джемы</t>
  </si>
  <si>
    <t>4 шт на тортики</t>
  </si>
  <si>
    <t>Копчености</t>
  </si>
  <si>
    <t>4 кг</t>
  </si>
  <si>
    <t>Туалетная бумага</t>
  </si>
  <si>
    <t>вода бутыли</t>
  </si>
  <si>
    <t>4 б</t>
  </si>
  <si>
    <t>Батон</t>
  </si>
  <si>
    <t>10 шт</t>
  </si>
  <si>
    <t>смотря, сколько раз бутерброды</t>
  </si>
  <si>
    <t>Хлеб</t>
  </si>
  <si>
    <t>12 бух</t>
  </si>
  <si>
    <t>Яйца</t>
  </si>
  <si>
    <t>1 лот</t>
  </si>
  <si>
    <t>В Толмачево</t>
  </si>
  <si>
    <t>Сметана</t>
  </si>
  <si>
    <t>Петрушка/укроп</t>
  </si>
  <si>
    <t>Завтрак</t>
  </si>
  <si>
    <t>Обед</t>
  </si>
  <si>
    <t>Ужин</t>
  </si>
  <si>
    <t>Первое</t>
  </si>
  <si>
    <t>десерт</t>
  </si>
  <si>
    <t>Салат</t>
  </si>
  <si>
    <t>второе</t>
  </si>
  <si>
    <t>Бутерброды</t>
  </si>
  <si>
    <t>первое</t>
  </si>
  <si>
    <t>салат</t>
  </si>
  <si>
    <r>
      <rPr>
        <b/>
        <sz val="10"/>
        <rFont val="Arial Cyr"/>
        <charset val="204"/>
      </rPr>
      <t>бутерброды</t>
    </r>
    <r>
      <rPr>
        <sz val="10"/>
        <rFont val="Arial Cyr"/>
        <charset val="204"/>
      </rPr>
      <t>,чай</t>
    </r>
  </si>
  <si>
    <t>греча,туш.</t>
  </si>
  <si>
    <t>печеньки, конфетки</t>
  </si>
  <si>
    <t>огурцы, промидоры</t>
  </si>
  <si>
    <t>Фасолевый</t>
  </si>
  <si>
    <t>макароны</t>
  </si>
  <si>
    <t>с сыром</t>
  </si>
  <si>
    <t>пшеничка</t>
  </si>
  <si>
    <t>какао</t>
  </si>
  <si>
    <t>рис</t>
  </si>
  <si>
    <t>кит. Капуста, грошек</t>
  </si>
  <si>
    <t>сырный</t>
  </si>
  <si>
    <t>греча</t>
  </si>
  <si>
    <t>с колбасой</t>
  </si>
  <si>
    <t>овсянка</t>
  </si>
  <si>
    <t>кампот</t>
  </si>
  <si>
    <t>огурцы, горошек</t>
  </si>
  <si>
    <t>гороховый</t>
  </si>
  <si>
    <t>манка</t>
  </si>
  <si>
    <t>крутые печеньки</t>
  </si>
  <si>
    <t>бутерброды</t>
  </si>
  <si>
    <t>чай</t>
  </si>
  <si>
    <t>рыбный</t>
  </si>
  <si>
    <t>гипсы</t>
  </si>
  <si>
    <t>солянка</t>
  </si>
  <si>
    <t>отвальная</t>
  </si>
  <si>
    <t>макароны + доед.</t>
  </si>
  <si>
    <t>доед</t>
  </si>
  <si>
    <t>бутербрордный перекус</t>
  </si>
  <si>
    <t>кол-во</t>
  </si>
  <si>
    <t>кг/пач на еду</t>
  </si>
  <si>
    <t>итого (кг)</t>
  </si>
  <si>
    <t>добавочное</t>
  </si>
  <si>
    <t>кг</t>
  </si>
  <si>
    <t>Макароны</t>
  </si>
  <si>
    <t>Пшеничка</t>
  </si>
  <si>
    <t>Рыба в баночках</t>
  </si>
  <si>
    <t>бан</t>
  </si>
  <si>
    <t>Фасоль в баночках</t>
  </si>
  <si>
    <t>оливки</t>
  </si>
  <si>
    <t>горох в баночках</t>
  </si>
  <si>
    <t>кукуруза в баночках</t>
  </si>
  <si>
    <t>горох для супа</t>
  </si>
  <si>
    <t>помидоры</t>
  </si>
  <si>
    <t>огурцы</t>
  </si>
  <si>
    <t>марковка</t>
  </si>
  <si>
    <t>лук</t>
  </si>
  <si>
    <t>Капуста китайская</t>
  </si>
  <si>
    <t>кач</t>
  </si>
  <si>
    <t>чернослив, курога, орехи, изюм4</t>
  </si>
  <si>
    <t>Какао в банках</t>
  </si>
  <si>
    <t>Чай</t>
  </si>
  <si>
    <t>сыр колбасный суп</t>
  </si>
  <si>
    <t>сыр колбасный замазка</t>
  </si>
  <si>
    <t xml:space="preserve">Тушенка </t>
  </si>
  <si>
    <t>сухарики</t>
  </si>
  <si>
    <t>п</t>
  </si>
  <si>
    <t>ведер</t>
  </si>
  <si>
    <t>соев. соус</t>
  </si>
  <si>
    <t>л</t>
  </si>
  <si>
    <t xml:space="preserve">сыр   </t>
  </si>
  <si>
    <t>Колбаса</t>
  </si>
  <si>
    <t>Сыр плавлен.</t>
  </si>
  <si>
    <t>соленые огурцы</t>
  </si>
  <si>
    <t>подсол. Масло</t>
  </si>
  <si>
    <t>спички</t>
  </si>
  <si>
    <t>т. бумага</t>
  </si>
  <si>
    <t>картошка</t>
  </si>
  <si>
    <t>5+ отвальная и перисидка</t>
  </si>
  <si>
    <t>соль</t>
  </si>
  <si>
    <t>сахар</t>
  </si>
  <si>
    <t>fairy, губки, железные</t>
  </si>
  <si>
    <t>сухое молоко</t>
  </si>
  <si>
    <t>лимон</t>
  </si>
  <si>
    <t>свекла</t>
  </si>
  <si>
    <t>чеснок</t>
  </si>
  <si>
    <t>сгущенка</t>
  </si>
  <si>
    <t>компот</t>
  </si>
  <si>
    <t>каркаде</t>
  </si>
  <si>
    <t>специи+глинтвейн</t>
  </si>
  <si>
    <t>чай в пакетиках</t>
  </si>
  <si>
    <t>Дата</t>
  </si>
  <si>
    <t>Овсянка (сухофрукты)+ бутерброды+ чай+ сладкое</t>
  </si>
  <si>
    <t>Греча+тушёнка+салат из огурцов и помидоров+ чай+ сладкое</t>
  </si>
  <si>
    <t>Фасолевый суп+макароны+тушенка+чай</t>
  </si>
  <si>
    <t>Пшено(сухофрукты)+бутерброды(Булка, сыр, масло)+компот</t>
  </si>
  <si>
    <t>Рис+тушёнка+морковный салат+чай+сладкое</t>
  </si>
  <si>
    <t>Сырный суп+греча+тушенка+ чай</t>
  </si>
  <si>
    <t>Манная каша(сухофрукты) + бутерброды( хлеб, масло, корейка)+чай+сладкое</t>
  </si>
  <si>
    <t>Макароны+тушенка+чай+салат из огурцов и помидоров+ сладкое</t>
  </si>
  <si>
    <t>Гороховый суп+греча+тушенка+чай</t>
  </si>
  <si>
    <t>Кукурузная каша (сухофрукты)+ сладкие бут. + чай/какао</t>
  </si>
  <si>
    <t>Рис+тушенка+фасолевый салат+ чай +сладкое</t>
  </si>
  <si>
    <t>Пшеничка(сухофрукты)+чай+сладкое+бутерброды(хлеб, корейка,масло)</t>
  </si>
  <si>
    <t>Макароны+тушенка+капусный салат+чай+сладкое</t>
  </si>
  <si>
    <t>Солянка+греча+тушенка+чай</t>
  </si>
  <si>
    <t>Овсянка (сухофрукты)+ бутерброды(сыр,булка,масло)+ чай+ сладкое</t>
  </si>
  <si>
    <t>Рис+тушенка+свекольный салат+ чай +сладкое</t>
  </si>
  <si>
    <t>Рыбный суп+макароны+тушенка+чай</t>
  </si>
  <si>
    <t>Манная каша(сухофрукты) + бутерброды( булка,масло,сыр)+какао+сладкое</t>
  </si>
  <si>
    <t>Греча+тушёнка+морковный салат+ чай+ сладкое</t>
  </si>
  <si>
    <t>Сырный суп+рис+тушенка+ чай</t>
  </si>
  <si>
    <t>Отвальная,посвящение</t>
  </si>
  <si>
    <t>Макароны,тушенка+ салаты+чай</t>
  </si>
  <si>
    <t>бутерброды+чай</t>
  </si>
  <si>
    <t xml:space="preserve">Список участников Весенней полевой практики </t>
  </si>
  <si>
    <t xml:space="preserve">сроки </t>
  </si>
  <si>
    <t>Маршрут</t>
  </si>
  <si>
    <t>Санкт-Петербург - Толмачево- д.Ящера-Толмачево- Санкт-Петербург</t>
  </si>
  <si>
    <t>Фамилия</t>
  </si>
  <si>
    <t>Имя</t>
  </si>
  <si>
    <t>Отчество</t>
  </si>
  <si>
    <t>Справка</t>
  </si>
  <si>
    <t>Прививка</t>
  </si>
  <si>
    <t>Расписка клещевая</t>
  </si>
  <si>
    <t xml:space="preserve">Школа </t>
  </si>
  <si>
    <t>Класс</t>
  </si>
  <si>
    <t>Мобильный телефон</t>
  </si>
  <si>
    <t>Адрес</t>
  </si>
  <si>
    <t>Родители</t>
  </si>
  <si>
    <t>Комментарий</t>
  </si>
  <si>
    <t>Телефон родителей</t>
  </si>
  <si>
    <t>Паспортные данные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</si>
  <si>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</si>
  <si>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</si>
  <si>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</si>
  <si>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</si>
  <si>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</si>
  <si>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</si>
  <si>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02.03.0005</t>
  </si>
  <si>
    <t>Белокуров</t>
  </si>
  <si>
    <t>Михаил</t>
  </si>
  <si>
    <t>Сергеевич</t>
  </si>
  <si>
    <t>ул. Ставропольская д. 12/15 кв. 46</t>
  </si>
  <si>
    <t>Белокурова Елена Валентиновна</t>
  </si>
  <si>
    <t>Демидова</t>
  </si>
  <si>
    <t>Алина</t>
  </si>
  <si>
    <t>Витальевна</t>
  </si>
  <si>
    <t>Туристская ул. дом 28 корп.3 кв.203</t>
  </si>
  <si>
    <t>Демидов Виталий Николаевич</t>
  </si>
  <si>
    <t>II-АК 649071</t>
  </si>
  <si>
    <t>Евдокимова</t>
  </si>
  <si>
    <t>Алёна</t>
  </si>
  <si>
    <t>Игоревна</t>
  </si>
  <si>
    <t>ул. Витебская, д.10, кв.14</t>
  </si>
  <si>
    <t>Пасько Ольга Владимировна</t>
  </si>
  <si>
    <t>Кудрина</t>
  </si>
  <si>
    <t>Александра</t>
  </si>
  <si>
    <t>Васильевна</t>
  </si>
  <si>
    <t>Невский проспект, дом 156, кВ 68</t>
  </si>
  <si>
    <t>Кудрина Анна Анатольевна</t>
  </si>
  <si>
    <t>II-АК 703341</t>
  </si>
  <si>
    <t>Нематова</t>
  </si>
  <si>
    <t>Рената</t>
  </si>
  <si>
    <t>Батировна</t>
  </si>
  <si>
    <t>СПб,пос.Александровская,4 линия, д. 43А</t>
  </si>
  <si>
    <t>Нематова Анна Евгеньевна</t>
  </si>
  <si>
    <t>Шишкина</t>
  </si>
  <si>
    <t>Денисовна</t>
  </si>
  <si>
    <t>Проспект Авиаконструкторов, дом 47, квартира 4</t>
  </si>
  <si>
    <t>Шишкин Денис Витальевич</t>
  </si>
  <si>
    <t xml:space="preserve">Карасева </t>
  </si>
  <si>
    <t>Ольга</t>
  </si>
  <si>
    <t>Геннадьевна</t>
  </si>
  <si>
    <t>наб. Обводного кан. 53-7</t>
  </si>
  <si>
    <t>Чернецова Екатерина Андреевна</t>
  </si>
  <si>
    <t>I-АК 890189</t>
  </si>
  <si>
    <t>Руководитель</t>
  </si>
  <si>
    <t>Хайтов Вадим Михайлович</t>
  </si>
  <si>
    <t>телефон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</si>
  <si>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</si>
  <si>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</si>
  <si>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</si>
  <si>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</si>
  <si>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</si>
  <si>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Резервный состав</t>
  </si>
  <si>
    <t>Богатушин</t>
  </si>
  <si>
    <t>Матвей</t>
  </si>
  <si>
    <t>Антонович</t>
  </si>
  <si>
    <t>ЧШ Взмах</t>
  </si>
  <si>
    <t>Спб, пр. Ветеранов 75/3/119</t>
  </si>
  <si>
    <t>Богатушин Антон Игоревич</t>
  </si>
  <si>
    <t>IV-АК 642339</t>
  </si>
  <si>
    <t>Ершова</t>
  </si>
  <si>
    <t>Татьяна</t>
  </si>
  <si>
    <t>Алексеевна</t>
  </si>
  <si>
    <t>ул. Малая Карпатская д.17 кв 275</t>
  </si>
  <si>
    <t>Ершова Ирина Алексеевна</t>
  </si>
  <si>
    <t>I-ВО 645042</t>
  </si>
  <si>
    <t>Зиглина</t>
  </si>
  <si>
    <t>Софья</t>
  </si>
  <si>
    <t>Антоновна</t>
  </si>
  <si>
    <t>Санкт-Петербург, Красногвардейский район, улица Коммуны, дом 42, к.1, КВ.33</t>
  </si>
  <si>
    <t>Антропова Ася Юрьевна</t>
  </si>
  <si>
    <t>Каретная</t>
  </si>
  <si>
    <t>Вероника</t>
  </si>
  <si>
    <t>Михайловна</t>
  </si>
  <si>
    <t>С-Пб., ул. Кораблестроителей д.19/1, кв. 168</t>
  </si>
  <si>
    <t>Халтурин Михаил Дмитриевич</t>
  </si>
  <si>
    <t>II-АК 606923</t>
  </si>
  <si>
    <t>Кудряшов</t>
  </si>
  <si>
    <t>Тимофей</t>
  </si>
  <si>
    <t>Андреевич</t>
  </si>
  <si>
    <t>Санкт-Петербург, пр. Маршала Жукова, д.45, кв 222</t>
  </si>
  <si>
    <t>Кудряшов Андрей Николаевич</t>
  </si>
  <si>
    <t>Махнюк</t>
  </si>
  <si>
    <t>Арина</t>
  </si>
  <si>
    <t>Петровна</t>
  </si>
  <si>
    <t>Белы Куна 26 k1 203</t>
  </si>
  <si>
    <t>Махнюк Мария Владимировна</t>
  </si>
  <si>
    <t>Мелентьева</t>
  </si>
  <si>
    <t>Эмма</t>
  </si>
  <si>
    <t>Алексевна</t>
  </si>
  <si>
    <t>Санкт-Петербург, ул. Б. Разночинная 4-14</t>
  </si>
  <si>
    <t>Зиновьев Алексей Николаевич</t>
  </si>
  <si>
    <t>III-МЮ 874452</t>
  </si>
  <si>
    <t>Островский</t>
  </si>
  <si>
    <t>Виктор</t>
  </si>
  <si>
    <t>Владиславович</t>
  </si>
  <si>
    <t>Санкт Петербург, Парголово ул.Шишкина 58</t>
  </si>
  <si>
    <t>островская любовь юрьевна</t>
  </si>
  <si>
    <t>II-АК 745451</t>
  </si>
  <si>
    <t>Попов</t>
  </si>
  <si>
    <t>Василий</t>
  </si>
  <si>
    <t>Ул.Бутлерова, 11 к.4 , кв 385</t>
  </si>
  <si>
    <t>Попова Юлия Юрьевна</t>
  </si>
  <si>
    <t>I -РК 818754</t>
  </si>
  <si>
    <t>Федорова</t>
  </si>
  <si>
    <t>Ксения</t>
  </si>
  <si>
    <t>Сергеевна</t>
  </si>
  <si>
    <t>Камышовая 14 КВ 163</t>
  </si>
  <si>
    <t>Федорова Марина Александровна</t>
  </si>
  <si>
    <t>II-АК 789060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</si>
  <si>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</si>
  <si>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</si>
  <si>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</si>
  <si>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</si>
  <si>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</si>
  <si>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</si>
  <si>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Домашний адрес</t>
  </si>
  <si>
    <t>Разрешение  врача</t>
  </si>
  <si>
    <t>Роспись в получении Инструктажа по технике безопасности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</si>
  <si>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</si>
  <si>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</si>
  <si>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</si>
  <si>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</si>
  <si>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</si>
  <si>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30.04</t>
  </si>
  <si>
    <t>СПб-Толмачево-Ящера</t>
  </si>
  <si>
    <t>ж/д,пеш</t>
  </si>
  <si>
    <t>30.05-4.05</t>
  </si>
  <si>
    <t>Стационарный лагерь окр Ящера</t>
  </si>
  <si>
    <t>пеш</t>
  </si>
  <si>
    <t>4.05</t>
  </si>
  <si>
    <t>Ящера-Толмачево - СПб</t>
  </si>
  <si>
    <t>Приготовление пищи на костре под контролем руководителей.</t>
  </si>
  <si>
    <t xml:space="preserve">рук. </t>
  </si>
  <si>
    <t xml:space="preserve">пом.рук 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</si>
  <si>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</si>
  <si>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</si>
  <si>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</si>
  <si>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</si>
  <si>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</si>
  <si>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</si>
  <si>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</si>
  <si>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учебной полевой практики для учащихся 1-4 года обучения. Освоение навыков самообеспечения в природе. Знакомство с биоразнообразием юга Ленинградской области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</si>
  <si>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</si>
  <si>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</si>
  <si>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</si>
  <si>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 xml:space="preserve">Содержание программы </t>
  </si>
  <si>
    <t>(степенной поход, экспедиция, экскурсия, УТС, соревнования)</t>
  </si>
  <si>
    <t>30.04.</t>
  </si>
  <si>
    <t>Переезд на электричке, пеший переход, постановка стационарного лагеря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</si>
  <si>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</si>
  <si>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</si>
  <si>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</si>
  <si>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1.05-4.05</t>
  </si>
  <si>
    <t>Окрестности д.Ящера. Радиальные выходы. Экскурсии в поймы рек Ящера и Луга, орнитологические маршруты. Сбор гербария, описание почвенных разрезов.</t>
  </si>
  <si>
    <t>маршруту:</t>
  </si>
  <si>
    <t>с</t>
  </si>
  <si>
    <t>ночлегами в полевых условиях</t>
  </si>
  <si>
    <t>д.Ящера — ст.Толмачево — Санкт-Петербург</t>
  </si>
  <si>
    <t>в сроки c</t>
  </si>
  <si>
    <t xml:space="preserve">по </t>
  </si>
  <si>
    <t xml:space="preserve">Руководитель группы  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</si>
  <si>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</si>
  <si>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</si>
  <si>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</si>
  <si>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</si>
  <si>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</si>
  <si>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</si>
  <si>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</si>
  <si>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</si>
  <si>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</si>
  <si>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</si>
  <si>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</si>
  <si>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</si>
  <si>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</si>
  <si>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</si>
  <si>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</si>
  <si>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полевой практики Лаборатории экологии морского бентоса (гидробиологии)</t>
  </si>
  <si>
    <t>с 30.04.21 по 04.05.21</t>
  </si>
  <si>
    <t>ФИО</t>
  </si>
  <si>
    <t>адресс</t>
  </si>
  <si>
    <t>Родитель</t>
  </si>
  <si>
    <t>Телефон родителя</t>
  </si>
  <si>
    <t>Заместитель</t>
  </si>
  <si>
    <t>Ведомость документов</t>
  </si>
  <si>
    <t>Заявление о включении в группу</t>
  </si>
  <si>
    <t>Страховка</t>
  </si>
  <si>
    <t>Род.собрание</t>
  </si>
  <si>
    <t>Атаманов Андрей Иванович</t>
  </si>
  <si>
    <t>Белокуров Михаил Сергеевич</t>
  </si>
  <si>
    <t>Демидова Алина Витальевна</t>
  </si>
  <si>
    <t>Евдокимова Алёна Игоревна</t>
  </si>
  <si>
    <t>Кудрина Александра Васильевна</t>
  </si>
  <si>
    <t>Нематова Рената Батировна</t>
  </si>
  <si>
    <t>Шишкина Алина Денисовна</t>
  </si>
  <si>
    <t>Карасева  Ольга Геннадьевна</t>
  </si>
  <si>
    <t>№</t>
  </si>
  <si>
    <t>Заявление</t>
  </si>
  <si>
    <t>Адрес электронной почты</t>
  </si>
  <si>
    <t>Фамилия (ребенка)</t>
  </si>
  <si>
    <t>Имя (ребенка)</t>
  </si>
  <si>
    <t>Отчество (ребенка)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</si>
  <si>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</si>
  <si>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</si>
  <si>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</si>
  <si>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</si>
  <si>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</si>
  <si>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</si>
  <si>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</si>
  <si>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</si>
  <si>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</si>
  <si>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</si>
  <si>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</si>
  <si>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vano911@bk.ru</t>
  </si>
  <si>
    <t>Паспорт</t>
  </si>
  <si>
    <t>ГУ МВД России по С-Петербургу и Ленобласти, выдан 15.03.2019</t>
  </si>
  <si>
    <t>Иван</t>
  </si>
  <si>
    <t>Валерьевич</t>
  </si>
  <si>
    <t>8 921 7476129, 8 921 9942973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</si>
  <si>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</si>
  <si>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1</t>
  </si>
  <si>
    <t>mbatakov@mail.ru</t>
  </si>
  <si>
    <t>Башилов</t>
  </si>
  <si>
    <t>Константин</t>
  </si>
  <si>
    <t>Вячеславович</t>
  </si>
  <si>
    <t>СПб, Пестеля д. 13-15 кв. 108</t>
  </si>
  <si>
    <t>Свидетельство о рождении</t>
  </si>
  <si>
    <t>II-АК 622034</t>
  </si>
  <si>
    <t>Отдел регистрации актов гражданского состояния о рождении - дворец "Малютка" 15.01.2008</t>
  </si>
  <si>
    <t>Батаковская</t>
  </si>
  <si>
    <t>Мария</t>
  </si>
  <si>
    <t>Павловна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</si>
  <si>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</si>
  <si>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belleva@mail.ru</t>
  </si>
  <si>
    <t>ГУ МВД России по СПб и Лен.области 15.08.2019</t>
  </si>
  <si>
    <t>Белокурова</t>
  </si>
  <si>
    <t>Елена</t>
  </si>
  <si>
    <t>Валентиновна</t>
  </si>
  <si>
    <t>Соевый соус и красную рыбу нельзя</t>
  </si>
  <si>
    <t>demidov011@gmail.com</t>
  </si>
  <si>
    <t>Отдел ЗАГС Приморского района Комитета по делам ЗАГС Правительства Санкт-Петербурга</t>
  </si>
  <si>
    <t>Демидов</t>
  </si>
  <si>
    <t>Виталий</t>
  </si>
  <si>
    <t>Николаевич</t>
  </si>
  <si>
    <t>Ограничений нет</t>
  </si>
  <si>
    <t>alenaevdok2004@gmail.com</t>
  </si>
  <si>
    <t>Пасько</t>
  </si>
  <si>
    <t>Владимировна</t>
  </si>
  <si>
    <t>irina_dom@list.ru</t>
  </si>
  <si>
    <t>12.04.2007 отдел ЗАГС МО Тихвинский муниципальный район Ленинградской области</t>
  </si>
  <si>
    <t>Ирина</t>
  </si>
  <si>
    <t>sonyaziglina@yandex.ru</t>
  </si>
  <si>
    <t>ГУ МВД РОССИИ ПО г.Санкт-Петербургуи Ленинградской области, выдан: 29.10.2019</t>
  </si>
  <si>
    <t>Антропова</t>
  </si>
  <si>
    <t>Ася</t>
  </si>
  <si>
    <t>Юрьевна</t>
  </si>
  <si>
    <t>Аллергия: рыба, горох, смородина</t>
  </si>
  <si>
    <t>mdkhalturin@gmail.com</t>
  </si>
  <si>
    <t>89312244315  89319803214</t>
  </si>
  <si>
    <t>Отдел ЗАГС Василеостровского р-на С.- Пб.</t>
  </si>
  <si>
    <t>Халтурин</t>
  </si>
  <si>
    <t>Дмитриевич</t>
  </si>
  <si>
    <t>нет</t>
  </si>
  <si>
    <t>andrewkudrjashov@mail.ru</t>
  </si>
  <si>
    <t>ГУ МВД РОССИИ ПО Г.САНКТ-ПЕТЕРБУРГУ И ЛЕНИНГРАДСКОЙ ОБЛАСТИ</t>
  </si>
  <si>
    <t>nemana1@gmail.com</t>
  </si>
  <si>
    <t>ГУ МВД РОССИИ по Санкт-Петербургу и Ленинградской обл.</t>
  </si>
  <si>
    <t>Анна</t>
  </si>
  <si>
    <t>Евгеньевна</t>
  </si>
  <si>
    <t>tomasius@yandex.ru</t>
  </si>
  <si>
    <t>Отдел ЗАГС администрации Тракторозаводского района гор Волгограда 20 сентября 2007</t>
  </si>
  <si>
    <t>Попова</t>
  </si>
  <si>
    <t>Юлия</t>
  </si>
  <si>
    <t>Аллергия на мед, вообще склонен к аллергии, и высокая степень миопии, лучше сильно много тяжестей не носить</t>
  </si>
  <si>
    <t>brednesy9@gmail.com</t>
  </si>
  <si>
    <t xml:space="preserve">Сайчик </t>
  </si>
  <si>
    <t>lizasemenova09@mail.ru</t>
  </si>
  <si>
    <t>Семенова</t>
  </si>
  <si>
    <t>Елизавета</t>
  </si>
  <si>
    <t>Викторовна</t>
  </si>
  <si>
    <t>Гимн 2</t>
  </si>
  <si>
    <t>Лабутина 20-22 кв. 40</t>
  </si>
  <si>
    <t>II-АК № 689853</t>
  </si>
  <si>
    <t>17.03.2009, отдел ЗАГС Адмиралтейского района Комитета по делам ЗАГС Правительства Санкт-Петербурга</t>
  </si>
  <si>
    <t>Наталья</t>
  </si>
  <si>
    <t>Николаевна</t>
  </si>
  <si>
    <t>нет (при головной боли - давать цитрамон)</t>
  </si>
  <si>
    <t>andrey.shilontsev@yandex.ru</t>
  </si>
  <si>
    <t>Шилонцев</t>
  </si>
  <si>
    <t>Александрович</t>
  </si>
  <si>
    <t>Лицей № 387</t>
  </si>
  <si>
    <t>Санкт-Петербург, Ленинский проспект, дом 117, корпус 1, квартира 603</t>
  </si>
  <si>
    <t>ГУ МВД России по Санкт-Пертербургу и Ленинградской области 23.10.2020</t>
  </si>
  <si>
    <t>Шилонцева</t>
  </si>
  <si>
    <t>Александровна</t>
  </si>
  <si>
    <t>Таковых не имеется</t>
  </si>
  <si>
    <t>meneviella@gmail.com</t>
  </si>
  <si>
    <t>ГУ МВД РОССИИ ПО Г.САНКТ-ПЕТЕРБУРГУ И ЛЕНИНГРАДСКОЙ ОБЛАСТИ 20.04.2018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</si>
  <si>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</si>
  <si>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</si>
  <si>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</si>
  <si>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</si>
  <si>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ilia.nuzhin@yandex.ru</t>
  </si>
  <si>
    <t>Нужин</t>
  </si>
  <si>
    <t>Илья</t>
  </si>
  <si>
    <t>Мулложонович</t>
  </si>
  <si>
    <t>ГУ МВД по СПб и ЛО 26.08.2020</t>
  </si>
  <si>
    <t>ostrov1904@gmail.com</t>
  </si>
  <si>
    <t>отдел регистрации актов гражданского состояния о рождении - дворец малютка Комитета по делам загс правительства Санкт-Петербурга 21 сентября 2009</t>
  </si>
  <si>
    <t>островская</t>
  </si>
  <si>
    <t>любовь</t>
  </si>
  <si>
    <t>юрьевна</t>
  </si>
  <si>
    <t>Общий сбор</t>
  </si>
  <si>
    <t>Клещевая расписка</t>
  </si>
  <si>
    <t>Заявление на прием в группу</t>
  </si>
  <si>
    <t>Расписка о неофициальном участии</t>
  </si>
  <si>
    <t>Деньги</t>
  </si>
  <si>
    <t>Антон</t>
  </si>
  <si>
    <t>Игоревич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</si>
  <si>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</si>
  <si>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yana_bogatu@mail.ru</t>
  </si>
  <si>
    <t>Дворец Малютка СПб</t>
  </si>
  <si>
    <t>Анатольевна</t>
  </si>
  <si>
    <t>Нет</t>
  </si>
  <si>
    <t>kudrinaa@yandex.ru</t>
  </si>
  <si>
    <t>ГУ МВД РОССИИ по СПб и ЛО</t>
  </si>
  <si>
    <t>Аллергия на пыльцу растений</t>
  </si>
  <si>
    <t>tuppir@mail.ru</t>
  </si>
  <si>
    <t>Тверской отдел ЗАГС управления ЗАГС г. Москвы</t>
  </si>
  <si>
    <t>Зиновьев</t>
  </si>
  <si>
    <t>Алексей</t>
  </si>
  <si>
    <t>отсутствуют</t>
  </si>
  <si>
    <t>alexey.n.zinoviev@gmail.com</t>
  </si>
  <si>
    <t>Марина</t>
  </si>
  <si>
    <t>Аллергия на некоторые продукты</t>
  </si>
  <si>
    <t>fedma001@mail.ru</t>
  </si>
  <si>
    <t xml:space="preserve">Шилонцев </t>
  </si>
  <si>
    <t>Алексанрович</t>
  </si>
</sst>
</file>

<file path=xl/styles.xml><?xml version="1.0" encoding="utf-8"?>
<styleSheet xmlns="http://schemas.openxmlformats.org/spreadsheetml/2006/main">
  <numFmts count="11">
    <numFmt numFmtId="176" formatCode="_-* #,##0\ &quot;₽&quot;_-;\-* #,##0\ &quot;₽&quot;_-;_-* &quot;-&quot;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dd\.mm\.yyyy"/>
    <numFmt numFmtId="179" formatCode="dd\.mm\.yyyy\ h:mm"/>
    <numFmt numFmtId="180" formatCode="dd\.mmm"/>
    <numFmt numFmtId="181" formatCode="[$-419]d\ mm\ yyyy;@"/>
    <numFmt numFmtId="182" formatCode="[$-FC19]dd\ mm\ yyyy\ &quot;г&quot;/;@"/>
    <numFmt numFmtId="183" formatCode="d/m/yyyy"/>
    <numFmt numFmtId="184" formatCode="0.0"/>
  </numFmts>
  <fonts count="5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name val="Times New Roman"/>
      <charset val="204"/>
    </font>
    <font>
      <b/>
      <sz val="10"/>
      <name val="Times New Roman"/>
      <charset val="204"/>
    </font>
    <font>
      <sz val="10"/>
      <name val="Arial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b/>
      <sz val="10"/>
      <name val="Arial"/>
      <charset val="204"/>
    </font>
    <font>
      <b/>
      <u/>
      <sz val="10"/>
      <name val="Arial"/>
      <charset val="204"/>
    </font>
    <font>
      <sz val="11"/>
      <color theme="1"/>
      <name val="Calibri"/>
      <charset val="134"/>
    </font>
    <font>
      <sz val="12"/>
      <name val="Arial"/>
      <charset val="204"/>
    </font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color indexed="55"/>
      <name val="Arial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4"/>
      <name val="Times New Roman"/>
      <charset val="20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6">
    <xf numFmtId="0" fontId="0" fillId="0" borderId="0">
      <alignment vertical="center"/>
    </xf>
    <xf numFmtId="0" fontId="31" fillId="19" borderId="0" applyNumberFormat="0" applyBorder="0" applyAlignment="0" applyProtection="0">
      <alignment vertical="center"/>
    </xf>
    <xf numFmtId="0" fontId="26" fillId="0" borderId="0"/>
    <xf numFmtId="176" fontId="0" fillId="0" borderId="0" applyFont="0" applyFill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/>
    <xf numFmtId="0" fontId="3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7" fillId="15" borderId="1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35" fillId="0" borderId="22" applyNumberFormat="0" applyFill="0" applyAlignment="0" applyProtection="0">
      <alignment vertical="center"/>
    </xf>
    <xf numFmtId="0" fontId="26" fillId="0" borderId="0"/>
    <xf numFmtId="0" fontId="35" fillId="0" borderId="0" applyNumberFormat="0" applyFill="0" applyBorder="0" applyAlignment="0" applyProtection="0">
      <alignment vertical="center"/>
    </xf>
    <xf numFmtId="0" fontId="42" fillId="21" borderId="20" applyNumberFormat="0" applyAlignment="0" applyProtection="0">
      <alignment vertical="center"/>
    </xf>
    <xf numFmtId="0" fontId="45" fillId="27" borderId="21" applyNumberFormat="0" applyAlignment="0" applyProtection="0">
      <alignment vertical="center"/>
    </xf>
    <xf numFmtId="0" fontId="47" fillId="15" borderId="20" applyNumberFormat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3" fillId="0" borderId="0"/>
    <xf numFmtId="0" fontId="31" fillId="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3" fillId="0" borderId="0"/>
    <xf numFmtId="0" fontId="4" fillId="0" borderId="0"/>
    <xf numFmtId="0" fontId="26" fillId="0" borderId="0"/>
  </cellStyleXfs>
  <cellXfs count="17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3" borderId="2" xfId="0" applyFont="1" applyFill="1" applyBorder="1" applyAlignment="1"/>
    <xf numFmtId="0" fontId="1" fillId="0" borderId="2" xfId="0" applyFont="1" applyBorder="1" applyAlignment="1">
      <alignment horizontal="right"/>
    </xf>
    <xf numFmtId="1" fontId="1" fillId="0" borderId="2" xfId="0" applyNumberFormat="1" applyFont="1" applyBorder="1" applyAlignment="1"/>
    <xf numFmtId="178" fontId="1" fillId="0" borderId="2" xfId="0" applyNumberFormat="1" applyFont="1" applyBorder="1" applyAlignment="1">
      <alignment horizontal="right"/>
    </xf>
    <xf numFmtId="178" fontId="1" fillId="0" borderId="2" xfId="0" applyNumberFormat="1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/>
    <xf numFmtId="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/>
    <xf numFmtId="0" fontId="1" fillId="0" borderId="0" xfId="0" applyFont="1" applyBorder="1" applyAlignment="1">
      <alignment wrapText="1" readingOrder="1"/>
    </xf>
    <xf numFmtId="0" fontId="0" fillId="0" borderId="0" xfId="0" applyBorder="1">
      <alignment vertical="center"/>
    </xf>
    <xf numFmtId="179" fontId="1" fillId="0" borderId="0" xfId="0" applyNumberFormat="1" applyFont="1" applyBorder="1" applyAlignment="1">
      <alignment horizontal="right"/>
    </xf>
    <xf numFmtId="1" fontId="0" fillId="0" borderId="0" xfId="0" applyNumberFormat="1" applyBorder="1" applyAlignment="1">
      <alignment vertical="center"/>
    </xf>
    <xf numFmtId="0" fontId="1" fillId="0" borderId="0" xfId="0" applyFont="1" applyBorder="1" applyAlignment="1"/>
    <xf numFmtId="0" fontId="1" fillId="0" borderId="2" xfId="0" applyFont="1" applyBorder="1" applyAlignment="1">
      <alignment readingOrder="1"/>
    </xf>
    <xf numFmtId="178" fontId="1" fillId="0" borderId="0" xfId="0" applyNumberFormat="1" applyFont="1" applyBorder="1" applyAlignment="1">
      <alignment horizontal="right"/>
    </xf>
    <xf numFmtId="178" fontId="1" fillId="0" borderId="0" xfId="0" applyNumberFormat="1" applyFont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0" fontId="4" fillId="0" borderId="1" xfId="53" applyFont="1" applyFill="1" applyBorder="1"/>
    <xf numFmtId="0" fontId="4" fillId="0" borderId="1" xfId="53" applyFont="1" applyFill="1" applyBorder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3" borderId="1" xfId="53" applyFont="1" applyFill="1" applyBorder="1"/>
    <xf numFmtId="0" fontId="2" fillId="0" borderId="0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1" fontId="2" fillId="0" borderId="1" xfId="0" applyNumberFormat="1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58" fontId="2" fillId="0" borderId="1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indent="5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80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 wrapText="1"/>
    </xf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58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/>
    <xf numFmtId="181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/>
    </xf>
    <xf numFmtId="182" fontId="2" fillId="0" borderId="0" xfId="0" applyNumberFormat="1" applyFont="1" applyFill="1" applyBorder="1" applyAlignment="1"/>
    <xf numFmtId="71" fontId="2" fillId="0" borderId="0" xfId="0" applyNumberFormat="1" applyFont="1" applyFill="1" applyBorder="1" applyAlignment="1"/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2" fillId="0" borderId="1" xfId="54" applyFont="1" applyBorder="1" applyAlignment="1">
      <alignment horizontal="left"/>
    </xf>
    <xf numFmtId="58" fontId="2" fillId="0" borderId="1" xfId="0" applyNumberFormat="1" applyFont="1" applyFill="1" applyBorder="1" applyAlignment="1"/>
    <xf numFmtId="0" fontId="8" fillId="0" borderId="1" xfId="54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/>
    <xf numFmtId="0" fontId="8" fillId="0" borderId="10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left" wrapText="1"/>
    </xf>
    <xf numFmtId="0" fontId="3" fillId="0" borderId="11" xfId="54" applyFont="1" applyBorder="1" applyAlignment="1">
      <alignment horizontal="center"/>
    </xf>
    <xf numFmtId="0" fontId="3" fillId="0" borderId="12" xfId="54" applyFont="1" applyBorder="1" applyAlignment="1">
      <alignment horizontal="center"/>
    </xf>
    <xf numFmtId="0" fontId="3" fillId="0" borderId="13" xfId="54" applyFont="1" applyBorder="1" applyAlignment="1">
      <alignment horizontal="center"/>
    </xf>
    <xf numFmtId="0" fontId="8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right" wrapText="1"/>
    </xf>
    <xf numFmtId="0" fontId="8" fillId="0" borderId="14" xfId="0" applyFont="1" applyFill="1" applyBorder="1" applyAlignment="1">
      <alignment wrapText="1"/>
    </xf>
    <xf numFmtId="0" fontId="8" fillId="0" borderId="14" xfId="54" applyFont="1" applyFill="1" applyBorder="1" applyAlignment="1">
      <alignment horizontal="center"/>
    </xf>
    <xf numFmtId="0" fontId="2" fillId="0" borderId="1" xfId="9" applyFont="1" applyBorder="1"/>
    <xf numFmtId="0" fontId="8" fillId="0" borderId="11" xfId="54" applyFont="1" applyBorder="1" applyAlignment="1">
      <alignment horizontal="center"/>
    </xf>
    <xf numFmtId="0" fontId="8" fillId="0" borderId="13" xfId="54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54" applyFont="1" applyFill="1" applyBorder="1" applyAlignment="1">
      <alignment horizontal="center"/>
    </xf>
    <xf numFmtId="0" fontId="8" fillId="0" borderId="13" xfId="54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center" vertical="center" textRotation="90" wrapText="1"/>
    </xf>
    <xf numFmtId="0" fontId="2" fillId="0" borderId="11" xfId="25" applyFont="1" applyBorder="1" applyAlignment="1">
      <alignment horizontal="left" vertical="center" wrapText="1"/>
    </xf>
    <xf numFmtId="0" fontId="2" fillId="0" borderId="12" xfId="25" applyFont="1" applyBorder="1" applyAlignment="1">
      <alignment horizontal="left" vertical="center" wrapText="1"/>
    </xf>
    <xf numFmtId="0" fontId="16" fillId="0" borderId="12" xfId="0" applyFont="1" applyFill="1" applyBorder="1" applyAlignment="1">
      <alignment horizontal="left"/>
    </xf>
    <xf numFmtId="0" fontId="16" fillId="0" borderId="13" xfId="0" applyFont="1" applyFill="1" applyBorder="1" applyAlignment="1">
      <alignment horizontal="left"/>
    </xf>
    <xf numFmtId="0" fontId="6" fillId="0" borderId="0" xfId="25" applyFont="1" applyBorder="1" applyAlignment="1">
      <alignment vertical="center"/>
    </xf>
    <xf numFmtId="0" fontId="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49" fontId="2" fillId="0" borderId="1" xfId="55" applyNumberFormat="1" applyFont="1" applyBorder="1" applyAlignment="1">
      <alignment horizontal="left" vertical="center" wrapText="1"/>
    </xf>
    <xf numFmtId="0" fontId="10" fillId="0" borderId="1" xfId="55" applyFont="1" applyBorder="1" applyAlignment="1">
      <alignment horizontal="center" vertical="center" wrapText="1"/>
    </xf>
    <xf numFmtId="0" fontId="6" fillId="0" borderId="1" xfId="55" applyFont="1" applyBorder="1" applyAlignment="1">
      <alignment horizontal="center" vertical="center" wrapText="1"/>
    </xf>
    <xf numFmtId="0" fontId="6" fillId="0" borderId="0" xfId="55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2" fillId="0" borderId="0" xfId="25" applyFont="1" applyAlignment="1">
      <alignment horizontal="centerContinuous"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17" fillId="0" borderId="0" xfId="0" applyFont="1" applyFill="1" applyBorder="1" applyAlignment="1"/>
    <xf numFmtId="71" fontId="4" fillId="4" borderId="0" xfId="0" applyNumberFormat="1" applyFont="1" applyFill="1" applyBorder="1" applyAlignment="1"/>
    <xf numFmtId="58" fontId="4" fillId="0" borderId="0" xfId="0" applyNumberFormat="1" applyFont="1" applyFill="1" applyBorder="1" applyAlignment="1"/>
    <xf numFmtId="58" fontId="4" fillId="4" borderId="0" xfId="0" applyNumberFormat="1" applyFont="1" applyFill="1" applyBorder="1" applyAlignment="1"/>
    <xf numFmtId="0" fontId="17" fillId="0" borderId="0" xfId="0" applyFont="1" applyFill="1" applyBorder="1" applyAlignment="1">
      <alignment horizontal="right"/>
    </xf>
    <xf numFmtId="0" fontId="4" fillId="0" borderId="0" xfId="53" applyFont="1" applyFill="1" applyBorder="1"/>
    <xf numFmtId="0" fontId="4" fillId="0" borderId="0" xfId="53" applyFont="1" applyFill="1" applyBorder="1" applyAlignment="1">
      <alignment horizontal="right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4" fillId="4" borderId="0" xfId="0" applyFont="1" applyFill="1" applyBorder="1" applyAlignment="1"/>
    <xf numFmtId="0" fontId="4" fillId="3" borderId="0" xfId="0" applyFont="1" applyFill="1" applyBorder="1" applyAlignment="1"/>
    <xf numFmtId="0" fontId="18" fillId="0" borderId="0" xfId="0" applyFont="1" applyFill="1" applyBorder="1" applyAlignment="1"/>
    <xf numFmtId="1" fontId="17" fillId="0" borderId="0" xfId="0" applyNumberFormat="1" applyFont="1" applyFill="1" applyBorder="1" applyAlignment="1"/>
    <xf numFmtId="49" fontId="17" fillId="0" borderId="0" xfId="0" applyNumberFormat="1" applyFont="1" applyFill="1" applyBorder="1" applyAlignment="1">
      <alignment horizontal="right"/>
    </xf>
    <xf numFmtId="0" fontId="19" fillId="0" borderId="0" xfId="0" applyFont="1">
      <alignment vertical="center"/>
    </xf>
    <xf numFmtId="0" fontId="0" fillId="0" borderId="0" xfId="0" applyBorder="1" applyAlignment="1">
      <alignment horizontal="right" vertical="center"/>
    </xf>
    <xf numFmtId="183" fontId="4" fillId="0" borderId="0" xfId="53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58" fontId="1" fillId="0" borderId="0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/>
    <xf numFmtId="0" fontId="21" fillId="0" borderId="0" xfId="0" applyFont="1" applyFill="1" applyAlignment="1"/>
    <xf numFmtId="0" fontId="21" fillId="0" borderId="0" xfId="0" applyFont="1" applyFill="1" applyAlignment="1">
      <alignment wrapText="1"/>
    </xf>
    <xf numFmtId="0" fontId="21" fillId="0" borderId="1" xfId="0" applyFont="1" applyFill="1" applyBorder="1" applyAlignment="1"/>
    <xf numFmtId="0" fontId="21" fillId="0" borderId="1" xfId="0" applyFont="1" applyFill="1" applyBorder="1" applyAlignment="1">
      <alignment wrapText="1"/>
    </xf>
    <xf numFmtId="0" fontId="22" fillId="5" borderId="1" xfId="31" applyFont="1" applyFill="1" applyBorder="1" applyAlignment="1">
      <alignment wrapText="1"/>
    </xf>
    <xf numFmtId="0" fontId="23" fillId="0" borderId="0" xfId="0" applyFont="1" applyFill="1" applyBorder="1" applyAlignment="1"/>
    <xf numFmtId="0" fontId="23" fillId="0" borderId="1" xfId="0" applyFont="1" applyFill="1" applyBorder="1" applyAlignment="1"/>
    <xf numFmtId="0" fontId="23" fillId="0" borderId="11" xfId="0" applyFont="1" applyFill="1" applyBorder="1" applyAlignment="1">
      <alignment horizontal="center"/>
    </xf>
    <xf numFmtId="0" fontId="23" fillId="0" borderId="12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4" fillId="0" borderId="1" xfId="0" applyFont="1" applyFill="1" applyBorder="1" applyAlignment="1"/>
    <xf numFmtId="180" fontId="23" fillId="0" borderId="1" xfId="0" applyNumberFormat="1" applyFont="1" applyFill="1" applyBorder="1" applyAlignment="1"/>
    <xf numFmtId="180" fontId="23" fillId="0" borderId="0" xfId="0" applyNumberFormat="1" applyFont="1" applyFill="1" applyBorder="1" applyAlignment="1"/>
    <xf numFmtId="0" fontId="24" fillId="0" borderId="1" xfId="0" applyFont="1" applyFill="1" applyBorder="1" applyAlignment="1">
      <alignment horizontal="center"/>
    </xf>
    <xf numFmtId="0" fontId="23" fillId="4" borderId="0" xfId="0" applyFont="1" applyFill="1" applyBorder="1" applyAlignment="1"/>
    <xf numFmtId="0" fontId="25" fillId="0" borderId="0" xfId="0" applyFont="1" applyFill="1" applyBorder="1" applyAlignment="1"/>
    <xf numFmtId="184" fontId="23" fillId="4" borderId="0" xfId="0" applyNumberFormat="1" applyFont="1" applyFill="1" applyBorder="1" applyAlignment="1"/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center"/>
    </xf>
    <xf numFmtId="0" fontId="21" fillId="0" borderId="0" xfId="0" applyFont="1" applyFill="1" applyBorder="1" applyAlignment="1"/>
    <xf numFmtId="0" fontId="21" fillId="0" borderId="0" xfId="0" applyFont="1" applyFill="1" applyBorder="1" applyAlignment="1">
      <alignment horizontal="left"/>
    </xf>
    <xf numFmtId="0" fontId="26" fillId="0" borderId="0" xfId="2" applyFont="1" applyBorder="1"/>
    <xf numFmtId="0" fontId="26" fillId="0" borderId="0" xfId="2" applyFont="1" applyBorder="1" applyAlignment="1"/>
    <xf numFmtId="0" fontId="27" fillId="0" borderId="0" xfId="2" applyFont="1" applyBorder="1"/>
    <xf numFmtId="0" fontId="26" fillId="0" borderId="1" xfId="2" applyFont="1" applyBorder="1" applyAlignment="1">
      <alignment horizontal="left"/>
    </xf>
    <xf numFmtId="0" fontId="26" fillId="0" borderId="1" xfId="2" applyFont="1" applyBorder="1"/>
    <xf numFmtId="0" fontId="28" fillId="0" borderId="0" xfId="2" applyFont="1" applyBorder="1"/>
    <xf numFmtId="0" fontId="26" fillId="0" borderId="1" xfId="36" applyFont="1" applyBorder="1"/>
    <xf numFmtId="0" fontId="29" fillId="0" borderId="0" xfId="2" applyFont="1" applyBorder="1"/>
    <xf numFmtId="0" fontId="26" fillId="0" borderId="0" xfId="36" applyFont="1" applyBorder="1"/>
    <xf numFmtId="0" fontId="27" fillId="0" borderId="1" xfId="2" applyFont="1" applyBorder="1" applyAlignment="1">
      <alignment horizontal="left"/>
    </xf>
  </cellXfs>
  <cellStyles count="56">
    <cellStyle name="Обычный" xfId="0" builtinId="0"/>
    <cellStyle name="20% — Акцент3" xfId="1" builtinId="38"/>
    <cellStyle name="Обычный_СПИСОК ОБОРУДОВАНИЯ_1" xfId="2"/>
    <cellStyle name="Денежный [0]" xfId="3" builtinId="7"/>
    <cellStyle name="40% — Акцент5" xfId="4" builtinId="47"/>
    <cellStyle name="Хороший" xfId="5" builtinId="26"/>
    <cellStyle name="Запятая [0]" xfId="6" builtinId="6"/>
    <cellStyle name="Денежный" xfId="7" builtinId="4"/>
    <cellStyle name="Запятая" xfId="8" builtinId="3"/>
    <cellStyle name="Обычный_общий список" xfId="9"/>
    <cellStyle name="40% — Акцент6" xfId="10" builtinId="51"/>
    <cellStyle name="Процент" xfId="11" builtinId="5"/>
    <cellStyle name="20% — Акцент2" xfId="12" builtinId="34"/>
    <cellStyle name="Итого" xfId="13" builtinId="25"/>
    <cellStyle name="Вывод" xfId="14" builtinId="21"/>
    <cellStyle name="Гиперссылка" xfId="15" builtinId="8"/>
    <cellStyle name="40% — Акцент4" xfId="16" builtinId="43"/>
    <cellStyle name="Открывавшаяся гиперссылка" xfId="17" builtinId="9"/>
    <cellStyle name="Примечание" xfId="18" builtinId="10"/>
    <cellStyle name="Предупреждающий текст" xfId="19" builtinId="11"/>
    <cellStyle name="Заголовок" xfId="20" builtinId="15"/>
    <cellStyle name="Пояснительный текст" xfId="21" builtinId="53"/>
    <cellStyle name="Заголовок 1" xfId="22" builtinId="16"/>
    <cellStyle name="Заголовок 2" xfId="23" builtinId="17"/>
    <cellStyle name="Заголовок 3" xfId="24" builtinId="18"/>
    <cellStyle name="Обычный_МАРШ.ЛИСТ ПЕРВАЯ ЯЩЕРА" xfId="25"/>
    <cellStyle name="Заголовок 4" xfId="26" builtinId="19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Акцент1" xfId="34" builtinId="29"/>
    <cellStyle name="20% — Акцент1" xfId="35" builtinId="30"/>
    <cellStyle name="Обычный_СПИСОК ОБОРУДОВАНИЯ" xfId="36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40% — Акцент2" xfId="41" builtinId="35"/>
    <cellStyle name="20% — Акцент6" xfId="42" builtinId="50"/>
    <cellStyle name="60% — Акцент2" xfId="43" builtinId="36"/>
    <cellStyle name="Акцент3" xfId="44" builtinId="37"/>
    <cellStyle name="40% — Акцент3" xfId="45" builtinId="39"/>
    <cellStyle name="60% — Акцент3" xfId="46" builtinId="40"/>
    <cellStyle name="Акцент4" xfId="47" builtinId="41"/>
    <cellStyle name="20% — Акцент4" xfId="48" builtinId="42"/>
    <cellStyle name="60% — Акцент4" xfId="49" builtinId="44"/>
    <cellStyle name="60% — Акцент5" xfId="50" builtinId="48"/>
    <cellStyle name="Акцент6" xfId="51" builtinId="49"/>
    <cellStyle name="60% — Акцент6" xfId="52" builtinId="52"/>
    <cellStyle name="Обычный_Jashera 2018" xfId="53"/>
    <cellStyle name="Обычный_Jaschera_07" xfId="54"/>
    <cellStyle name="Обычный_Внутренняя таблица марш. листа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4.xml"/><Relationship Id="rId1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2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VM\LOCALS~1\Temp\Lab\Dogovor%202008\BIO%2020081028%20al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zoomScaleSheetLayoutView="60" workbookViewId="0">
      <selection activeCell="D14" sqref="D14"/>
    </sheetView>
  </sheetViews>
  <sheetFormatPr defaultColWidth="8.7962962962963" defaultRowHeight="13.2" outlineLevelCol="5"/>
  <cols>
    <col min="1" max="1" width="4.13888888888889" style="160" customWidth="1"/>
    <col min="2" max="2" width="29" style="160" customWidth="1"/>
    <col min="3" max="3" width="14.7037037037037" style="160" customWidth="1"/>
    <col min="4" max="4" width="10.4259259259259" style="160" customWidth="1"/>
    <col min="5" max="5" width="17.8611111111111" style="160" customWidth="1"/>
    <col min="6" max="16384" width="7.86111111111111" style="160" customWidth="1"/>
  </cols>
  <sheetData>
    <row r="1" spans="1:4">
      <c r="A1" s="161"/>
      <c r="B1" s="162" t="s">
        <v>0</v>
      </c>
      <c r="D1" s="162" t="s">
        <v>1</v>
      </c>
    </row>
    <row r="2" spans="1:5">
      <c r="A2" s="161"/>
      <c r="B2" s="163" t="s">
        <v>2</v>
      </c>
      <c r="C2" s="164"/>
      <c r="D2" s="162"/>
      <c r="E2" s="165" t="s">
        <v>3</v>
      </c>
    </row>
    <row r="3" spans="2:6">
      <c r="B3" s="163" t="s">
        <v>4</v>
      </c>
      <c r="C3" s="164"/>
      <c r="D3" s="162"/>
      <c r="E3" s="162" t="s">
        <v>5</v>
      </c>
      <c r="F3" s="160">
        <v>4</v>
      </c>
    </row>
    <row r="4" spans="2:6">
      <c r="B4" s="166" t="s">
        <v>6</v>
      </c>
      <c r="C4" s="164"/>
      <c r="D4" s="162"/>
      <c r="E4" s="162" t="s">
        <v>7</v>
      </c>
      <c r="F4" s="160">
        <v>4</v>
      </c>
    </row>
    <row r="5" spans="2:6">
      <c r="B5" s="163" t="s">
        <v>8</v>
      </c>
      <c r="C5" s="164"/>
      <c r="D5" s="162"/>
      <c r="E5" s="162" t="s">
        <v>9</v>
      </c>
      <c r="F5" s="160">
        <v>4</v>
      </c>
    </row>
    <row r="6" spans="2:6">
      <c r="B6" s="163" t="s">
        <v>10</v>
      </c>
      <c r="C6" s="164"/>
      <c r="E6" s="162" t="s">
        <v>11</v>
      </c>
      <c r="F6" s="160">
        <v>4</v>
      </c>
    </row>
    <row r="7" spans="2:6">
      <c r="B7" s="163" t="s">
        <v>12</v>
      </c>
      <c r="C7" s="164"/>
      <c r="D7" s="162"/>
      <c r="E7" s="162" t="s">
        <v>13</v>
      </c>
      <c r="F7" s="160">
        <v>3</v>
      </c>
    </row>
    <row r="8" spans="2:6">
      <c r="B8" s="163" t="s">
        <v>14</v>
      </c>
      <c r="C8" s="164"/>
      <c r="D8" s="162"/>
      <c r="E8" s="160" t="s">
        <v>15</v>
      </c>
      <c r="F8" s="160">
        <v>3</v>
      </c>
    </row>
    <row r="9" ht="13.9" customHeight="1" spans="2:6">
      <c r="B9" s="163" t="s">
        <v>16</v>
      </c>
      <c r="C9" s="164"/>
      <c r="D9" s="162"/>
      <c r="E9" s="160" t="s">
        <v>17</v>
      </c>
      <c r="F9" s="160">
        <v>4</v>
      </c>
    </row>
    <row r="10" ht="13.9" customHeight="1" spans="2:6">
      <c r="B10" s="166" t="s">
        <v>18</v>
      </c>
      <c r="C10" s="164"/>
      <c r="E10" s="160" t="s">
        <v>19</v>
      </c>
      <c r="F10" s="160">
        <v>3</v>
      </c>
    </row>
    <row r="11" spans="2:4">
      <c r="B11" s="163" t="s">
        <v>20</v>
      </c>
      <c r="C11" s="164"/>
      <c r="D11" s="162"/>
    </row>
    <row r="12" spans="2:5">
      <c r="B12" s="163" t="s">
        <v>21</v>
      </c>
      <c r="C12" s="164"/>
      <c r="E12" s="167" t="s">
        <v>22</v>
      </c>
    </row>
    <row r="13" spans="2:6">
      <c r="B13" s="163" t="s">
        <v>23</v>
      </c>
      <c r="C13" s="164"/>
      <c r="E13" s="160" t="s">
        <v>24</v>
      </c>
      <c r="F13" s="160">
        <v>3</v>
      </c>
    </row>
    <row r="14" spans="2:3">
      <c r="B14" s="163" t="s">
        <v>25</v>
      </c>
      <c r="C14" s="164"/>
    </row>
    <row r="15" spans="2:6">
      <c r="B15" s="163" t="s">
        <v>26</v>
      </c>
      <c r="C15" s="164"/>
      <c r="E15" s="162" t="s">
        <v>27</v>
      </c>
      <c r="F15" s="160" t="s">
        <v>27</v>
      </c>
    </row>
    <row r="16" spans="2:3">
      <c r="B16" s="163" t="s">
        <v>28</v>
      </c>
      <c r="C16" s="164"/>
    </row>
    <row r="17" spans="2:3">
      <c r="B17" s="163" t="s">
        <v>29</v>
      </c>
      <c r="C17" s="164"/>
    </row>
    <row r="18" spans="2:3">
      <c r="B18" s="163" t="s">
        <v>30</v>
      </c>
      <c r="C18" s="164"/>
    </row>
    <row r="19" spans="2:3">
      <c r="B19" s="163" t="s">
        <v>31</v>
      </c>
      <c r="C19" s="164"/>
    </row>
    <row r="20" spans="1:3">
      <c r="A20" s="168"/>
      <c r="B20" s="163" t="s">
        <v>32</v>
      </c>
      <c r="C20" s="164"/>
    </row>
    <row r="21" spans="1:3">
      <c r="A21" s="168"/>
      <c r="B21" s="163" t="s">
        <v>33</v>
      </c>
      <c r="C21" s="164"/>
    </row>
    <row r="22" spans="1:3">
      <c r="A22" s="168"/>
      <c r="B22" s="163" t="s">
        <v>34</v>
      </c>
      <c r="C22" s="164"/>
    </row>
    <row r="23" spans="2:3">
      <c r="B23" s="163" t="s">
        <v>35</v>
      </c>
      <c r="C23" s="164"/>
    </row>
    <row r="24" spans="2:3">
      <c r="B24" s="163" t="s">
        <v>36</v>
      </c>
      <c r="C24" s="164"/>
    </row>
    <row r="25" spans="2:3">
      <c r="B25" s="163" t="s">
        <v>37</v>
      </c>
      <c r="C25" s="164"/>
    </row>
    <row r="26" spans="2:3">
      <c r="B26" s="163" t="s">
        <v>38</v>
      </c>
      <c r="C26" s="164"/>
    </row>
    <row r="27" spans="2:3">
      <c r="B27" s="163" t="s">
        <v>39</v>
      </c>
      <c r="C27" s="164"/>
    </row>
    <row r="28" spans="2:3">
      <c r="B28" s="163" t="s">
        <v>40</v>
      </c>
      <c r="C28" s="164"/>
    </row>
    <row r="29" spans="2:3">
      <c r="B29" s="163" t="s">
        <v>41</v>
      </c>
      <c r="C29" s="164"/>
    </row>
    <row r="30" spans="2:3">
      <c r="B30" s="164" t="s">
        <v>42</v>
      </c>
      <c r="C30" s="164"/>
    </row>
    <row r="31" spans="2:3">
      <c r="B31" s="163" t="s">
        <v>43</v>
      </c>
      <c r="C31" s="164"/>
    </row>
    <row r="32" spans="2:3">
      <c r="B32" s="163" t="s">
        <v>44</v>
      </c>
      <c r="C32" s="164"/>
    </row>
    <row r="33" spans="2:3">
      <c r="B33" s="163" t="s">
        <v>45</v>
      </c>
      <c r="C33" s="164"/>
    </row>
    <row r="34" spans="2:3">
      <c r="B34" s="163" t="s">
        <v>46</v>
      </c>
      <c r="C34" s="164"/>
    </row>
    <row r="35" spans="2:3">
      <c r="B35" s="163" t="s">
        <v>47</v>
      </c>
      <c r="C35" s="164"/>
    </row>
    <row r="36" spans="2:3">
      <c r="B36" s="166" t="s">
        <v>48</v>
      </c>
      <c r="C36" s="164"/>
    </row>
    <row r="37" spans="2:3">
      <c r="B37" s="163" t="s">
        <v>49</v>
      </c>
      <c r="C37" s="164"/>
    </row>
    <row r="38" spans="2:3">
      <c r="B38" s="163" t="s">
        <v>50</v>
      </c>
      <c r="C38" s="164"/>
    </row>
    <row r="39" spans="2:3">
      <c r="B39" s="163" t="s">
        <v>51</v>
      </c>
      <c r="C39" s="164"/>
    </row>
    <row r="40" spans="2:3">
      <c r="B40" s="163" t="s">
        <v>52</v>
      </c>
      <c r="C40" s="164"/>
    </row>
    <row r="41" spans="2:3">
      <c r="B41" s="163" t="s">
        <v>53</v>
      </c>
      <c r="C41" s="164"/>
    </row>
    <row r="42" spans="2:3">
      <c r="B42" s="163" t="s">
        <v>54</v>
      </c>
      <c r="C42" s="164"/>
    </row>
    <row r="43" spans="2:3">
      <c r="B43" s="163" t="s">
        <v>55</v>
      </c>
      <c r="C43" s="164"/>
    </row>
    <row r="44" spans="2:3">
      <c r="B44" s="163" t="s">
        <v>56</v>
      </c>
      <c r="C44" s="164"/>
    </row>
    <row r="45" spans="2:3">
      <c r="B45" s="163" t="s">
        <v>57</v>
      </c>
      <c r="C45" s="164"/>
    </row>
    <row r="46" spans="2:3">
      <c r="B46" s="163" t="s">
        <v>58</v>
      </c>
      <c r="C46" s="164"/>
    </row>
    <row r="47" spans="2:3">
      <c r="B47" s="163" t="s">
        <v>59</v>
      </c>
      <c r="C47" s="164"/>
    </row>
    <row r="48" spans="2:3">
      <c r="B48" s="163" t="s">
        <v>60</v>
      </c>
      <c r="C48" s="164"/>
    </row>
    <row r="49" spans="2:3">
      <c r="B49" s="166" t="s">
        <v>61</v>
      </c>
      <c r="C49" s="164"/>
    </row>
    <row r="50" spans="2:3">
      <c r="B50" s="163" t="s">
        <v>62</v>
      </c>
      <c r="C50" s="164"/>
    </row>
    <row r="51" spans="2:3">
      <c r="B51" s="163" t="s">
        <v>63</v>
      </c>
      <c r="C51" s="164"/>
    </row>
    <row r="52" spans="2:3">
      <c r="B52" s="163" t="s">
        <v>64</v>
      </c>
      <c r="C52" s="164"/>
    </row>
    <row r="53" spans="2:3">
      <c r="B53" s="169" t="s">
        <v>65</v>
      </c>
      <c r="C53" s="164"/>
    </row>
    <row r="54" spans="2:3">
      <c r="B54" s="163" t="s">
        <v>66</v>
      </c>
      <c r="C54" s="164"/>
    </row>
    <row r="55" spans="2:3">
      <c r="B55" s="163" t="s">
        <v>67</v>
      </c>
      <c r="C55" s="164"/>
    </row>
    <row r="56" spans="2:3">
      <c r="B56" s="163" t="s">
        <v>68</v>
      </c>
      <c r="C56" s="164"/>
    </row>
    <row r="57" spans="2:3">
      <c r="B57" s="163" t="s">
        <v>69</v>
      </c>
      <c r="C57" s="164"/>
    </row>
    <row r="58" spans="2:3">
      <c r="B58" s="163" t="s">
        <v>70</v>
      </c>
      <c r="C58" s="164"/>
    </row>
    <row r="59" spans="2:3">
      <c r="B59" s="164" t="s">
        <v>71</v>
      </c>
      <c r="C59" s="164"/>
    </row>
    <row r="60" spans="2:3">
      <c r="B60" s="163" t="s">
        <v>72</v>
      </c>
      <c r="C60" s="164"/>
    </row>
    <row r="61" spans="2:3">
      <c r="B61" s="163" t="s">
        <v>73</v>
      </c>
      <c r="C61" s="164"/>
    </row>
    <row r="62" spans="2:3">
      <c r="B62" s="163" t="s">
        <v>74</v>
      </c>
      <c r="C62" s="164"/>
    </row>
    <row r="63" spans="2:3">
      <c r="B63" s="163" t="s">
        <v>75</v>
      </c>
      <c r="C63" s="164"/>
    </row>
    <row r="64" spans="2:3">
      <c r="B64" s="163" t="s">
        <v>76</v>
      </c>
      <c r="C64" s="164"/>
    </row>
    <row r="65" spans="2:3">
      <c r="B65" s="163" t="s">
        <v>77</v>
      </c>
      <c r="C65" s="164"/>
    </row>
    <row r="66" spans="2:3">
      <c r="B66" s="163" t="s">
        <v>78</v>
      </c>
      <c r="C66" s="164"/>
    </row>
    <row r="67" spans="2:3">
      <c r="B67" s="164" t="s">
        <v>79</v>
      </c>
      <c r="C67" s="164"/>
    </row>
    <row r="68" spans="2:3">
      <c r="B68" s="163" t="s">
        <v>80</v>
      </c>
      <c r="C68" s="164"/>
    </row>
    <row r="69" spans="2:3">
      <c r="B69" s="163" t="s">
        <v>81</v>
      </c>
      <c r="C69" s="164"/>
    </row>
    <row r="70" spans="2:3">
      <c r="B70" s="163" t="s">
        <v>82</v>
      </c>
      <c r="C70" s="164"/>
    </row>
    <row r="71" spans="2:3">
      <c r="B71" s="163" t="s">
        <v>83</v>
      </c>
      <c r="C71" s="164"/>
    </row>
    <row r="72" spans="2:3">
      <c r="B72" s="163" t="s">
        <v>84</v>
      </c>
      <c r="C72" s="164"/>
    </row>
    <row r="73" spans="2:3">
      <c r="B73" s="163" t="s">
        <v>85</v>
      </c>
      <c r="C73" s="164"/>
    </row>
    <row r="74" spans="2:3">
      <c r="B74" s="163" t="s">
        <v>86</v>
      </c>
      <c r="C74" s="164"/>
    </row>
    <row r="75" spans="2:3">
      <c r="B75" s="163" t="s">
        <v>87</v>
      </c>
      <c r="C75" s="164"/>
    </row>
    <row r="76" spans="2:3">
      <c r="B76" s="163" t="s">
        <v>88</v>
      </c>
      <c r="C76" s="164"/>
    </row>
    <row r="77" spans="2:3">
      <c r="B77" s="166" t="s">
        <v>89</v>
      </c>
      <c r="C77" s="164"/>
    </row>
    <row r="78" spans="2:3">
      <c r="B78" s="164" t="s">
        <v>90</v>
      </c>
      <c r="C78" s="164"/>
    </row>
    <row r="80" spans="2:2">
      <c r="B80" s="165" t="s">
        <v>91</v>
      </c>
    </row>
    <row r="81" spans="2:2">
      <c r="B81" s="160" t="s">
        <v>92</v>
      </c>
    </row>
    <row r="82" spans="2:2">
      <c r="B82" s="160" t="s">
        <v>47</v>
      </c>
    </row>
    <row r="83" spans="2:2">
      <c r="B83" s="160" t="s">
        <v>93</v>
      </c>
    </row>
    <row r="84" spans="2:2">
      <c r="B84" s="160" t="s">
        <v>94</v>
      </c>
    </row>
    <row r="85" spans="2:2">
      <c r="B85" s="160" t="s">
        <v>95</v>
      </c>
    </row>
    <row r="86" spans="2:2">
      <c r="B86" s="160" t="s">
        <v>96</v>
      </c>
    </row>
    <row r="87" spans="2:2">
      <c r="B87" s="160" t="s">
        <v>97</v>
      </c>
    </row>
  </sheetData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workbookViewId="0">
      <selection activeCell="A1" sqref="A1:D46"/>
    </sheetView>
  </sheetViews>
  <sheetFormatPr defaultColWidth="9" defaultRowHeight="14.4" outlineLevelCol="3"/>
  <cols>
    <col min="2" max="2" width="25.8518518518519" style="138" customWidth="1"/>
    <col min="3" max="3" width="15.9074074074074" style="156" customWidth="1"/>
    <col min="4" max="4" width="29.5740740740741" style="138" customWidth="1"/>
    <col min="5" max="7" width="9" style="138"/>
    <col min="8" max="8" width="22.712962962963" style="138" customWidth="1"/>
    <col min="9" max="9" width="22.712962962963" style="157" customWidth="1"/>
    <col min="10" max="11" width="8.85185185185185" style="157"/>
    <col min="12" max="16384" width="9" style="138"/>
  </cols>
  <sheetData>
    <row r="1" spans="2:3">
      <c r="B1" s="138" t="s">
        <v>98</v>
      </c>
      <c r="C1" s="156" t="s">
        <v>99</v>
      </c>
    </row>
    <row r="2" spans="1:4">
      <c r="A2">
        <v>1</v>
      </c>
      <c r="B2" s="158" t="s">
        <v>100</v>
      </c>
      <c r="C2" s="159" t="s">
        <v>101</v>
      </c>
      <c r="D2" s="124"/>
    </row>
    <row r="3" spans="1:4">
      <c r="A3" s="124">
        <v>1</v>
      </c>
      <c r="B3" s="158" t="s">
        <v>102</v>
      </c>
      <c r="C3" s="159" t="s">
        <v>103</v>
      </c>
      <c r="D3" s="138" t="s">
        <v>104</v>
      </c>
    </row>
    <row r="4" spans="1:4">
      <c r="A4" s="124">
        <v>1</v>
      </c>
      <c r="B4" s="158" t="s">
        <v>105</v>
      </c>
      <c r="C4" s="159" t="s">
        <v>101</v>
      </c>
      <c r="D4" s="138" t="s">
        <v>104</v>
      </c>
    </row>
    <row r="5" spans="1:4">
      <c r="A5" s="124">
        <v>1</v>
      </c>
      <c r="B5" s="158" t="s">
        <v>106</v>
      </c>
      <c r="C5" s="159" t="s">
        <v>107</v>
      </c>
      <c r="D5" s="138" t="s">
        <v>104</v>
      </c>
    </row>
    <row r="6" ht="15.6" customHeight="1" spans="1:4">
      <c r="A6" s="124">
        <v>1</v>
      </c>
      <c r="B6" s="158" t="s">
        <v>108</v>
      </c>
      <c r="C6" s="159">
        <v>4</v>
      </c>
      <c r="D6" s="138" t="s">
        <v>104</v>
      </c>
    </row>
    <row r="7" ht="15.6" customHeight="1" spans="1:3">
      <c r="A7" s="124">
        <v>1</v>
      </c>
      <c r="B7" s="158" t="s">
        <v>109</v>
      </c>
      <c r="C7" s="159" t="s">
        <v>110</v>
      </c>
    </row>
    <row r="8" spans="1:4">
      <c r="A8" s="124">
        <v>1</v>
      </c>
      <c r="B8" s="158" t="s">
        <v>111</v>
      </c>
      <c r="C8" s="156">
        <v>2</v>
      </c>
      <c r="D8" s="138" t="s">
        <v>104</v>
      </c>
    </row>
    <row r="9" spans="1:4">
      <c r="A9" s="124">
        <v>1</v>
      </c>
      <c r="B9" s="158" t="s">
        <v>112</v>
      </c>
      <c r="C9" s="159" t="s">
        <v>113</v>
      </c>
      <c r="D9" s="138" t="s">
        <v>104</v>
      </c>
    </row>
    <row r="10" spans="1:3">
      <c r="A10" s="124">
        <v>1</v>
      </c>
      <c r="B10" s="158" t="s">
        <v>114</v>
      </c>
      <c r="C10" s="159">
        <v>1</v>
      </c>
    </row>
    <row r="11" spans="1:3">
      <c r="A11">
        <v>1</v>
      </c>
      <c r="B11" s="158" t="s">
        <v>115</v>
      </c>
      <c r="C11" s="124" t="s">
        <v>116</v>
      </c>
    </row>
    <row r="12" spans="1:4">
      <c r="A12" s="124">
        <v>2</v>
      </c>
      <c r="B12" s="158" t="s">
        <v>117</v>
      </c>
      <c r="C12" s="159" t="s">
        <v>118</v>
      </c>
      <c r="D12" s="138" t="s">
        <v>119</v>
      </c>
    </row>
    <row r="13" spans="1:3">
      <c r="A13">
        <v>2</v>
      </c>
      <c r="B13" s="138" t="s">
        <v>120</v>
      </c>
      <c r="C13" s="156">
        <v>2</v>
      </c>
    </row>
    <row r="14" spans="1:4">
      <c r="A14">
        <v>2</v>
      </c>
      <c r="B14" s="138" t="s">
        <v>121</v>
      </c>
      <c r="C14" s="156" t="s">
        <v>122</v>
      </c>
      <c r="D14" s="138" t="s">
        <v>123</v>
      </c>
    </row>
    <row r="15" spans="1:3">
      <c r="A15">
        <v>2</v>
      </c>
      <c r="B15" s="138" t="s">
        <v>124</v>
      </c>
      <c r="C15" s="156">
        <v>2</v>
      </c>
    </row>
    <row r="16" spans="1:3">
      <c r="A16">
        <v>2</v>
      </c>
      <c r="B16" s="138" t="s">
        <v>125</v>
      </c>
      <c r="C16" s="156">
        <v>2</v>
      </c>
    </row>
    <row r="17" spans="1:4">
      <c r="A17">
        <v>2</v>
      </c>
      <c r="B17" s="158" t="s">
        <v>126</v>
      </c>
      <c r="C17" s="159">
        <v>10</v>
      </c>
      <c r="D17" s="138" t="s">
        <v>119</v>
      </c>
    </row>
    <row r="18" spans="1:3">
      <c r="A18" s="124">
        <v>2</v>
      </c>
      <c r="B18" s="158" t="s">
        <v>127</v>
      </c>
      <c r="C18" s="159" t="s">
        <v>128</v>
      </c>
    </row>
    <row r="19" spans="1:3">
      <c r="A19" s="124">
        <v>2</v>
      </c>
      <c r="B19" s="158" t="s">
        <v>129</v>
      </c>
      <c r="C19" s="159" t="s">
        <v>122</v>
      </c>
    </row>
    <row r="20" spans="1:3">
      <c r="A20" s="124">
        <v>2</v>
      </c>
      <c r="B20" s="158" t="s">
        <v>130</v>
      </c>
      <c r="C20" s="159" t="s">
        <v>131</v>
      </c>
    </row>
    <row r="21" spans="1:3">
      <c r="A21" s="124">
        <v>2</v>
      </c>
      <c r="B21" s="158" t="s">
        <v>132</v>
      </c>
      <c r="C21" s="159" t="s">
        <v>133</v>
      </c>
    </row>
    <row r="22" spans="1:3">
      <c r="A22" s="124">
        <v>2</v>
      </c>
      <c r="B22" s="158" t="s">
        <v>134</v>
      </c>
      <c r="C22" s="159" t="s">
        <v>135</v>
      </c>
    </row>
    <row r="23" spans="1:3">
      <c r="A23" s="124">
        <v>3</v>
      </c>
      <c r="B23" s="158" t="s">
        <v>136</v>
      </c>
      <c r="C23" s="159" t="s">
        <v>103</v>
      </c>
    </row>
    <row r="24" spans="1:3">
      <c r="A24" s="124">
        <v>3</v>
      </c>
      <c r="B24" s="158" t="s">
        <v>137</v>
      </c>
      <c r="C24" s="124" t="s">
        <v>138</v>
      </c>
    </row>
    <row r="25" spans="1:3">
      <c r="A25" s="124">
        <v>3</v>
      </c>
      <c r="B25" s="158" t="s">
        <v>139</v>
      </c>
      <c r="C25" s="159" t="s">
        <v>140</v>
      </c>
    </row>
    <row r="26" spans="1:3">
      <c r="A26" s="124">
        <v>3</v>
      </c>
      <c r="B26" s="158" t="s">
        <v>141</v>
      </c>
      <c r="C26" s="159">
        <v>15</v>
      </c>
    </row>
    <row r="27" spans="1:3">
      <c r="A27" s="124">
        <v>3</v>
      </c>
      <c r="B27" s="158" t="s">
        <v>142</v>
      </c>
      <c r="C27" s="156" t="s">
        <v>143</v>
      </c>
    </row>
    <row r="28" spans="1:3">
      <c r="A28" s="124">
        <v>3</v>
      </c>
      <c r="B28" s="158" t="s">
        <v>144</v>
      </c>
      <c r="C28" s="159" t="s">
        <v>145</v>
      </c>
    </row>
    <row r="29" spans="1:3">
      <c r="A29" s="124">
        <v>3</v>
      </c>
      <c r="B29" s="158" t="s">
        <v>146</v>
      </c>
      <c r="C29" s="159" t="s">
        <v>147</v>
      </c>
    </row>
    <row r="30" spans="1:3">
      <c r="A30" s="124">
        <v>3</v>
      </c>
      <c r="B30" s="158" t="s">
        <v>148</v>
      </c>
      <c r="C30" s="159" t="s">
        <v>149</v>
      </c>
    </row>
    <row r="31" spans="1:3">
      <c r="A31" s="124">
        <v>3</v>
      </c>
      <c r="B31" s="158" t="s">
        <v>150</v>
      </c>
      <c r="C31" s="159">
        <v>2</v>
      </c>
    </row>
    <row r="32" spans="1:3">
      <c r="A32" s="124">
        <v>4</v>
      </c>
      <c r="B32" s="158" t="s">
        <v>151</v>
      </c>
      <c r="C32" s="159" t="s">
        <v>152</v>
      </c>
    </row>
    <row r="33" spans="1:3">
      <c r="A33" s="124">
        <v>4</v>
      </c>
      <c r="B33" s="158" t="s">
        <v>153</v>
      </c>
      <c r="C33" s="156" t="s">
        <v>154</v>
      </c>
    </row>
    <row r="34" spans="1:3">
      <c r="A34" s="124">
        <v>4</v>
      </c>
      <c r="B34" s="158" t="s">
        <v>155</v>
      </c>
      <c r="C34" s="159" t="s">
        <v>156</v>
      </c>
    </row>
    <row r="35" spans="1:3">
      <c r="A35" s="124">
        <v>4</v>
      </c>
      <c r="B35" s="158" t="s">
        <v>157</v>
      </c>
      <c r="C35" s="159" t="s">
        <v>158</v>
      </c>
    </row>
    <row r="36" spans="1:3">
      <c r="A36">
        <v>4</v>
      </c>
      <c r="B36" s="158" t="s">
        <v>159</v>
      </c>
      <c r="C36" s="159" t="s">
        <v>160</v>
      </c>
    </row>
    <row r="37" spans="1:3">
      <c r="A37" s="124">
        <v>4</v>
      </c>
      <c r="B37" s="158" t="s">
        <v>161</v>
      </c>
      <c r="C37" s="159" t="s">
        <v>101</v>
      </c>
    </row>
    <row r="38" spans="1:3">
      <c r="A38">
        <v>4</v>
      </c>
      <c r="B38" s="158" t="s">
        <v>162</v>
      </c>
      <c r="C38" s="159">
        <v>8</v>
      </c>
    </row>
    <row r="39" spans="1:3">
      <c r="A39" s="124">
        <v>4</v>
      </c>
      <c r="B39" s="158" t="s">
        <v>163</v>
      </c>
      <c r="C39" s="159" t="s">
        <v>164</v>
      </c>
    </row>
    <row r="40" spans="1:3">
      <c r="A40" s="124"/>
      <c r="B40" s="158" t="s">
        <v>165</v>
      </c>
      <c r="C40" s="159" t="s">
        <v>166</v>
      </c>
    </row>
    <row r="41" spans="1:3">
      <c r="A41" s="124"/>
      <c r="B41" s="158" t="s">
        <v>167</v>
      </c>
      <c r="C41" s="159" t="s">
        <v>168</v>
      </c>
    </row>
    <row r="42" spans="1:3">
      <c r="A42" s="124"/>
      <c r="B42" s="158" t="s">
        <v>169</v>
      </c>
      <c r="C42" s="159" t="s">
        <v>107</v>
      </c>
    </row>
    <row r="43" spans="2:3">
      <c r="B43" s="138" t="s">
        <v>170</v>
      </c>
      <c r="C43" s="156" t="s">
        <v>171</v>
      </c>
    </row>
    <row r="45" spans="1:4">
      <c r="A45" s="124"/>
      <c r="B45" s="158" t="s">
        <v>172</v>
      </c>
      <c r="C45" s="159" t="s">
        <v>173</v>
      </c>
      <c r="D45" s="138" t="s">
        <v>174</v>
      </c>
    </row>
    <row r="46" spans="1:3">
      <c r="A46" s="124"/>
      <c r="B46" s="158" t="s">
        <v>175</v>
      </c>
      <c r="C46" s="159" t="s">
        <v>176</v>
      </c>
    </row>
    <row r="48" spans="2:4">
      <c r="B48" s="138" t="s">
        <v>177</v>
      </c>
      <c r="C48" s="156" t="s">
        <v>178</v>
      </c>
      <c r="D48" s="138" t="s">
        <v>179</v>
      </c>
    </row>
    <row r="49" spans="2:4">
      <c r="B49" s="138" t="s">
        <v>180</v>
      </c>
      <c r="C49" s="156">
        <v>4</v>
      </c>
      <c r="D49" s="138" t="s">
        <v>179</v>
      </c>
    </row>
    <row r="50" spans="1:4">
      <c r="A50" s="124">
        <v>4</v>
      </c>
      <c r="B50" s="158" t="s">
        <v>181</v>
      </c>
      <c r="C50" s="124"/>
      <c r="D50" s="138" t="s">
        <v>179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zoomScaleSheetLayoutView="60" workbookViewId="0">
      <selection activeCell="B4" sqref="B4"/>
    </sheetView>
  </sheetViews>
  <sheetFormatPr defaultColWidth="8.88888888888889" defaultRowHeight="13.2"/>
  <cols>
    <col min="1" max="1" width="6.85185185185185" style="143"/>
    <col min="2" max="2" width="18.287037037037" style="143" customWidth="1"/>
    <col min="3" max="3" width="17.712962962963" style="143" customWidth="1"/>
    <col min="4" max="4" width="22" style="143"/>
    <col min="5" max="5" width="14.5740740740741" style="143" customWidth="1"/>
    <col min="6" max="6" width="12.287037037037" style="143" customWidth="1"/>
    <col min="7" max="7" width="13" style="143" customWidth="1"/>
    <col min="8" max="8" width="17.4259259259259" style="143" customWidth="1"/>
    <col min="9" max="9" width="19.712962962963" style="143"/>
    <col min="10" max="10" width="10.5740740740741" style="143"/>
    <col min="11" max="11" width="18.4259259259259" style="143" customWidth="1"/>
    <col min="12" max="16384" width="8.88888888888889" style="143"/>
  </cols>
  <sheetData>
    <row r="1" spans="1:11">
      <c r="A1" s="144"/>
      <c r="B1" s="145" t="s">
        <v>182</v>
      </c>
      <c r="C1" s="146"/>
      <c r="D1" s="147"/>
      <c r="E1" s="148" t="s">
        <v>183</v>
      </c>
      <c r="F1" s="148"/>
      <c r="G1" s="148"/>
      <c r="H1" s="148"/>
      <c r="I1" s="148" t="s">
        <v>184</v>
      </c>
      <c r="J1" s="148"/>
      <c r="K1" s="148"/>
    </row>
    <row r="2" spans="1:11">
      <c r="A2" s="144"/>
      <c r="B2" s="149" t="s">
        <v>185</v>
      </c>
      <c r="C2" s="149" t="s">
        <v>186</v>
      </c>
      <c r="D2" s="149" t="s">
        <v>187</v>
      </c>
      <c r="E2" s="149" t="s">
        <v>185</v>
      </c>
      <c r="F2" s="149" t="s">
        <v>188</v>
      </c>
      <c r="G2" s="149" t="s">
        <v>189</v>
      </c>
      <c r="H2" s="149" t="s">
        <v>186</v>
      </c>
      <c r="I2" s="149" t="s">
        <v>190</v>
      </c>
      <c r="J2" s="149" t="s">
        <v>191</v>
      </c>
      <c r="K2" s="149" t="s">
        <v>186</v>
      </c>
    </row>
    <row r="3" spans="1:11">
      <c r="A3" s="150">
        <v>41759</v>
      </c>
      <c r="B3" s="144"/>
      <c r="C3" s="144"/>
      <c r="D3" s="144"/>
      <c r="E3" s="144"/>
      <c r="F3" s="144"/>
      <c r="G3" s="144"/>
      <c r="H3" s="144"/>
      <c r="I3" s="152" t="s">
        <v>192</v>
      </c>
      <c r="J3" s="148"/>
      <c r="K3" s="148"/>
    </row>
    <row r="4" spans="1:11">
      <c r="A4" s="150">
        <v>41760</v>
      </c>
      <c r="B4" s="144" t="s">
        <v>193</v>
      </c>
      <c r="C4" s="144" t="s">
        <v>194</v>
      </c>
      <c r="D4" s="143" t="s">
        <v>195</v>
      </c>
      <c r="E4" s="143" t="s">
        <v>196</v>
      </c>
      <c r="F4" s="144" t="s">
        <v>197</v>
      </c>
      <c r="G4" s="144" t="s">
        <v>198</v>
      </c>
      <c r="H4" s="144" t="s">
        <v>194</v>
      </c>
      <c r="I4" s="144" t="s">
        <v>199</v>
      </c>
      <c r="J4" s="144" t="s">
        <v>200</v>
      </c>
      <c r="K4" s="144" t="s">
        <v>194</v>
      </c>
    </row>
    <row r="5" spans="1:11">
      <c r="A5" s="150">
        <v>41761</v>
      </c>
      <c r="B5" s="144" t="s">
        <v>201</v>
      </c>
      <c r="C5" s="144" t="s">
        <v>194</v>
      </c>
      <c r="D5" s="144" t="s">
        <v>202</v>
      </c>
      <c r="E5" s="144" t="s">
        <v>203</v>
      </c>
      <c r="F5" s="144" t="s">
        <v>204</v>
      </c>
      <c r="G5" s="144" t="s">
        <v>205</v>
      </c>
      <c r="H5" s="144" t="s">
        <v>194</v>
      </c>
      <c r="I5" s="144" t="s">
        <v>206</v>
      </c>
      <c r="J5" s="144" t="s">
        <v>207</v>
      </c>
      <c r="K5" s="144" t="s">
        <v>194</v>
      </c>
    </row>
    <row r="6" spans="1:11">
      <c r="A6" s="150">
        <v>41762</v>
      </c>
      <c r="B6" s="144" t="s">
        <v>197</v>
      </c>
      <c r="C6" s="144" t="s">
        <v>194</v>
      </c>
      <c r="D6" s="144" t="s">
        <v>208</v>
      </c>
      <c r="E6" s="144" t="s">
        <v>209</v>
      </c>
      <c r="F6" s="144" t="s">
        <v>201</v>
      </c>
      <c r="G6" s="144" t="s">
        <v>198</v>
      </c>
      <c r="H6" s="144" t="s">
        <v>194</v>
      </c>
      <c r="I6" s="144" t="s">
        <v>210</v>
      </c>
      <c r="J6" s="144" t="s">
        <v>211</v>
      </c>
      <c r="K6" s="144" t="s">
        <v>194</v>
      </c>
    </row>
    <row r="7" spans="1:11">
      <c r="A7" s="150">
        <v>41763</v>
      </c>
      <c r="B7" s="144" t="s">
        <v>204</v>
      </c>
      <c r="C7" s="144" t="s">
        <v>194</v>
      </c>
      <c r="D7" s="144" t="s">
        <v>202</v>
      </c>
      <c r="E7" s="149" t="s">
        <v>212</v>
      </c>
      <c r="F7" s="144"/>
      <c r="G7" s="144"/>
      <c r="H7" s="144"/>
      <c r="J7" s="144"/>
      <c r="K7" s="144"/>
    </row>
    <row r="8" spans="1:11">
      <c r="A8" s="150">
        <v>41764</v>
      </c>
      <c r="B8" s="144"/>
      <c r="C8" s="144"/>
      <c r="D8" s="144"/>
      <c r="E8" s="144"/>
      <c r="F8" s="144"/>
      <c r="G8" s="144"/>
      <c r="H8" s="144"/>
      <c r="J8" s="144"/>
      <c r="K8" s="144"/>
    </row>
    <row r="9" spans="1:11">
      <c r="A9" s="150">
        <v>41765</v>
      </c>
      <c r="B9" s="144"/>
      <c r="C9" s="144"/>
      <c r="D9" s="144"/>
      <c r="E9" s="144"/>
      <c r="F9" s="144"/>
      <c r="G9" s="144"/>
      <c r="H9" s="144"/>
      <c r="J9" s="144"/>
      <c r="K9" s="144"/>
    </row>
    <row r="10" spans="1:11">
      <c r="A10" s="151">
        <v>41766</v>
      </c>
      <c r="B10" s="144"/>
      <c r="C10" s="144"/>
      <c r="D10" s="144"/>
      <c r="F10" s="144"/>
      <c r="G10" s="144"/>
      <c r="H10" s="144"/>
      <c r="I10" s="144" t="s">
        <v>199</v>
      </c>
      <c r="J10" s="143" t="s">
        <v>213</v>
      </c>
      <c r="K10" s="144" t="s">
        <v>194</v>
      </c>
    </row>
    <row r="11" spans="1:11">
      <c r="A11" s="151">
        <v>41767</v>
      </c>
      <c r="B11" s="144" t="s">
        <v>204</v>
      </c>
      <c r="C11" s="144" t="s">
        <v>194</v>
      </c>
      <c r="D11" s="143" t="s">
        <v>202</v>
      </c>
      <c r="E11" s="143" t="s">
        <v>214</v>
      </c>
      <c r="F11" s="144" t="s">
        <v>197</v>
      </c>
      <c r="G11" s="144" t="s">
        <v>198</v>
      </c>
      <c r="H11" s="144" t="s">
        <v>194</v>
      </c>
      <c r="I11" s="144" t="s">
        <v>215</v>
      </c>
      <c r="J11" s="144"/>
      <c r="K11" s="144" t="s">
        <v>194</v>
      </c>
    </row>
    <row r="12" spans="1:11">
      <c r="A12" s="151">
        <v>41768</v>
      </c>
      <c r="B12" s="144" t="s">
        <v>201</v>
      </c>
      <c r="C12" s="144" t="s">
        <v>194</v>
      </c>
      <c r="D12" s="144" t="s">
        <v>195</v>
      </c>
      <c r="E12" s="144" t="s">
        <v>216</v>
      </c>
      <c r="F12" s="144" t="s">
        <v>204</v>
      </c>
      <c r="G12" s="144" t="s">
        <v>205</v>
      </c>
      <c r="H12" s="144" t="s">
        <v>194</v>
      </c>
      <c r="I12" s="144" t="s">
        <v>217</v>
      </c>
      <c r="K12" s="144" t="s">
        <v>194</v>
      </c>
    </row>
    <row r="13" spans="1:11">
      <c r="A13" s="151">
        <v>41769</v>
      </c>
      <c r="B13" s="144" t="s">
        <v>218</v>
      </c>
      <c r="C13" s="144" t="s">
        <v>194</v>
      </c>
      <c r="D13" s="144" t="s">
        <v>219</v>
      </c>
      <c r="E13" s="152" t="s">
        <v>220</v>
      </c>
      <c r="F13" s="148"/>
      <c r="G13" s="148"/>
      <c r="H13" s="148"/>
      <c r="I13" s="144"/>
      <c r="J13" s="144"/>
      <c r="K13" s="144"/>
    </row>
    <row r="14" spans="1:1">
      <c r="A14" s="150"/>
    </row>
    <row r="15" spans="3:7">
      <c r="C15" s="143" t="s">
        <v>221</v>
      </c>
      <c r="E15" s="143" t="s">
        <v>222</v>
      </c>
      <c r="F15" s="143" t="s">
        <v>223</v>
      </c>
      <c r="G15" s="143" t="s">
        <v>224</v>
      </c>
    </row>
    <row r="16" spans="2:7">
      <c r="B16" s="143" t="s">
        <v>102</v>
      </c>
      <c r="C16" s="143">
        <v>5</v>
      </c>
      <c r="E16" s="153">
        <v>2.5</v>
      </c>
      <c r="F16" s="143">
        <f t="shared" ref="F16:F18" si="0">C16*E16</f>
        <v>12.5</v>
      </c>
      <c r="G16" s="143" t="s">
        <v>225</v>
      </c>
    </row>
    <row r="17" spans="2:7">
      <c r="B17" s="143" t="s">
        <v>112</v>
      </c>
      <c r="C17" s="143">
        <v>3</v>
      </c>
      <c r="E17" s="153">
        <v>2.5</v>
      </c>
      <c r="F17" s="143">
        <f t="shared" si="0"/>
        <v>7.5</v>
      </c>
      <c r="G17" s="154" t="s">
        <v>225</v>
      </c>
    </row>
    <row r="18" spans="2:7">
      <c r="B18" s="143" t="s">
        <v>226</v>
      </c>
      <c r="C18" s="143">
        <v>4</v>
      </c>
      <c r="E18" s="153">
        <v>3</v>
      </c>
      <c r="F18" s="143">
        <f t="shared" si="0"/>
        <v>12</v>
      </c>
      <c r="G18" s="143" t="s">
        <v>225</v>
      </c>
    </row>
    <row r="19" spans="2:5">
      <c r="B19" s="143" t="s">
        <v>206</v>
      </c>
      <c r="C19" s="143">
        <v>1</v>
      </c>
      <c r="E19" s="153"/>
    </row>
    <row r="20" spans="2:5">
      <c r="B20" s="143" t="s">
        <v>210</v>
      </c>
      <c r="C20" s="143">
        <v>1</v>
      </c>
      <c r="E20" s="153"/>
    </row>
    <row r="21" spans="2:7">
      <c r="B21" s="143" t="s">
        <v>227</v>
      </c>
      <c r="C21" s="143">
        <v>2</v>
      </c>
      <c r="E21" s="153">
        <v>2.5</v>
      </c>
      <c r="F21" s="143">
        <f t="shared" ref="F21:F23" si="1">C21*E21</f>
        <v>5</v>
      </c>
      <c r="G21" s="143" t="s">
        <v>225</v>
      </c>
    </row>
    <row r="22" spans="2:7">
      <c r="B22" s="143" t="s">
        <v>228</v>
      </c>
      <c r="C22" s="143">
        <v>7</v>
      </c>
      <c r="E22" s="153">
        <v>5</v>
      </c>
      <c r="F22" s="143">
        <f t="shared" si="1"/>
        <v>35</v>
      </c>
      <c r="G22" s="143" t="s">
        <v>229</v>
      </c>
    </row>
    <row r="23" spans="2:7">
      <c r="B23" s="143" t="s">
        <v>230</v>
      </c>
      <c r="C23" s="143">
        <v>5</v>
      </c>
      <c r="E23" s="153">
        <v>3</v>
      </c>
      <c r="F23" s="143">
        <f t="shared" si="1"/>
        <v>15</v>
      </c>
      <c r="G23" s="143" t="s">
        <v>229</v>
      </c>
    </row>
    <row r="24" spans="2:5">
      <c r="B24" s="143" t="s">
        <v>231</v>
      </c>
      <c r="C24" s="143">
        <v>5</v>
      </c>
      <c r="E24" s="153"/>
    </row>
    <row r="25" spans="2:5">
      <c r="B25" s="143" t="s">
        <v>232</v>
      </c>
      <c r="C25" s="143">
        <v>3</v>
      </c>
      <c r="E25" s="153"/>
    </row>
    <row r="26" spans="2:5">
      <c r="B26" s="143" t="s">
        <v>233</v>
      </c>
      <c r="C26" s="143">
        <v>5</v>
      </c>
      <c r="E26" s="153"/>
    </row>
    <row r="27" spans="2:7">
      <c r="B27" s="143" t="s">
        <v>234</v>
      </c>
      <c r="C27" s="143">
        <v>1</v>
      </c>
      <c r="E27" s="155">
        <v>1.5</v>
      </c>
      <c r="F27" s="143">
        <f>C27*E27</f>
        <v>1.5</v>
      </c>
      <c r="G27" s="143" t="s">
        <v>225</v>
      </c>
    </row>
    <row r="28" spans="2:5">
      <c r="B28" s="143" t="s">
        <v>235</v>
      </c>
      <c r="C28" s="143">
        <v>1</v>
      </c>
      <c r="E28" s="155"/>
    </row>
    <row r="29" spans="2:5">
      <c r="B29" s="143" t="s">
        <v>236</v>
      </c>
      <c r="C29" s="143">
        <v>1</v>
      </c>
      <c r="E29" s="155"/>
    </row>
    <row r="30" spans="2:5">
      <c r="B30" s="143" t="s">
        <v>237</v>
      </c>
      <c r="C30" s="143">
        <v>12</v>
      </c>
      <c r="E30" s="155"/>
    </row>
    <row r="31" spans="2:5">
      <c r="B31" s="143" t="s">
        <v>238</v>
      </c>
      <c r="C31" s="143">
        <v>12</v>
      </c>
      <c r="E31" s="155"/>
    </row>
    <row r="32" spans="2:7">
      <c r="B32" s="143" t="s">
        <v>239</v>
      </c>
      <c r="C32" s="143">
        <v>8</v>
      </c>
      <c r="E32" s="153">
        <v>2</v>
      </c>
      <c r="F32" s="143">
        <f t="shared" ref="F32:F40" si="2">C32*E32</f>
        <v>16</v>
      </c>
      <c r="G32" s="143" t="s">
        <v>240</v>
      </c>
    </row>
    <row r="33" spans="2:7">
      <c r="B33" s="143" t="s">
        <v>241</v>
      </c>
      <c r="C33" s="143">
        <v>5</v>
      </c>
      <c r="E33" s="153">
        <v>1</v>
      </c>
      <c r="F33" s="143">
        <f t="shared" si="2"/>
        <v>5</v>
      </c>
      <c r="G33" s="143" t="s">
        <v>225</v>
      </c>
    </row>
    <row r="34" spans="2:7">
      <c r="B34" s="143" t="s">
        <v>242</v>
      </c>
      <c r="C34" s="143">
        <v>5</v>
      </c>
      <c r="E34" s="153">
        <v>3</v>
      </c>
      <c r="F34" s="143">
        <f t="shared" si="2"/>
        <v>15</v>
      </c>
      <c r="G34" s="143" t="s">
        <v>229</v>
      </c>
    </row>
    <row r="35" spans="2:7">
      <c r="B35" s="143" t="s">
        <v>243</v>
      </c>
      <c r="C35" s="143">
        <v>23</v>
      </c>
      <c r="E35" s="153">
        <v>0.15</v>
      </c>
      <c r="F35" s="143">
        <f t="shared" si="2"/>
        <v>3.45</v>
      </c>
      <c r="G35" s="143" t="s">
        <v>225</v>
      </c>
    </row>
    <row r="36" spans="2:7">
      <c r="B36" s="143" t="s">
        <v>244</v>
      </c>
      <c r="C36" s="143">
        <v>1</v>
      </c>
      <c r="E36" s="153">
        <v>2</v>
      </c>
      <c r="F36" s="143">
        <f t="shared" si="2"/>
        <v>2</v>
      </c>
      <c r="G36" s="143" t="s">
        <v>225</v>
      </c>
    </row>
    <row r="37" spans="2:7">
      <c r="B37" s="143" t="s">
        <v>245</v>
      </c>
      <c r="C37" s="143">
        <v>4</v>
      </c>
      <c r="E37" s="153">
        <v>1</v>
      </c>
      <c r="F37" s="143">
        <f t="shared" si="2"/>
        <v>4</v>
      </c>
      <c r="G37" s="143" t="s">
        <v>225</v>
      </c>
    </row>
    <row r="38" spans="2:7">
      <c r="B38" s="143" t="s">
        <v>246</v>
      </c>
      <c r="C38" s="143">
        <v>18</v>
      </c>
      <c r="E38" s="153">
        <v>0.6</v>
      </c>
      <c r="F38" s="143">
        <f t="shared" si="2"/>
        <v>10.8</v>
      </c>
      <c r="G38" s="143" t="s">
        <v>225</v>
      </c>
    </row>
    <row r="39" spans="2:7">
      <c r="B39" s="143" t="s">
        <v>247</v>
      </c>
      <c r="C39" s="143">
        <v>3</v>
      </c>
      <c r="E39" s="153">
        <v>5</v>
      </c>
      <c r="F39" s="143">
        <f t="shared" si="2"/>
        <v>15</v>
      </c>
      <c r="G39" s="143" t="s">
        <v>248</v>
      </c>
    </row>
    <row r="40" spans="2:7">
      <c r="B40" s="143" t="s">
        <v>126</v>
      </c>
      <c r="C40" s="143">
        <v>5</v>
      </c>
      <c r="D40" s="143" t="s">
        <v>249</v>
      </c>
      <c r="E40" s="153">
        <v>0.5</v>
      </c>
      <c r="F40" s="143">
        <f t="shared" si="2"/>
        <v>2.5</v>
      </c>
      <c r="G40" s="143" t="s">
        <v>225</v>
      </c>
    </row>
    <row r="41" spans="2:5">
      <c r="B41" s="143" t="s">
        <v>250</v>
      </c>
      <c r="C41" s="143">
        <v>3</v>
      </c>
      <c r="E41" s="153"/>
    </row>
    <row r="42" spans="2:7">
      <c r="B42" s="143" t="s">
        <v>117</v>
      </c>
      <c r="C42" s="143">
        <v>5</v>
      </c>
      <c r="D42" s="143" t="s">
        <v>251</v>
      </c>
      <c r="E42" s="153">
        <v>0.2</v>
      </c>
      <c r="F42" s="143">
        <v>3</v>
      </c>
      <c r="G42" s="143" t="s">
        <v>225</v>
      </c>
    </row>
    <row r="43" spans="2:7">
      <c r="B43" s="143" t="s">
        <v>252</v>
      </c>
      <c r="C43" s="143">
        <v>3</v>
      </c>
      <c r="E43" s="153">
        <v>1.5</v>
      </c>
      <c r="F43" s="143">
        <f t="shared" ref="F43:F47" si="3">C43*E43</f>
        <v>4.5</v>
      </c>
      <c r="G43" s="143" t="s">
        <v>225</v>
      </c>
    </row>
    <row r="44" spans="2:7">
      <c r="B44" s="143" t="s">
        <v>253</v>
      </c>
      <c r="C44" s="143">
        <v>3</v>
      </c>
      <c r="E44" s="153">
        <v>1</v>
      </c>
      <c r="F44" s="143">
        <f t="shared" si="3"/>
        <v>3</v>
      </c>
      <c r="G44" s="143" t="s">
        <v>225</v>
      </c>
    </row>
    <row r="45" spans="2:7">
      <c r="B45" s="143" t="s">
        <v>254</v>
      </c>
      <c r="C45" s="143">
        <v>3</v>
      </c>
      <c r="E45" s="153">
        <v>2</v>
      </c>
      <c r="F45" s="143">
        <f t="shared" si="3"/>
        <v>6</v>
      </c>
      <c r="G45" s="143" t="s">
        <v>248</v>
      </c>
    </row>
    <row r="46" spans="2:6">
      <c r="B46" s="143" t="s">
        <v>175</v>
      </c>
      <c r="F46" s="143">
        <f t="shared" si="3"/>
        <v>0</v>
      </c>
    </row>
    <row r="47" spans="2:6">
      <c r="B47" s="143" t="s">
        <v>172</v>
      </c>
      <c r="F47" s="143">
        <f t="shared" si="3"/>
        <v>0</v>
      </c>
    </row>
    <row r="48" spans="2:2">
      <c r="B48" s="143" t="s">
        <v>255</v>
      </c>
    </row>
    <row r="49" spans="2:3">
      <c r="B49" s="143" t="s">
        <v>194</v>
      </c>
      <c r="C49" s="143">
        <v>20</v>
      </c>
    </row>
    <row r="50" spans="2:4">
      <c r="B50" s="143" t="s">
        <v>256</v>
      </c>
      <c r="C50" s="143">
        <v>4</v>
      </c>
      <c r="D50" s="143" t="s">
        <v>251</v>
      </c>
    </row>
    <row r="51" spans="2:2">
      <c r="B51" s="143" t="s">
        <v>257</v>
      </c>
    </row>
    <row r="52" spans="2:2">
      <c r="B52" s="143" t="s">
        <v>258</v>
      </c>
    </row>
    <row r="53" spans="2:3">
      <c r="B53" s="143" t="s">
        <v>259</v>
      </c>
      <c r="C53" s="143" t="s">
        <v>260</v>
      </c>
    </row>
    <row r="54" spans="2:2">
      <c r="B54" s="143" t="s">
        <v>261</v>
      </c>
    </row>
    <row r="55" spans="2:2">
      <c r="B55" s="143" t="s">
        <v>262</v>
      </c>
    </row>
    <row r="56" spans="2:2">
      <c r="B56" s="143" t="s">
        <v>263</v>
      </c>
    </row>
    <row r="57" spans="2:2">
      <c r="B57" s="143" t="s">
        <v>264</v>
      </c>
    </row>
    <row r="58" spans="2:2">
      <c r="B58" s="143" t="s">
        <v>265</v>
      </c>
    </row>
    <row r="59" spans="2:2">
      <c r="B59" s="143" t="s">
        <v>266</v>
      </c>
    </row>
    <row r="60" spans="2:2">
      <c r="B60" s="143" t="s">
        <v>267</v>
      </c>
    </row>
    <row r="61" spans="2:2">
      <c r="B61" s="143" t="s">
        <v>268</v>
      </c>
    </row>
    <row r="62" spans="2:2">
      <c r="B62" s="143" t="s">
        <v>269</v>
      </c>
    </row>
    <row r="63" spans="2:2">
      <c r="B63" s="143" t="s">
        <v>270</v>
      </c>
    </row>
    <row r="64" spans="2:2">
      <c r="B64" s="143" t="s">
        <v>271</v>
      </c>
    </row>
    <row r="65" spans="2:2">
      <c r="B65" s="143" t="s">
        <v>272</v>
      </c>
    </row>
  </sheetData>
  <mergeCells count="5">
    <mergeCell ref="B1:D1"/>
    <mergeCell ref="E1:H1"/>
    <mergeCell ref="I1:K1"/>
    <mergeCell ref="I3:K3"/>
    <mergeCell ref="E13:H13"/>
  </mergeCells>
  <pageMargins left="0.78740157480315" right="0.78740157480315" top="0.31" bottom="0.32" header="0.19" footer="0.32"/>
  <pageSetup paperSize="9" orientation="landscape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5" sqref="C15"/>
    </sheetView>
  </sheetViews>
  <sheetFormatPr defaultColWidth="9" defaultRowHeight="14.4" outlineLevelCol="3"/>
  <cols>
    <col min="1" max="1" width="9" style="138"/>
    <col min="2" max="2" width="30.2777777777778" style="139" customWidth="1"/>
    <col min="3" max="3" width="24.4259259259259" style="139" customWidth="1"/>
    <col min="4" max="4" width="47.2777777777778" style="139" customWidth="1"/>
    <col min="5" max="16384" width="9" style="138"/>
  </cols>
  <sheetData>
    <row r="1" spans="1:4">
      <c r="A1" s="140" t="s">
        <v>273</v>
      </c>
      <c r="B1" s="141" t="s">
        <v>182</v>
      </c>
      <c r="C1" s="141" t="s">
        <v>183</v>
      </c>
      <c r="D1" s="141" t="s">
        <v>184</v>
      </c>
    </row>
    <row r="2" spans="1:4">
      <c r="A2" s="140">
        <v>1.05</v>
      </c>
      <c r="B2" s="142"/>
      <c r="C2" s="142"/>
      <c r="D2" s="141" t="s">
        <v>274</v>
      </c>
    </row>
    <row r="3" ht="43.2" spans="1:4">
      <c r="A3" s="140">
        <v>2.05</v>
      </c>
      <c r="B3" s="141" t="s">
        <v>275</v>
      </c>
      <c r="C3" s="141" t="s">
        <v>276</v>
      </c>
      <c r="D3" s="141" t="s">
        <v>277</v>
      </c>
    </row>
    <row r="4" ht="28.8" spans="1:4">
      <c r="A4" s="140">
        <v>3.05</v>
      </c>
      <c r="B4" s="141" t="s">
        <v>278</v>
      </c>
      <c r="C4" s="141" t="s">
        <v>279</v>
      </c>
      <c r="D4" s="141" t="s">
        <v>280</v>
      </c>
    </row>
    <row r="5" ht="28.8" spans="1:4">
      <c r="A5" s="140">
        <v>4.05</v>
      </c>
      <c r="B5" s="141" t="s">
        <v>281</v>
      </c>
      <c r="C5" s="141" t="s">
        <v>282</v>
      </c>
      <c r="D5" s="141" t="s">
        <v>283</v>
      </c>
    </row>
    <row r="6" ht="28.8" spans="1:4">
      <c r="A6" s="140">
        <v>5.05</v>
      </c>
      <c r="B6" s="141" t="s">
        <v>284</v>
      </c>
      <c r="C6" s="142"/>
      <c r="D6" s="142"/>
    </row>
    <row r="7" ht="28.8" spans="1:4">
      <c r="A7" s="140">
        <v>8.05</v>
      </c>
      <c r="B7" s="142"/>
      <c r="C7" s="142"/>
      <c r="D7" s="141" t="s">
        <v>285</v>
      </c>
    </row>
    <row r="8" ht="28.8" spans="1:4">
      <c r="A8" s="140">
        <v>9.05</v>
      </c>
      <c r="B8" s="141" t="s">
        <v>286</v>
      </c>
      <c r="C8" s="141" t="s">
        <v>287</v>
      </c>
      <c r="D8" s="141" t="s">
        <v>288</v>
      </c>
    </row>
    <row r="9" ht="43.2" spans="1:4">
      <c r="A9" s="140">
        <v>10.05</v>
      </c>
      <c r="B9" s="141" t="s">
        <v>289</v>
      </c>
      <c r="C9" s="141" t="s">
        <v>290</v>
      </c>
      <c r="D9" s="141" t="s">
        <v>291</v>
      </c>
    </row>
    <row r="10" ht="28.8" spans="1:4">
      <c r="A10" s="140">
        <v>11.05</v>
      </c>
      <c r="B10" s="141" t="s">
        <v>292</v>
      </c>
      <c r="C10" s="141" t="s">
        <v>293</v>
      </c>
      <c r="D10" s="141" t="s">
        <v>294</v>
      </c>
    </row>
    <row r="11" spans="1:4">
      <c r="A11" s="140">
        <v>12.05</v>
      </c>
      <c r="B11" s="141" t="s">
        <v>295</v>
      </c>
      <c r="C11" s="141" t="s">
        <v>296</v>
      </c>
      <c r="D11" s="142"/>
    </row>
  </sheetData>
  <pageMargins left="0.699305555555556" right="0.699305555555556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0"/>
  <sheetViews>
    <sheetView workbookViewId="0">
      <selection activeCell="C15" sqref="C15"/>
    </sheetView>
  </sheetViews>
  <sheetFormatPr defaultColWidth="8" defaultRowHeight="13.2"/>
  <cols>
    <col min="1" max="1" width="8" style="115"/>
    <col min="2" max="2" width="28.8240740740741" style="115" customWidth="1"/>
    <col min="3" max="3" width="10.8888888888889" style="115"/>
    <col min="4" max="4" width="13.1203703703704" style="115"/>
    <col min="5" max="5" width="21.4259259259259" style="115"/>
    <col min="6" max="6" width="12.8888888888889" style="115"/>
    <col min="7" max="7" width="9.22222222222222" style="115"/>
    <col min="8" max="8" width="8.96296296296296" style="115"/>
    <col min="9" max="9" width="12.0833333333333" style="116"/>
    <col min="10" max="10" width="19.4814814814815" style="115"/>
    <col min="11" max="11" width="28.1851851851852" style="115"/>
    <col min="12" max="12" width="31.4259259259259" style="115"/>
    <col min="13" max="13" width="18.5740740740741" style="115" customWidth="1"/>
    <col min="14" max="14" width="14.1574074074074" style="115"/>
    <col min="15" max="15" width="14.5462962962963" style="115" customWidth="1"/>
    <col min="16" max="16" width="18.8240740740741" style="115"/>
    <col min="17" max="17" width="14.1574074074074" style="115"/>
    <col min="18" max="16384" width="8" style="115"/>
  </cols>
  <sheetData>
    <row r="1" spans="2:2">
      <c r="B1" s="117" t="s">
        <v>297</v>
      </c>
    </row>
    <row r="2" spans="2:5">
      <c r="B2" s="115" t="s">
        <v>298</v>
      </c>
      <c r="C2" s="118">
        <v>44316</v>
      </c>
      <c r="D2" s="118">
        <v>44320</v>
      </c>
      <c r="E2" s="119"/>
    </row>
    <row r="3" spans="2:4">
      <c r="B3" s="115" t="s">
        <v>299</v>
      </c>
      <c r="C3" s="120" t="s">
        <v>300</v>
      </c>
      <c r="D3" s="119"/>
    </row>
    <row r="4" ht="13.95" spans="2:16">
      <c r="B4" s="117" t="s">
        <v>301</v>
      </c>
      <c r="C4" s="117" t="s">
        <v>302</v>
      </c>
      <c r="D4" s="117" t="s">
        <v>303</v>
      </c>
      <c r="E4" s="117" t="s">
        <v>304</v>
      </c>
      <c r="F4" s="117" t="s">
        <v>305</v>
      </c>
      <c r="G4" s="117" t="s">
        <v>306</v>
      </c>
      <c r="H4" s="121" t="s">
        <v>307</v>
      </c>
      <c r="I4" s="117" t="s">
        <v>308</v>
      </c>
      <c r="J4" s="129" t="s">
        <v>309</v>
      </c>
      <c r="K4" s="117" t="s">
        <v>310</v>
      </c>
      <c r="L4" s="117" t="s">
        <v>311</v>
      </c>
      <c r="M4" s="117" t="s">
        <v>312</v>
      </c>
      <c r="N4" s="117" t="s">
        <v>313</v>
      </c>
      <c r="O4" s="130" t="s">
        <v>314</v>
      </c>
      <c r="P4" s="117" t="s">
        <v>315</v>
      </c>
    </row>
    <row r="5" ht="15.15" spans="1:16">
      <c r="A5" s="115">
        <v>1</v>
      </c>
      <c r="B5" s="3" t="s">
        <v>316</v>
      </c>
      <c r="C5" s="3" t="s">
        <v>317</v>
      </c>
      <c r="D5" s="3" t="s">
        <v>318</v>
      </c>
      <c r="E5" s="122"/>
      <c r="F5" s="122">
        <v>1</v>
      </c>
      <c r="G5" s="123"/>
      <c r="H5" s="3">
        <v>630</v>
      </c>
      <c r="I5" s="3">
        <v>9</v>
      </c>
      <c r="J5" s="7">
        <v>89118124048</v>
      </c>
      <c r="K5" s="3" t="s">
        <v>319</v>
      </c>
      <c r="L5" s="131" t="s">
        <v>320</v>
      </c>
      <c r="N5" s="3">
        <v>89217476129</v>
      </c>
      <c r="O5" s="7">
        <v>4018281460</v>
      </c>
      <c r="P5" s="7" t="s">
        <v>321</v>
      </c>
    </row>
    <row r="6" ht="15.15" spans="1:16">
      <c r="A6" s="115">
        <v>2</v>
      </c>
      <c r="B6" s="3" t="s">
        <v>322</v>
      </c>
      <c r="C6" s="3" t="s">
        <v>323</v>
      </c>
      <c r="D6" s="3" t="s">
        <v>324</v>
      </c>
      <c r="E6" s="122"/>
      <c r="F6" s="122">
        <v>1</v>
      </c>
      <c r="G6" s="122"/>
      <c r="H6" s="3">
        <v>225</v>
      </c>
      <c r="I6" s="7">
        <v>9</v>
      </c>
      <c r="J6" s="7">
        <v>89215575265</v>
      </c>
      <c r="K6" s="3" t="s">
        <v>325</v>
      </c>
      <c r="L6" s="131" t="s">
        <v>326</v>
      </c>
      <c r="N6" s="7">
        <v>89213205528</v>
      </c>
      <c r="O6" s="7">
        <v>4019397258</v>
      </c>
      <c r="P6" s="9">
        <v>38553</v>
      </c>
    </row>
    <row r="7" ht="15.15" spans="1:16">
      <c r="A7" s="115">
        <v>3</v>
      </c>
      <c r="B7" s="3" t="s">
        <v>327</v>
      </c>
      <c r="C7" s="3" t="s">
        <v>328</v>
      </c>
      <c r="D7" s="3" t="s">
        <v>329</v>
      </c>
      <c r="E7" s="122"/>
      <c r="F7" s="122">
        <v>1</v>
      </c>
      <c r="G7" s="122"/>
      <c r="H7" s="3">
        <v>320</v>
      </c>
      <c r="I7" s="3">
        <v>6</v>
      </c>
      <c r="J7" s="7">
        <v>89817406171</v>
      </c>
      <c r="K7" s="3" t="s">
        <v>330</v>
      </c>
      <c r="L7" s="131" t="s">
        <v>331</v>
      </c>
      <c r="N7" s="7">
        <v>89052274602</v>
      </c>
      <c r="O7" s="7" t="s">
        <v>332</v>
      </c>
      <c r="P7" s="9">
        <v>39554</v>
      </c>
    </row>
    <row r="8" ht="15.15" spans="1:16">
      <c r="A8" s="115">
        <v>4</v>
      </c>
      <c r="B8" s="3" t="s">
        <v>333</v>
      </c>
      <c r="C8" s="3" t="s">
        <v>334</v>
      </c>
      <c r="D8" s="3" t="s">
        <v>335</v>
      </c>
      <c r="E8" s="122"/>
      <c r="F8" s="124">
        <v>1</v>
      </c>
      <c r="G8" s="124"/>
      <c r="H8" s="3">
        <v>225</v>
      </c>
      <c r="I8" s="7">
        <v>10</v>
      </c>
      <c r="J8" s="7">
        <v>89818346175</v>
      </c>
      <c r="K8" s="3" t="s">
        <v>336</v>
      </c>
      <c r="L8" s="131" t="s">
        <v>337</v>
      </c>
      <c r="N8" s="7">
        <v>89117966505</v>
      </c>
      <c r="O8" s="7">
        <v>4018085917</v>
      </c>
      <c r="P8" s="9">
        <v>38137</v>
      </c>
    </row>
    <row r="9" ht="15.15" spans="1:16">
      <c r="A9" s="115">
        <v>5</v>
      </c>
      <c r="B9" s="3" t="s">
        <v>338</v>
      </c>
      <c r="C9" s="3" t="s">
        <v>339</v>
      </c>
      <c r="D9" s="3" t="s">
        <v>340</v>
      </c>
      <c r="E9" s="122"/>
      <c r="F9" s="122">
        <v>1</v>
      </c>
      <c r="G9" s="122"/>
      <c r="H9" s="7">
        <v>171</v>
      </c>
      <c r="I9" s="3">
        <v>5</v>
      </c>
      <c r="J9" s="7">
        <v>89117922339</v>
      </c>
      <c r="K9" s="3" t="s">
        <v>341</v>
      </c>
      <c r="L9" s="131" t="s">
        <v>342</v>
      </c>
      <c r="N9" s="7">
        <v>89119357764</v>
      </c>
      <c r="O9" s="7" t="s">
        <v>343</v>
      </c>
      <c r="P9" s="9">
        <v>39892</v>
      </c>
    </row>
    <row r="10" ht="15.15" spans="1:16">
      <c r="A10" s="115">
        <v>6</v>
      </c>
      <c r="B10" s="3" t="s">
        <v>344</v>
      </c>
      <c r="C10" s="3" t="s">
        <v>345</v>
      </c>
      <c r="D10" s="3" t="s">
        <v>346</v>
      </c>
      <c r="F10" s="115">
        <v>1</v>
      </c>
      <c r="H10" s="7">
        <v>225</v>
      </c>
      <c r="I10" s="7">
        <v>10</v>
      </c>
      <c r="J10" s="7">
        <v>89111959536</v>
      </c>
      <c r="K10" s="3" t="s">
        <v>347</v>
      </c>
      <c r="L10" s="131" t="s">
        <v>348</v>
      </c>
      <c r="N10" s="7">
        <v>89112207532</v>
      </c>
      <c r="O10" s="7">
        <v>4018034409</v>
      </c>
      <c r="P10" s="9">
        <v>38051</v>
      </c>
    </row>
    <row r="11" ht="15.15" spans="1:16">
      <c r="A11" s="115">
        <v>7</v>
      </c>
      <c r="B11" s="3" t="s">
        <v>349</v>
      </c>
      <c r="C11" s="3" t="s">
        <v>328</v>
      </c>
      <c r="D11" s="3" t="s">
        <v>350</v>
      </c>
      <c r="E11" s="122"/>
      <c r="F11" s="122">
        <v>1</v>
      </c>
      <c r="G11" s="123"/>
      <c r="H11" s="7">
        <v>246</v>
      </c>
      <c r="I11" s="7">
        <v>10</v>
      </c>
      <c r="J11" s="7">
        <v>89312711134</v>
      </c>
      <c r="K11" s="3" t="s">
        <v>351</v>
      </c>
      <c r="L11" s="131" t="s">
        <v>352</v>
      </c>
      <c r="N11" s="7">
        <v>89218717677</v>
      </c>
      <c r="O11" s="7">
        <v>4018029738</v>
      </c>
      <c r="P11" s="9">
        <v>38070</v>
      </c>
    </row>
    <row r="12" ht="14.4" spans="1:16">
      <c r="A12" s="115">
        <v>8</v>
      </c>
      <c r="B12" s="122" t="s">
        <v>353</v>
      </c>
      <c r="C12" s="122" t="s">
        <v>354</v>
      </c>
      <c r="D12" s="122" t="s">
        <v>355</v>
      </c>
      <c r="E12" s="122"/>
      <c r="F12" s="122">
        <v>1</v>
      </c>
      <c r="G12" s="122"/>
      <c r="H12" s="124">
        <v>205</v>
      </c>
      <c r="I12" s="124">
        <v>7</v>
      </c>
      <c r="J12" s="122">
        <v>89212179395</v>
      </c>
      <c r="K12" s="122" t="s">
        <v>356</v>
      </c>
      <c r="L12" s="122" t="s">
        <v>357</v>
      </c>
      <c r="N12" s="122">
        <v>89212179395</v>
      </c>
      <c r="O12" s="132" t="s">
        <v>358</v>
      </c>
      <c r="P12" s="133">
        <v>39475</v>
      </c>
    </row>
    <row r="13" ht="14.4" spans="1:16">
      <c r="A13" s="115">
        <v>9</v>
      </c>
      <c r="B13" s="124"/>
      <c r="C13" s="124"/>
      <c r="D13" s="124"/>
      <c r="E13" s="122"/>
      <c r="F13" s="124"/>
      <c r="G13" s="124"/>
      <c r="H13" s="124"/>
      <c r="I13" s="124"/>
      <c r="J13" s="124"/>
      <c r="K13" s="124"/>
      <c r="L13" s="124"/>
      <c r="N13" s="124"/>
      <c r="O13" s="132"/>
      <c r="P13" s="134"/>
    </row>
    <row r="14" ht="14.4" spans="1:16">
      <c r="A14" s="115">
        <v>10</v>
      </c>
      <c r="B14" s="124"/>
      <c r="C14" s="124"/>
      <c r="D14" s="124"/>
      <c r="E14" s="122"/>
      <c r="F14" s="124"/>
      <c r="G14" s="124"/>
      <c r="H14" s="124"/>
      <c r="I14" s="124"/>
      <c r="J14" s="124"/>
      <c r="K14" s="124"/>
      <c r="L14" s="124"/>
      <c r="N14" s="124"/>
      <c r="O14" s="132"/>
      <c r="P14" s="134"/>
    </row>
    <row r="15" ht="14.4" spans="1:16">
      <c r="A15" s="115">
        <v>11</v>
      </c>
      <c r="B15" s="124"/>
      <c r="C15" s="124"/>
      <c r="D15" s="124"/>
      <c r="E15" s="122"/>
      <c r="F15" s="124"/>
      <c r="G15" s="124"/>
      <c r="H15" s="124"/>
      <c r="I15" s="124"/>
      <c r="J15" s="124"/>
      <c r="K15" s="124"/>
      <c r="L15" s="124"/>
      <c r="N15" s="124"/>
      <c r="O15" s="132"/>
      <c r="P15" s="134"/>
    </row>
    <row r="16" ht="14.4" spans="1:16">
      <c r="A16" s="115">
        <v>12</v>
      </c>
      <c r="B16" s="124"/>
      <c r="C16" s="124"/>
      <c r="D16" s="125"/>
      <c r="E16" s="122"/>
      <c r="F16" s="124"/>
      <c r="G16" s="124"/>
      <c r="H16"/>
      <c r="I16"/>
      <c r="J16" s="124"/>
      <c r="K16" s="124"/>
      <c r="L16" s="124"/>
      <c r="N16" s="124"/>
      <c r="O16" s="135"/>
      <c r="P16" s="134"/>
    </row>
    <row r="17" ht="14.4" spans="1:16">
      <c r="A17" s="115">
        <v>13</v>
      </c>
      <c r="B17" s="122"/>
      <c r="C17" s="122"/>
      <c r="D17" s="122"/>
      <c r="E17" s="122"/>
      <c r="F17" s="122"/>
      <c r="G17" s="122"/>
      <c r="H17"/>
      <c r="I17"/>
      <c r="J17" s="125"/>
      <c r="K17" s="122"/>
      <c r="L17" s="122"/>
      <c r="N17" s="125"/>
      <c r="O17" s="135"/>
      <c r="P17" s="136"/>
    </row>
    <row r="18" ht="14.4" spans="1:16">
      <c r="A18" s="115">
        <v>14</v>
      </c>
      <c r="B18" s="122"/>
      <c r="C18" s="122"/>
      <c r="D18" s="122"/>
      <c r="E18" s="122"/>
      <c r="F18" s="122"/>
      <c r="G18" s="122"/>
      <c r="H18" s="124"/>
      <c r="I18" s="124"/>
      <c r="J18" s="122"/>
      <c r="K18" s="122"/>
      <c r="L18" s="122"/>
      <c r="N18" s="122"/>
      <c r="O18" s="132"/>
      <c r="P18" s="133"/>
    </row>
    <row r="19" ht="14.4" spans="1:16">
      <c r="A19" s="115">
        <v>15</v>
      </c>
      <c r="B19" s="124"/>
      <c r="C19" s="124"/>
      <c r="D19" s="124"/>
      <c r="E19" s="122"/>
      <c r="F19" s="124"/>
      <c r="G19" s="124"/>
      <c r="H19" s="124"/>
      <c r="I19" s="124"/>
      <c r="J19" s="124"/>
      <c r="K19" s="124"/>
      <c r="L19" s="124"/>
      <c r="N19" s="124"/>
      <c r="O19" s="132"/>
      <c r="P19" s="134"/>
    </row>
    <row r="20" spans="14:14">
      <c r="N20" s="119"/>
    </row>
    <row r="23" spans="2:6">
      <c r="B23" s="115" t="s">
        <v>359</v>
      </c>
      <c r="C23" s="126" t="s">
        <v>360</v>
      </c>
      <c r="E23" s="116" t="s">
        <v>361</v>
      </c>
      <c r="F23" s="126">
        <v>89217427984</v>
      </c>
    </row>
    <row r="24" spans="2:6">
      <c r="B24" s="115" t="s">
        <v>362</v>
      </c>
      <c r="C24" s="126" t="s">
        <v>363</v>
      </c>
      <c r="E24" s="116" t="s">
        <v>361</v>
      </c>
      <c r="F24" s="126">
        <v>89679796720</v>
      </c>
    </row>
    <row r="26" spans="2:3">
      <c r="B26" s="115" t="s">
        <v>364</v>
      </c>
      <c r="C26" s="118">
        <v>44308</v>
      </c>
    </row>
    <row r="27" spans="2:3">
      <c r="B27" s="115" t="s">
        <v>365</v>
      </c>
      <c r="C27" s="126">
        <v>2021</v>
      </c>
    </row>
    <row r="28" spans="2:3">
      <c r="B28" s="115" t="s">
        <v>366</v>
      </c>
      <c r="C28" s="127"/>
    </row>
    <row r="30" ht="13.95" spans="2:2">
      <c r="B30" s="128" t="s">
        <v>367</v>
      </c>
    </row>
    <row r="31" ht="15.15" spans="2:16">
      <c r="B31" s="3" t="s">
        <v>368</v>
      </c>
      <c r="C31" s="3" t="s">
        <v>369</v>
      </c>
      <c r="D31" s="3" t="s">
        <v>370</v>
      </c>
      <c r="H31" s="3" t="s">
        <v>371</v>
      </c>
      <c r="I31" s="8">
        <v>6</v>
      </c>
      <c r="J31" s="3">
        <v>89111291746</v>
      </c>
      <c r="K31" s="3" t="s">
        <v>372</v>
      </c>
      <c r="L31" s="131" t="s">
        <v>373</v>
      </c>
      <c r="N31" s="3">
        <v>79119331333</v>
      </c>
      <c r="O31" s="3" t="s">
        <v>374</v>
      </c>
      <c r="P31" s="9">
        <v>39606</v>
      </c>
    </row>
    <row r="32" ht="15.75" spans="2:24">
      <c r="B32" s="3" t="s">
        <v>375</v>
      </c>
      <c r="C32" s="3" t="s">
        <v>376</v>
      </c>
      <c r="D32" s="3" t="s">
        <v>377</v>
      </c>
      <c r="H32" s="7">
        <v>441</v>
      </c>
      <c r="I32" s="3">
        <v>7</v>
      </c>
      <c r="J32" s="3">
        <v>89213354865</v>
      </c>
      <c r="K32" s="3" t="s">
        <v>378</v>
      </c>
      <c r="L32" s="131" t="s">
        <v>379</v>
      </c>
      <c r="M32" s="137"/>
      <c r="N32" s="3">
        <v>79522270284</v>
      </c>
      <c r="O32" s="3" t="s">
        <v>380</v>
      </c>
      <c r="P32" s="9">
        <v>39166</v>
      </c>
      <c r="V32" s="137"/>
      <c r="W32" s="137"/>
      <c r="X32" s="137"/>
    </row>
    <row r="33" ht="15.15" spans="2:16">
      <c r="B33" s="3" t="s">
        <v>381</v>
      </c>
      <c r="C33" s="3" t="s">
        <v>382</v>
      </c>
      <c r="D33" s="3" t="s">
        <v>383</v>
      </c>
      <c r="H33" s="3">
        <v>628</v>
      </c>
      <c r="I33" s="7">
        <v>9</v>
      </c>
      <c r="J33" s="7">
        <v>89215747616</v>
      </c>
      <c r="K33" s="3" t="s">
        <v>384</v>
      </c>
      <c r="L33" s="131" t="s">
        <v>385</v>
      </c>
      <c r="N33" s="7">
        <v>89219451925</v>
      </c>
      <c r="O33" s="7">
        <v>4019418643</v>
      </c>
      <c r="P33" s="9">
        <v>38518</v>
      </c>
    </row>
    <row r="34" ht="15.15" spans="2:16">
      <c r="B34" s="3" t="s">
        <v>386</v>
      </c>
      <c r="C34" s="3" t="s">
        <v>387</v>
      </c>
      <c r="D34" s="3" t="s">
        <v>388</v>
      </c>
      <c r="H34" s="3">
        <v>12</v>
      </c>
      <c r="I34" s="3">
        <v>6</v>
      </c>
      <c r="J34" s="3">
        <v>89312244315</v>
      </c>
      <c r="K34" s="3" t="s">
        <v>389</v>
      </c>
      <c r="L34" s="131" t="s">
        <v>390</v>
      </c>
      <c r="N34" s="7">
        <v>89213132221</v>
      </c>
      <c r="O34" s="3" t="s">
        <v>391</v>
      </c>
      <c r="P34" s="9">
        <v>39485</v>
      </c>
    </row>
    <row r="35" ht="15.15" spans="2:16">
      <c r="B35" s="3" t="s">
        <v>392</v>
      </c>
      <c r="C35" s="3" t="s">
        <v>393</v>
      </c>
      <c r="D35" s="3" t="s">
        <v>394</v>
      </c>
      <c r="H35" s="7">
        <v>504</v>
      </c>
      <c r="I35" s="3">
        <v>10</v>
      </c>
      <c r="J35" s="7">
        <v>89111652301</v>
      </c>
      <c r="K35" s="3" t="s">
        <v>395</v>
      </c>
      <c r="L35" s="131" t="s">
        <v>396</v>
      </c>
      <c r="N35" s="7">
        <v>89817910834</v>
      </c>
      <c r="O35" s="7">
        <v>4018287872</v>
      </c>
      <c r="P35" s="9">
        <v>38434</v>
      </c>
    </row>
    <row r="36" ht="15.15" spans="2:16">
      <c r="B36" s="3" t="s">
        <v>397</v>
      </c>
      <c r="C36" s="3" t="s">
        <v>398</v>
      </c>
      <c r="D36" s="3" t="s">
        <v>399</v>
      </c>
      <c r="H36" s="7">
        <v>230</v>
      </c>
      <c r="I36" s="3">
        <v>8</v>
      </c>
      <c r="J36" s="3">
        <v>89650129007</v>
      </c>
      <c r="K36" s="3" t="s">
        <v>400</v>
      </c>
      <c r="L36" s="131" t="s">
        <v>401</v>
      </c>
      <c r="N36" s="3">
        <v>79602472548</v>
      </c>
      <c r="O36" s="7">
        <v>4019601130</v>
      </c>
      <c r="P36" s="9">
        <v>38801</v>
      </c>
    </row>
    <row r="37" ht="15.15" spans="2:16">
      <c r="B37" s="3" t="s">
        <v>402</v>
      </c>
      <c r="C37" s="3" t="s">
        <v>403</v>
      </c>
      <c r="D37" s="3" t="s">
        <v>404</v>
      </c>
      <c r="H37" s="3">
        <v>49</v>
      </c>
      <c r="I37" s="7">
        <v>6</v>
      </c>
      <c r="J37" s="7">
        <v>89259175393</v>
      </c>
      <c r="K37" s="3" t="s">
        <v>405</v>
      </c>
      <c r="L37" s="131" t="s">
        <v>406</v>
      </c>
      <c r="N37" s="7">
        <v>89165382822</v>
      </c>
      <c r="O37" s="3" t="s">
        <v>407</v>
      </c>
      <c r="P37" s="9">
        <v>39581</v>
      </c>
    </row>
    <row r="38" ht="15.15" spans="2:16">
      <c r="B38" s="3" t="s">
        <v>408</v>
      </c>
      <c r="C38" s="3" t="s">
        <v>409</v>
      </c>
      <c r="D38" s="3" t="s">
        <v>410</v>
      </c>
      <c r="H38" s="7">
        <v>518</v>
      </c>
      <c r="I38" s="3">
        <v>5</v>
      </c>
      <c r="J38" s="7">
        <v>89313127300</v>
      </c>
      <c r="K38" s="3" t="s">
        <v>411</v>
      </c>
      <c r="L38" s="131" t="s">
        <v>412</v>
      </c>
      <c r="N38" s="7">
        <v>89213409406</v>
      </c>
      <c r="O38" s="3" t="s">
        <v>413</v>
      </c>
      <c r="P38" s="9">
        <v>40070</v>
      </c>
    </row>
    <row r="39" ht="15.15" spans="2:16">
      <c r="B39" s="3" t="s">
        <v>414</v>
      </c>
      <c r="C39" s="3" t="s">
        <v>415</v>
      </c>
      <c r="D39" s="3" t="s">
        <v>410</v>
      </c>
      <c r="H39" s="7">
        <v>183</v>
      </c>
      <c r="I39" s="3">
        <v>7</v>
      </c>
      <c r="J39" s="7">
        <v>89610752525</v>
      </c>
      <c r="K39" s="3" t="s">
        <v>416</v>
      </c>
      <c r="L39" s="131" t="s">
        <v>417</v>
      </c>
      <c r="N39" s="7">
        <v>89610717771</v>
      </c>
      <c r="O39" s="3" t="s">
        <v>418</v>
      </c>
      <c r="P39" s="9">
        <v>39331</v>
      </c>
    </row>
    <row r="40" ht="15.15" spans="2:16">
      <c r="B40" s="3" t="s">
        <v>419</v>
      </c>
      <c r="C40" s="3" t="s">
        <v>420</v>
      </c>
      <c r="D40" s="3" t="s">
        <v>421</v>
      </c>
      <c r="H40" s="7">
        <v>64</v>
      </c>
      <c r="I40" s="3">
        <v>5</v>
      </c>
      <c r="J40" s="7">
        <v>89633411161</v>
      </c>
      <c r="K40" s="3" t="s">
        <v>422</v>
      </c>
      <c r="L40" s="131" t="s">
        <v>423</v>
      </c>
      <c r="N40" s="7">
        <v>89657737525</v>
      </c>
      <c r="O40" s="3" t="s">
        <v>424</v>
      </c>
      <c r="P40" s="9">
        <v>40195</v>
      </c>
    </row>
  </sheetData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selection activeCell="M6" sqref="M6"/>
    </sheetView>
  </sheetViews>
  <sheetFormatPr defaultColWidth="8" defaultRowHeight="13.2"/>
  <cols>
    <col min="1" max="1" width="3.37037037037037" style="25" customWidth="1"/>
    <col min="2" max="2" width="18.0555555555556" style="25" customWidth="1"/>
    <col min="3" max="3" width="10.8888888888889" style="25"/>
    <col min="4" max="4" width="11.1759259259259" style="25" customWidth="1"/>
    <col min="5" max="5" width="5.58333333333333" style="25" customWidth="1"/>
    <col min="6" max="6" width="17.0092592592593" style="25" customWidth="1"/>
    <col min="7" max="7" width="8.4537037037037" style="25" customWidth="1"/>
    <col min="8" max="8" width="11.037037037037" style="25" customWidth="1"/>
    <col min="9" max="9" width="3.75925925925926" style="25" customWidth="1"/>
    <col min="10" max="10" width="7.91666666666667" style="25"/>
    <col min="11" max="11" width="17.9166666666667" style="25" customWidth="1"/>
    <col min="12" max="12" width="4.93518518518519" style="25" customWidth="1"/>
    <col min="13" max="13" width="12.6018518518519" style="25" customWidth="1"/>
    <col min="14" max="256" width="8.30555555555556" style="25"/>
    <col min="257" max="16384" width="8" style="25"/>
  </cols>
  <sheetData>
    <row r="1" ht="14.25" customHeight="1" spans="1:13">
      <c r="A1" s="70" t="s">
        <v>425</v>
      </c>
      <c r="B1" s="70"/>
      <c r="C1" s="70"/>
      <c r="D1" s="70"/>
      <c r="E1" s="70"/>
      <c r="F1" s="70"/>
      <c r="G1" s="70"/>
      <c r="H1" s="70"/>
      <c r="I1" s="70" t="s">
        <v>426</v>
      </c>
      <c r="J1" s="70"/>
      <c r="K1" s="70"/>
      <c r="L1" s="70"/>
      <c r="M1" s="70"/>
    </row>
    <row r="2" s="25" customFormat="1" ht="43" customHeight="1" spans="1:13">
      <c r="A2" s="71" t="s">
        <v>427</v>
      </c>
      <c r="B2" s="28" t="s">
        <v>428</v>
      </c>
      <c r="C2" s="28" t="s">
        <v>429</v>
      </c>
      <c r="D2" s="28" t="s">
        <v>430</v>
      </c>
      <c r="E2" s="28" t="s">
        <v>308</v>
      </c>
      <c r="F2" s="28" t="s">
        <v>431</v>
      </c>
      <c r="G2" s="72" t="s">
        <v>432</v>
      </c>
      <c r="H2" s="73" t="s">
        <v>433</v>
      </c>
      <c r="I2" s="71" t="s">
        <v>427</v>
      </c>
      <c r="J2" s="28" t="s">
        <v>273</v>
      </c>
      <c r="K2" s="103" t="s">
        <v>434</v>
      </c>
      <c r="L2" s="28" t="s">
        <v>435</v>
      </c>
      <c r="M2" s="104" t="s">
        <v>436</v>
      </c>
    </row>
    <row r="3" s="60" customFormat="1" ht="28" customHeight="1" spans="1:14">
      <c r="A3" s="74">
        <v>1</v>
      </c>
      <c r="B3" s="75" t="str">
        <f>CONCATENATE('Информация для бумаг'!B5," ",'Информация для бумаг'!C5)</f>
        <v>Атаманов Андрей</v>
      </c>
      <c r="C3" s="76" t="str">
        <f>'Информация для бумаг'!P5</f>
        <v>02.03.0005</v>
      </c>
      <c r="D3" s="36">
        <f>'Информация для бумаг'!H5</f>
        <v>630</v>
      </c>
      <c r="E3" s="27">
        <f>'Информация для бумаг'!I5</f>
        <v>9</v>
      </c>
      <c r="F3" s="58" t="str">
        <f>'Информация для бумаг'!K5</f>
        <v>Шуваловский пр. д. 90 к. кв.180</v>
      </c>
      <c r="G3" s="77" t="s">
        <v>437</v>
      </c>
      <c r="H3" s="78" t="s">
        <v>438</v>
      </c>
      <c r="I3" s="79">
        <v>1</v>
      </c>
      <c r="J3" s="105" t="s">
        <v>439</v>
      </c>
      <c r="K3" s="106" t="s">
        <v>440</v>
      </c>
      <c r="L3" s="107">
        <v>117</v>
      </c>
      <c r="M3" s="107" t="s">
        <v>441</v>
      </c>
      <c r="N3" s="108"/>
    </row>
    <row r="4" s="60" customFormat="1" ht="26.4" spans="1:14">
      <c r="A4" s="79">
        <v>2</v>
      </c>
      <c r="B4" s="75" t="str">
        <f>CONCATENATE('Информация для бумаг'!B6," ",'Информация для бумаг'!C6)</f>
        <v>Белокуров Михаил</v>
      </c>
      <c r="C4" s="76">
        <f>'Информация для бумаг'!P6</f>
        <v>38553</v>
      </c>
      <c r="D4" s="36">
        <f>'Информация для бумаг'!H6</f>
        <v>225</v>
      </c>
      <c r="E4" s="27">
        <f>'Информация для бумаг'!I6</f>
        <v>9</v>
      </c>
      <c r="F4" s="58" t="str">
        <f>'Информация для бумаг'!K6</f>
        <v>ул. Ставропольская д. 12/15 кв. 46</v>
      </c>
      <c r="G4" s="77" t="s">
        <v>437</v>
      </c>
      <c r="H4" s="80"/>
      <c r="I4" s="74">
        <v>2</v>
      </c>
      <c r="J4" s="105" t="s">
        <v>442</v>
      </c>
      <c r="K4" s="106" t="s">
        <v>443</v>
      </c>
      <c r="L4" s="107"/>
      <c r="M4" s="107" t="s">
        <v>444</v>
      </c>
      <c r="N4" s="108"/>
    </row>
    <row r="5" s="60" customFormat="1" ht="23" customHeight="1" spans="1:14">
      <c r="A5" s="74">
        <v>3</v>
      </c>
      <c r="B5" s="75" t="str">
        <f>CONCATENATE('Информация для бумаг'!B7," ",'Информация для бумаг'!C7)</f>
        <v>Демидова Алина</v>
      </c>
      <c r="C5" s="76">
        <f>'Информация для бумаг'!P7</f>
        <v>39554</v>
      </c>
      <c r="D5" s="36">
        <f>'Информация для бумаг'!H7</f>
        <v>320</v>
      </c>
      <c r="E5" s="27">
        <f>'Информация для бумаг'!I7</f>
        <v>6</v>
      </c>
      <c r="F5" s="58" t="str">
        <f>'Информация для бумаг'!K7</f>
        <v>Туристская ул. дом 28 корп.3 кв.203</v>
      </c>
      <c r="G5" s="77" t="s">
        <v>437</v>
      </c>
      <c r="H5" s="80"/>
      <c r="I5" s="79">
        <v>3</v>
      </c>
      <c r="J5" s="109" t="s">
        <v>445</v>
      </c>
      <c r="K5" s="106" t="s">
        <v>446</v>
      </c>
      <c r="L5" s="107">
        <v>117</v>
      </c>
      <c r="M5" s="107" t="s">
        <v>441</v>
      </c>
      <c r="N5" s="108"/>
    </row>
    <row r="6" s="60" customFormat="1" ht="24" spans="1:14">
      <c r="A6" s="79">
        <v>4</v>
      </c>
      <c r="B6" s="75" t="str">
        <f>CONCATENATE('Информация для бумаг'!B8," ",'Информация для бумаг'!C8)</f>
        <v>Евдокимова Алёна</v>
      </c>
      <c r="C6" s="76">
        <f>'Информация для бумаг'!P8</f>
        <v>38137</v>
      </c>
      <c r="D6" s="36">
        <f>'Информация для бумаг'!H8</f>
        <v>225</v>
      </c>
      <c r="E6" s="27">
        <f>'Информация для бумаг'!I8</f>
        <v>10</v>
      </c>
      <c r="F6" s="58" t="str">
        <f>'Информация для бумаг'!K8</f>
        <v>ул. Витебская, д.10, кв.14</v>
      </c>
      <c r="G6" s="77" t="s">
        <v>437</v>
      </c>
      <c r="H6" s="80"/>
      <c r="I6" s="79"/>
      <c r="J6" s="105"/>
      <c r="K6" s="106"/>
      <c r="L6" s="107"/>
      <c r="M6" s="107"/>
      <c r="N6" s="108"/>
    </row>
    <row r="7" s="60" customFormat="1" ht="20.4" spans="1:14">
      <c r="A7" s="74">
        <v>5</v>
      </c>
      <c r="B7" s="75" t="str">
        <f>CONCATENATE('Информация для бумаг'!B9," ",'Информация для бумаг'!C9)</f>
        <v>Кудрина Александра</v>
      </c>
      <c r="C7" s="76">
        <f>'Информация для бумаг'!P9</f>
        <v>39892</v>
      </c>
      <c r="D7" s="36">
        <f>'Информация для бумаг'!H9</f>
        <v>171</v>
      </c>
      <c r="E7" s="27">
        <f>'Информация для бумаг'!I9</f>
        <v>5</v>
      </c>
      <c r="F7" s="81" t="str">
        <f>'Информация для бумаг'!K9</f>
        <v>Невский проспект, дом 156, кВ 68</v>
      </c>
      <c r="G7" s="77" t="s">
        <v>437</v>
      </c>
      <c r="H7" s="80"/>
      <c r="I7" s="74"/>
      <c r="J7" s="105"/>
      <c r="K7" s="106"/>
      <c r="L7" s="107"/>
      <c r="M7" s="107"/>
      <c r="N7" s="108"/>
    </row>
    <row r="8" s="60" customFormat="1" ht="24" spans="1:14">
      <c r="A8" s="79">
        <v>6</v>
      </c>
      <c r="B8" s="75" t="str">
        <f>CONCATENATE('Информация для бумаг'!B10," ",'Информация для бумаг'!C10)</f>
        <v>Нематова Рената</v>
      </c>
      <c r="C8" s="76">
        <f>'Информация для бумаг'!P10</f>
        <v>38051</v>
      </c>
      <c r="D8" s="36">
        <f>'Информация для бумаг'!H10</f>
        <v>225</v>
      </c>
      <c r="E8" s="27">
        <f>'Информация для бумаг'!I12</f>
        <v>7</v>
      </c>
      <c r="F8" s="58" t="str">
        <f>'Информация для бумаг'!K12</f>
        <v>наб. Обводного кан. 53-7</v>
      </c>
      <c r="G8" s="77" t="s">
        <v>437</v>
      </c>
      <c r="H8" s="80"/>
      <c r="N8" s="110"/>
    </row>
    <row r="9" s="60" customFormat="1" ht="36" spans="1:13">
      <c r="A9" s="74">
        <v>7</v>
      </c>
      <c r="B9" s="75" t="str">
        <f>CONCATENATE('Информация для бумаг'!B11," ",'Информация для бумаг'!C11)</f>
        <v>Шишкина Алина</v>
      </c>
      <c r="C9" s="76">
        <f>'Информация для бумаг'!P11</f>
        <v>38070</v>
      </c>
      <c r="D9" s="36">
        <f>'Информация для бумаг'!H11</f>
        <v>246</v>
      </c>
      <c r="E9" s="27">
        <f>'Информация для бумаг'!I11</f>
        <v>10</v>
      </c>
      <c r="F9" s="58" t="str">
        <f>'Информация для бумаг'!K11</f>
        <v>Проспект Авиаконструкторов, дом 47, квартира 4</v>
      </c>
      <c r="G9" s="77" t="s">
        <v>437</v>
      </c>
      <c r="H9" s="80"/>
      <c r="I9" s="79"/>
      <c r="J9" s="79"/>
      <c r="K9" s="79"/>
      <c r="L9" s="79"/>
      <c r="M9" s="79"/>
    </row>
    <row r="10" s="60" customFormat="1" ht="24" spans="1:13">
      <c r="A10" s="79">
        <v>8</v>
      </c>
      <c r="B10" s="75" t="str">
        <f>CONCATENATE('Информация для бумаг'!B12," ",'Информация для бумаг'!C12)</f>
        <v>Карасева  Ольга</v>
      </c>
      <c r="C10" s="76">
        <f>'Информация для бумаг'!P12</f>
        <v>39475</v>
      </c>
      <c r="D10" s="36">
        <f>'Информация для бумаг'!H12</f>
        <v>205</v>
      </c>
      <c r="E10" s="27">
        <f>'Информация для бумаг'!I12</f>
        <v>7</v>
      </c>
      <c r="F10" s="58" t="str">
        <f>'Информация для бумаг'!K12</f>
        <v>наб. Обводного кан. 53-7</v>
      </c>
      <c r="G10" s="77" t="s">
        <v>437</v>
      </c>
      <c r="H10" s="80"/>
      <c r="I10" s="79"/>
      <c r="J10" s="79"/>
      <c r="K10" s="79"/>
      <c r="L10" s="79"/>
      <c r="M10" s="79"/>
    </row>
    <row r="11" s="60" customFormat="1" spans="1:13">
      <c r="A11" s="74"/>
      <c r="B11" s="75"/>
      <c r="C11" s="76"/>
      <c r="D11" s="36"/>
      <c r="E11" s="27"/>
      <c r="F11" s="58"/>
      <c r="G11" s="77"/>
      <c r="H11" s="80"/>
      <c r="I11" s="79"/>
      <c r="J11" s="79"/>
      <c r="K11" s="79"/>
      <c r="L11" s="79"/>
      <c r="M11" s="79"/>
    </row>
    <row r="12" s="60" customFormat="1" spans="1:13">
      <c r="A12" s="79"/>
      <c r="B12" s="75"/>
      <c r="C12" s="76"/>
      <c r="D12" s="36"/>
      <c r="E12" s="27"/>
      <c r="F12" s="58"/>
      <c r="G12" s="77"/>
      <c r="H12" s="80"/>
      <c r="I12" s="79"/>
      <c r="J12" s="79"/>
      <c r="K12" s="79"/>
      <c r="L12" s="79"/>
      <c r="M12" s="79"/>
    </row>
    <row r="13" s="60" customFormat="1" ht="24" customHeight="1" spans="1:13">
      <c r="A13" s="74"/>
      <c r="B13" s="82" t="s">
        <v>367</v>
      </c>
      <c r="C13" s="83"/>
      <c r="D13" s="83"/>
      <c r="E13" s="83"/>
      <c r="F13" s="84"/>
      <c r="G13" s="77"/>
      <c r="H13" s="80"/>
      <c r="I13" s="79"/>
      <c r="J13" s="79"/>
      <c r="K13" s="79"/>
      <c r="L13" s="79"/>
      <c r="M13" s="79"/>
    </row>
    <row r="14" s="60" customFormat="1" ht="17" customHeight="1" spans="1:13">
      <c r="A14" s="79"/>
      <c r="B14" s="75" t="str">
        <f>CONCATENATE('Информация для бумаг'!B31," ",'Информация для бумаг'!C31)</f>
        <v>Богатушин Матвей</v>
      </c>
      <c r="C14" s="76">
        <f>'Информация для бумаг'!P31</f>
        <v>39606</v>
      </c>
      <c r="D14" s="85" t="str">
        <f>'Информация для бумаг'!H31</f>
        <v>ЧШ Взмах</v>
      </c>
      <c r="E14" s="27">
        <f>'Информация для бумаг'!I31</f>
        <v>6</v>
      </c>
      <c r="F14" s="86" t="str">
        <f>'Информация для бумаг'!K31</f>
        <v>Спб, пр. Ветеранов 75/3/119</v>
      </c>
      <c r="G14" s="77" t="s">
        <v>437</v>
      </c>
      <c r="H14" s="80"/>
      <c r="I14" s="79"/>
      <c r="J14" s="79"/>
      <c r="K14" s="79"/>
      <c r="L14" s="79"/>
      <c r="M14" s="79"/>
    </row>
    <row r="15" s="60" customFormat="1" ht="20.4" spans="1:13">
      <c r="A15" s="74"/>
      <c r="B15" s="75" t="str">
        <f>CONCATENATE('Информация для бумаг'!B32," ",'Информация для бумаг'!C32)</f>
        <v>Ершова Татьяна</v>
      </c>
      <c r="C15" s="76">
        <f>'Информация для бумаг'!P32</f>
        <v>39166</v>
      </c>
      <c r="D15" s="85">
        <f>'Информация для бумаг'!H32</f>
        <v>441</v>
      </c>
      <c r="E15" s="27">
        <f>'Информация для бумаг'!I32</f>
        <v>7</v>
      </c>
      <c r="F15" s="86" t="str">
        <f>'Информация для бумаг'!K32</f>
        <v>ул. Малая Карпатская д.17 кв 275</v>
      </c>
      <c r="G15" s="77" t="s">
        <v>437</v>
      </c>
      <c r="H15" s="80"/>
      <c r="I15" s="111" t="s">
        <v>447</v>
      </c>
      <c r="J15" s="112"/>
      <c r="K15" s="112"/>
      <c r="L15" s="112"/>
      <c r="M15" s="113"/>
    </row>
    <row r="16" s="60" customFormat="1" ht="23" customHeight="1" spans="1:13">
      <c r="A16" s="79"/>
      <c r="B16" s="75" t="str">
        <f>CONCATENATE('Информация для бумаг'!B33," ",'Информация для бумаг'!C33)</f>
        <v>Зиглина Софья</v>
      </c>
      <c r="C16" s="76">
        <f>'Информация для бумаг'!P33</f>
        <v>38518</v>
      </c>
      <c r="D16" s="85">
        <f>'Информация для бумаг'!H33</f>
        <v>628</v>
      </c>
      <c r="E16" s="27">
        <f>'Информация для бумаг'!I33</f>
        <v>9</v>
      </c>
      <c r="F16" s="86" t="str">
        <f>'Информация для бумаг'!K33</f>
        <v>Санкт-Петербург, Красногвардейский район, улица Коммуны, дом 42, к.1, КВ.33</v>
      </c>
      <c r="G16" s="77" t="s">
        <v>437</v>
      </c>
      <c r="H16" s="80"/>
      <c r="I16" s="79"/>
      <c r="J16" s="79"/>
      <c r="K16" s="79"/>
      <c r="L16" s="79"/>
      <c r="M16" s="79"/>
    </row>
    <row r="17" s="60" customFormat="1" ht="30.6" spans="1:13">
      <c r="A17" s="74"/>
      <c r="B17" s="75" t="str">
        <f>CONCATENATE('Информация для бумаг'!B34," ",'Информация для бумаг'!C34)</f>
        <v>Каретная Вероника</v>
      </c>
      <c r="C17" s="76">
        <f>'Информация для бумаг'!P34</f>
        <v>39485</v>
      </c>
      <c r="D17" s="85">
        <f>'Информация для бумаг'!H34</f>
        <v>12</v>
      </c>
      <c r="E17" s="27">
        <f>'Информация для бумаг'!I34</f>
        <v>6</v>
      </c>
      <c r="F17" s="86" t="str">
        <f>'Информация для бумаг'!K34</f>
        <v>С-Пб., ул. Кораблестроителей д.19/1, кв. 168</v>
      </c>
      <c r="G17" s="77" t="s">
        <v>437</v>
      </c>
      <c r="H17" s="80"/>
      <c r="I17" s="79"/>
      <c r="J17" s="79"/>
      <c r="K17" s="79"/>
      <c r="L17" s="79"/>
      <c r="M17" s="79"/>
    </row>
    <row r="18" s="60" customFormat="1" ht="30.6" spans="1:13">
      <c r="A18" s="74"/>
      <c r="B18" s="75" t="str">
        <f>CONCATENATE('Информация для бумаг'!B35," ",'Информация для бумаг'!C35)</f>
        <v>Кудряшов Тимофей</v>
      </c>
      <c r="C18" s="76">
        <f>'Информация для бумаг'!P35</f>
        <v>38434</v>
      </c>
      <c r="D18" s="85">
        <f>'Информация для бумаг'!H35</f>
        <v>504</v>
      </c>
      <c r="E18" s="27">
        <f>'Информация для бумаг'!I35</f>
        <v>10</v>
      </c>
      <c r="F18" s="86" t="str">
        <f>'Информация для бумаг'!K35</f>
        <v>Санкт-Петербург, пр. Маршала Жукова, д.45, кв 222</v>
      </c>
      <c r="G18" s="77" t="s">
        <v>437</v>
      </c>
      <c r="H18" s="80"/>
      <c r="I18" s="79"/>
      <c r="J18" s="79"/>
      <c r="K18" s="79"/>
      <c r="L18" s="79"/>
      <c r="M18" s="79"/>
    </row>
    <row r="19" s="60" customFormat="1" spans="1:13">
      <c r="A19" s="74"/>
      <c r="B19" s="75" t="str">
        <f>CONCATENATE('Информация для бумаг'!B36," ",'Информация для бумаг'!C36)</f>
        <v>Махнюк Арина</v>
      </c>
      <c r="C19" s="76">
        <f>'Информация для бумаг'!P36</f>
        <v>38801</v>
      </c>
      <c r="D19" s="85">
        <f>'Информация для бумаг'!H36</f>
        <v>230</v>
      </c>
      <c r="E19" s="27">
        <f>'Информация для бумаг'!I36</f>
        <v>8</v>
      </c>
      <c r="F19" s="86" t="str">
        <f>'Информация для бумаг'!K36</f>
        <v>Белы Куна 26 k1 203</v>
      </c>
      <c r="G19" s="77" t="s">
        <v>437</v>
      </c>
      <c r="H19" s="80"/>
      <c r="I19" s="79"/>
      <c r="J19" s="79"/>
      <c r="K19" s="79"/>
      <c r="L19" s="79"/>
      <c r="M19" s="79"/>
    </row>
    <row r="20" s="60" customFormat="1" ht="20.4" spans="1:13">
      <c r="A20" s="74"/>
      <c r="B20" s="75" t="str">
        <f>CONCATENATE('Информация для бумаг'!B37," ",'Информация для бумаг'!C37)</f>
        <v>Мелентьева Эмма</v>
      </c>
      <c r="C20" s="76">
        <f>'Информация для бумаг'!P37</f>
        <v>39581</v>
      </c>
      <c r="D20" s="85">
        <f>'Информация для бумаг'!H37</f>
        <v>49</v>
      </c>
      <c r="E20" s="27">
        <f>'Информация для бумаг'!I37</f>
        <v>6</v>
      </c>
      <c r="F20" s="86" t="str">
        <f>'Информация для бумаг'!K37</f>
        <v>Санкт-Петербург, ул. Б. Разночинная 4-14</v>
      </c>
      <c r="G20" s="77" t="s">
        <v>437</v>
      </c>
      <c r="H20" s="80"/>
      <c r="I20" s="79"/>
      <c r="J20" s="79"/>
      <c r="K20" s="79"/>
      <c r="L20" s="79"/>
      <c r="M20" s="79"/>
    </row>
    <row r="21" s="60" customFormat="1" ht="30.6" spans="1:13">
      <c r="A21" s="74"/>
      <c r="B21" s="75" t="str">
        <f>CONCATENATE('Информация для бумаг'!B38," ",'Информация для бумаг'!C38)</f>
        <v>Островский Виктор</v>
      </c>
      <c r="C21" s="76">
        <f>'Информация для бумаг'!P38</f>
        <v>40070</v>
      </c>
      <c r="D21" s="85">
        <f>'Информация для бумаг'!H38</f>
        <v>518</v>
      </c>
      <c r="E21" s="27">
        <f>'Информация для бумаг'!I38</f>
        <v>5</v>
      </c>
      <c r="F21" s="86" t="str">
        <f>'Информация для бумаг'!K38</f>
        <v>Санкт Петербург, Парголово ул.Шишкина 58</v>
      </c>
      <c r="G21" s="77" t="s">
        <v>437</v>
      </c>
      <c r="H21" s="80"/>
      <c r="I21" s="79"/>
      <c r="J21" s="79"/>
      <c r="K21" s="79"/>
      <c r="L21" s="79"/>
      <c r="M21" s="79"/>
    </row>
    <row r="22" s="60" customFormat="1" ht="20.4" spans="1:13">
      <c r="A22" s="74"/>
      <c r="B22" s="75" t="str">
        <f>CONCATENATE('Информация для бумаг'!B39," ",'Информация для бумаг'!C39)</f>
        <v>Попов Василий</v>
      </c>
      <c r="C22" s="76">
        <f>'Информация для бумаг'!P39</f>
        <v>39331</v>
      </c>
      <c r="D22" s="85">
        <f>'Информация для бумаг'!H39</f>
        <v>183</v>
      </c>
      <c r="E22" s="27">
        <f>'Информация для бумаг'!I39</f>
        <v>7</v>
      </c>
      <c r="F22" s="86" t="str">
        <f>'Информация для бумаг'!K39</f>
        <v>Ул.Бутлерова, 11 к.4 , кв 385</v>
      </c>
      <c r="G22" s="77" t="s">
        <v>437</v>
      </c>
      <c r="H22" s="80"/>
      <c r="I22" s="79"/>
      <c r="J22" s="79"/>
      <c r="K22" s="79"/>
      <c r="L22" s="79"/>
      <c r="M22" s="79"/>
    </row>
    <row r="23" s="60" customFormat="1" spans="1:13">
      <c r="A23" s="79"/>
      <c r="B23" s="75" t="str">
        <f>CONCATENATE('Информация для бумаг'!B40," ",'Информация для бумаг'!C40)</f>
        <v>Федорова Ксения</v>
      </c>
      <c r="C23" s="76">
        <f>'Информация для бумаг'!P40</f>
        <v>40195</v>
      </c>
      <c r="D23" s="85">
        <f>'Информация для бумаг'!H40</f>
        <v>64</v>
      </c>
      <c r="E23" s="27">
        <f>'Информация для бумаг'!I40</f>
        <v>5</v>
      </c>
      <c r="F23" s="86" t="str">
        <f>'Информация для бумаг'!K40</f>
        <v>Камышовая 14 КВ 163</v>
      </c>
      <c r="G23" s="77" t="s">
        <v>437</v>
      </c>
      <c r="H23" s="80"/>
      <c r="I23" s="79"/>
      <c r="J23" s="79"/>
      <c r="K23" s="79"/>
      <c r="L23" s="79"/>
      <c r="M23" s="79"/>
    </row>
    <row r="24" s="60" customFormat="1" spans="1:13">
      <c r="A24" s="74"/>
      <c r="B24" s="75"/>
      <c r="C24" s="76"/>
      <c r="D24" s="79"/>
      <c r="E24" s="79"/>
      <c r="F24" s="79"/>
      <c r="G24" s="77"/>
      <c r="H24" s="80"/>
      <c r="I24" s="79"/>
      <c r="J24" s="79"/>
      <c r="K24" s="79"/>
      <c r="L24" s="79"/>
      <c r="M24" s="79"/>
    </row>
    <row r="25" s="60" customFormat="1" ht="12" spans="1:13">
      <c r="A25" s="87"/>
      <c r="G25" s="88"/>
      <c r="H25" s="80"/>
      <c r="I25" s="79"/>
      <c r="J25" s="79"/>
      <c r="K25" s="79"/>
      <c r="L25" s="79"/>
      <c r="M25" s="79"/>
    </row>
    <row r="26" s="60" customFormat="1" spans="1:13">
      <c r="A26" s="74"/>
      <c r="B26" s="89" t="str">
        <f>'Информация для бумаг'!C23</f>
        <v>Хайтов Вадим Михайлович</v>
      </c>
      <c r="C26" s="76"/>
      <c r="D26" s="90" t="s">
        <v>448</v>
      </c>
      <c r="E26" s="91"/>
      <c r="F26" s="92"/>
      <c r="G26" s="77"/>
      <c r="H26" s="80"/>
      <c r="I26" s="79"/>
      <c r="J26" s="79"/>
      <c r="K26" s="79"/>
      <c r="L26" s="79"/>
      <c r="M26" s="79"/>
    </row>
    <row r="27" spans="1:13">
      <c r="A27" s="79"/>
      <c r="B27" s="27" t="str">
        <f>'Информация для бумаг'!C24</f>
        <v>Котельникова Валентина Сергеевна</v>
      </c>
      <c r="C27" s="76"/>
      <c r="D27" s="93" t="s">
        <v>449</v>
      </c>
      <c r="E27" s="94"/>
      <c r="F27" s="92"/>
      <c r="G27" s="77"/>
      <c r="H27" s="80"/>
      <c r="I27" s="27"/>
      <c r="J27" s="27"/>
      <c r="K27" s="27"/>
      <c r="L27" s="27"/>
      <c r="M27" s="27"/>
    </row>
    <row r="28" ht="15.6" spans="1:13">
      <c r="A28" s="95" t="s">
        <v>450</v>
      </c>
      <c r="B28" s="96"/>
      <c r="C28" s="96"/>
      <c r="D28" s="96"/>
      <c r="E28" s="96"/>
      <c r="F28" s="96"/>
      <c r="G28" s="96"/>
      <c r="H28" s="97"/>
      <c r="I28" s="27"/>
      <c r="J28" s="27"/>
      <c r="K28" s="27"/>
      <c r="L28" s="27"/>
      <c r="M28" s="27"/>
    </row>
    <row r="29" ht="15.75" customHeight="1" spans="1:13">
      <c r="A29" s="98" t="s">
        <v>451</v>
      </c>
      <c r="B29" s="99"/>
      <c r="C29" s="25">
        <f>'Информация для бумаг'!C28</f>
        <v>0</v>
      </c>
      <c r="D29" s="100"/>
      <c r="E29" s="100"/>
      <c r="F29" s="100"/>
      <c r="G29" s="101"/>
      <c r="H29" s="96"/>
      <c r="I29" s="27"/>
      <c r="J29" s="27"/>
      <c r="K29" s="27"/>
      <c r="L29" s="27"/>
      <c r="M29" s="27"/>
    </row>
    <row r="30" ht="15.75" customHeight="1" spans="1:13">
      <c r="A30" s="25" t="s">
        <v>452</v>
      </c>
      <c r="H30" s="102" t="s">
        <v>453</v>
      </c>
      <c r="I30" s="102"/>
      <c r="J30" s="102"/>
      <c r="K30" s="102"/>
      <c r="L30" s="114"/>
      <c r="M30" s="114"/>
    </row>
    <row r="31" ht="15.75" customHeight="1" spans="8:8">
      <c r="H31" s="25" t="s">
        <v>454</v>
      </c>
    </row>
    <row r="32" s="25" customFormat="1" ht="23.25" customHeight="1"/>
    <row r="33" s="25" customFormat="1" ht="23.25" customHeight="1"/>
    <row r="34" s="25" customFormat="1" ht="23.25" customHeight="1"/>
    <row r="35" s="25" customFormat="1" ht="23.25" customHeight="1"/>
    <row r="36" s="25" customFormat="1" ht="23.25" customHeight="1"/>
    <row r="37" s="25" customFormat="1" ht="23.25" customHeight="1"/>
    <row r="38" s="25" customFormat="1" ht="23.25" customHeight="1"/>
    <row r="39" s="25" customFormat="1" ht="23.25" customHeight="1"/>
    <row r="40" s="25" customFormat="1" ht="23.25" customHeight="1"/>
  </sheetData>
  <mergeCells count="8">
    <mergeCell ref="A1:H1"/>
    <mergeCell ref="I1:M1"/>
    <mergeCell ref="B13:F13"/>
    <mergeCell ref="I15:M15"/>
    <mergeCell ref="D26:E26"/>
    <mergeCell ref="D27:E27"/>
    <mergeCell ref="A29:B29"/>
    <mergeCell ref="H3:H28"/>
  </mergeCells>
  <pageMargins left="0.2" right="0.229166666666667" top="0.25" bottom="0.25" header="0" footer="0"/>
  <pageSetup paperSize="9" orientation="landscape" horizontalDpi="600" verticalDpi="600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I10" sqref="I10"/>
    </sheetView>
  </sheetViews>
  <sheetFormatPr defaultColWidth="8" defaultRowHeight="13.2"/>
  <cols>
    <col min="1" max="1" width="10" style="25" customWidth="1"/>
    <col min="2" max="6" width="8" style="25"/>
    <col min="7" max="7" width="23.6388888888889" style="25" customWidth="1"/>
    <col min="8" max="8" width="10.7777777777778" style="25" customWidth="1"/>
    <col min="9" max="9" width="3.89814814814815" style="25" customWidth="1"/>
    <col min="10" max="10" width="9.48148148148148" style="25" customWidth="1"/>
    <col min="11" max="11" width="8" style="25"/>
    <col min="12" max="12" width="13.1851851851852" style="25"/>
    <col min="13" max="13" width="9.90740740740741" style="25"/>
    <col min="14" max="14" width="8" style="25"/>
    <col min="15" max="15" width="1.63888888888889" style="25" customWidth="1"/>
    <col min="16" max="16384" width="8" style="25"/>
  </cols>
  <sheetData>
    <row r="1" ht="12.75" customHeight="1" spans="1:14">
      <c r="A1" s="38" t="s">
        <v>455</v>
      </c>
      <c r="H1" s="39" t="s">
        <v>456</v>
      </c>
      <c r="I1" s="39"/>
      <c r="J1" s="39"/>
      <c r="K1" s="39"/>
      <c r="L1" s="39"/>
      <c r="M1" s="39"/>
      <c r="N1" s="39"/>
    </row>
    <row r="2" ht="15.75" customHeight="1" spans="1:14">
      <c r="A2" s="40" t="s">
        <v>457</v>
      </c>
      <c r="B2" s="41"/>
      <c r="C2" s="41"/>
      <c r="D2" s="41"/>
      <c r="E2" s="41"/>
      <c r="F2" s="41"/>
      <c r="G2" s="42"/>
      <c r="H2" s="39" t="s">
        <v>458</v>
      </c>
      <c r="I2" s="39"/>
      <c r="J2" s="39"/>
      <c r="K2" s="39"/>
      <c r="L2" s="39"/>
      <c r="M2" s="39"/>
      <c r="N2" s="39"/>
    </row>
    <row r="3" ht="12.75" customHeight="1" spans="1:7">
      <c r="A3" s="41"/>
      <c r="B3" s="41"/>
      <c r="C3" s="41"/>
      <c r="D3" s="41"/>
      <c r="E3" s="41"/>
      <c r="F3" s="41"/>
      <c r="G3" s="42"/>
    </row>
    <row r="4" ht="12.75" customHeight="1" spans="1:14">
      <c r="A4" s="41"/>
      <c r="B4" s="41"/>
      <c r="C4" s="41"/>
      <c r="D4" s="41"/>
      <c r="E4" s="41"/>
      <c r="F4" s="41"/>
      <c r="G4" s="42"/>
      <c r="H4" s="43" t="s">
        <v>459</v>
      </c>
      <c r="I4" s="43"/>
      <c r="J4" s="43"/>
      <c r="K4" s="43"/>
      <c r="L4" s="43"/>
      <c r="M4" s="43"/>
      <c r="N4" s="43"/>
    </row>
    <row r="5" spans="1:6">
      <c r="A5" s="41"/>
      <c r="B5" s="41"/>
      <c r="C5" s="41"/>
      <c r="D5" s="41"/>
      <c r="E5" s="41"/>
      <c r="F5" s="41"/>
    </row>
    <row r="6" ht="18" spans="1:14">
      <c r="A6" s="41"/>
      <c r="B6" s="41"/>
      <c r="C6" s="41"/>
      <c r="D6" s="41"/>
      <c r="E6" s="41"/>
      <c r="F6" s="41"/>
      <c r="H6" s="39" t="s">
        <v>460</v>
      </c>
      <c r="I6" s="39"/>
      <c r="J6" s="39"/>
      <c r="K6" s="39"/>
      <c r="L6" s="39"/>
      <c r="M6" s="39"/>
      <c r="N6" s="39"/>
    </row>
    <row r="7" spans="2:9">
      <c r="B7" s="44" t="s">
        <v>461</v>
      </c>
      <c r="I7" s="62" t="s">
        <v>462</v>
      </c>
    </row>
    <row r="8" ht="15.75" customHeight="1" spans="1:8">
      <c r="A8" s="45" t="s">
        <v>463</v>
      </c>
      <c r="B8" s="46" t="s">
        <v>464</v>
      </c>
      <c r="C8" s="47"/>
      <c r="D8" s="47"/>
      <c r="E8" s="47"/>
      <c r="F8" s="48"/>
      <c r="H8" s="49" t="s">
        <v>465</v>
      </c>
    </row>
    <row r="9" ht="15.6" spans="1:10">
      <c r="A9" s="45"/>
      <c r="B9" s="50"/>
      <c r="C9" s="51"/>
      <c r="D9" s="51"/>
      <c r="E9" s="51"/>
      <c r="F9" s="52"/>
      <c r="H9" s="39" t="s">
        <v>466</v>
      </c>
      <c r="I9" s="25">
        <v>8</v>
      </c>
      <c r="J9" s="59" t="s">
        <v>467</v>
      </c>
    </row>
    <row r="10" ht="45" customHeight="1" spans="1:14">
      <c r="A10" s="53" t="s">
        <v>468</v>
      </c>
      <c r="B10" s="54" t="s">
        <v>469</v>
      </c>
      <c r="C10" s="54"/>
      <c r="D10" s="54"/>
      <c r="E10" s="54"/>
      <c r="F10" s="54"/>
      <c r="H10" s="42" t="s">
        <v>470</v>
      </c>
      <c r="J10" s="63" t="str">
        <f>'Информация для бумаг'!C3</f>
        <v>Санкт-Петербург - Толмачево- д.Ящера-Толмачево- Санкт-Петербург</v>
      </c>
      <c r="K10" s="64"/>
      <c r="L10" s="64"/>
      <c r="M10" s="64"/>
      <c r="N10" s="64"/>
    </row>
    <row r="11" spans="1:10">
      <c r="A11" s="53"/>
      <c r="B11" s="54"/>
      <c r="C11" s="54"/>
      <c r="D11" s="54"/>
      <c r="E11" s="54"/>
      <c r="F11" s="54"/>
      <c r="H11" s="34" t="s">
        <v>471</v>
      </c>
      <c r="I11" s="65">
        <f>DAYS360('Информация для бумаг'!C2,'Информация для бумаг'!D2)-1</f>
        <v>3</v>
      </c>
      <c r="J11" s="25" t="s">
        <v>472</v>
      </c>
    </row>
    <row r="12" ht="15.6" spans="1:12">
      <c r="A12" s="55">
        <v>44320</v>
      </c>
      <c r="B12" s="56" t="s">
        <v>473</v>
      </c>
      <c r="C12" s="56"/>
      <c r="D12" s="56"/>
      <c r="E12" s="56"/>
      <c r="F12" s="56"/>
      <c r="H12" s="57" t="s">
        <v>474</v>
      </c>
      <c r="I12" s="57"/>
      <c r="J12" s="66">
        <f>'Информация для бумаг'!C2</f>
        <v>44316</v>
      </c>
      <c r="K12" s="67" t="s">
        <v>475</v>
      </c>
      <c r="L12" s="68">
        <f>'Информация для бумаг'!D2</f>
        <v>44320</v>
      </c>
    </row>
    <row r="13" ht="12.75" customHeight="1" spans="1:6">
      <c r="A13" s="53"/>
      <c r="B13" s="58"/>
      <c r="C13" s="58"/>
      <c r="D13" s="58"/>
      <c r="E13" s="58"/>
      <c r="F13" s="58"/>
    </row>
    <row r="14" ht="15.6" spans="1:14">
      <c r="A14" s="53"/>
      <c r="B14" s="58"/>
      <c r="C14" s="58"/>
      <c r="D14" s="58"/>
      <c r="E14" s="58"/>
      <c r="F14" s="58"/>
      <c r="H14" s="59" t="s">
        <v>476</v>
      </c>
      <c r="K14" s="67" t="str">
        <f>'Информация для бумаг'!C23</f>
        <v>Хайтов Вадим Михайлович</v>
      </c>
      <c r="L14" s="67"/>
      <c r="M14" s="67"/>
      <c r="N14" s="67"/>
    </row>
    <row r="15" spans="1:12">
      <c r="A15" s="53"/>
      <c r="B15" s="58"/>
      <c r="C15" s="58"/>
      <c r="D15" s="58"/>
      <c r="E15" s="58"/>
      <c r="F15" s="58"/>
      <c r="K15" s="34" t="s">
        <v>361</v>
      </c>
      <c r="L15" s="25">
        <f>'Информация для бумаг'!F23</f>
        <v>89217427984</v>
      </c>
    </row>
    <row r="16" ht="12.75" customHeight="1" spans="1:8">
      <c r="A16" s="53"/>
      <c r="B16" s="54"/>
      <c r="C16" s="54"/>
      <c r="D16" s="54"/>
      <c r="E16" s="54"/>
      <c r="F16" s="54"/>
      <c r="H16" s="60" t="s">
        <v>477</v>
      </c>
    </row>
    <row r="17" spans="1:8">
      <c r="A17" s="53"/>
      <c r="B17" s="54"/>
      <c r="C17" s="54"/>
      <c r="D17" s="54"/>
      <c r="E17" s="54"/>
      <c r="F17" s="54"/>
      <c r="H17" s="61" t="s">
        <v>478</v>
      </c>
    </row>
    <row r="18" spans="1:6">
      <c r="A18" s="53"/>
      <c r="B18" s="54"/>
      <c r="C18" s="54"/>
      <c r="D18" s="54"/>
      <c r="E18" s="54"/>
      <c r="F18" s="54"/>
    </row>
    <row r="19" ht="15.6" spans="1:14">
      <c r="A19" s="53"/>
      <c r="B19" s="54"/>
      <c r="C19" s="54"/>
      <c r="D19" s="54"/>
      <c r="E19" s="54"/>
      <c r="F19" s="54"/>
      <c r="H19" s="59" t="s">
        <v>479</v>
      </c>
      <c r="K19" s="67" t="str">
        <f>'Информация для бумаг'!C24</f>
        <v>Котельникова Валентина Сергеевна</v>
      </c>
      <c r="L19" s="67"/>
      <c r="M19" s="67"/>
      <c r="N19" s="67"/>
    </row>
    <row r="20" spans="11:12">
      <c r="K20" s="34" t="s">
        <v>361</v>
      </c>
      <c r="L20" s="25">
        <f>'Информация для бумаг'!F24</f>
        <v>89679796720</v>
      </c>
    </row>
    <row r="22" ht="12.75" customHeight="1" spans="8:14">
      <c r="H22" s="39" t="s">
        <v>480</v>
      </c>
      <c r="I22" s="39"/>
      <c r="J22" s="39"/>
      <c r="K22" s="39"/>
      <c r="L22" s="39"/>
      <c r="M22" s="39"/>
      <c r="N22" s="39"/>
    </row>
    <row r="23" ht="12.75" customHeight="1" spans="8:14">
      <c r="H23" s="39" t="s">
        <v>481</v>
      </c>
      <c r="I23" s="39"/>
      <c r="J23" s="39"/>
      <c r="K23" s="39"/>
      <c r="L23" s="39"/>
      <c r="M23" s="39"/>
      <c r="N23" s="39"/>
    </row>
    <row r="25" ht="15.6" spans="8:13">
      <c r="H25" s="59" t="s">
        <v>482</v>
      </c>
      <c r="M25" s="69">
        <f>'Информация для бумаг'!C26</f>
        <v>44308</v>
      </c>
    </row>
    <row r="26" ht="15.6" spans="1:9">
      <c r="A26" s="59" t="s">
        <v>483</v>
      </c>
      <c r="H26" s="59"/>
      <c r="I26" s="59" t="s">
        <v>484</v>
      </c>
    </row>
    <row r="28" ht="15.6" spans="8:8">
      <c r="H28" s="59" t="s">
        <v>485</v>
      </c>
    </row>
    <row r="29" ht="15.6" spans="8:12">
      <c r="H29" s="59" t="s">
        <v>486</v>
      </c>
      <c r="K29" s="25">
        <f>'Информация для бумаг'!C27</f>
        <v>2021</v>
      </c>
      <c r="L29" s="25" t="s">
        <v>487</v>
      </c>
    </row>
    <row r="30" ht="15.6" spans="1:8">
      <c r="A30" s="59" t="s">
        <v>488</v>
      </c>
      <c r="H30" s="59"/>
    </row>
    <row r="31" ht="15.6" spans="8:8">
      <c r="H31" s="59" t="s">
        <v>489</v>
      </c>
    </row>
    <row r="32" ht="15.6" spans="8:12">
      <c r="H32" s="59" t="s">
        <v>490</v>
      </c>
      <c r="K32" s="25">
        <f>'Информация для бумаг'!C27</f>
        <v>2021</v>
      </c>
      <c r="L32" s="25" t="s">
        <v>487</v>
      </c>
    </row>
    <row r="33" ht="15.6" spans="8:8">
      <c r="H33" s="61" t="s">
        <v>491</v>
      </c>
    </row>
  </sheetData>
  <mergeCells count="20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A1" sqref="A1:I17"/>
    </sheetView>
  </sheetViews>
  <sheetFormatPr defaultColWidth="8" defaultRowHeight="13.2"/>
  <cols>
    <col min="1" max="1" width="3.36111111111111" style="25"/>
    <col min="2" max="2" width="35.7222222222222" style="25" customWidth="1"/>
    <col min="3" max="4" width="8" style="25"/>
    <col min="5" max="5" width="12.8888888888889" style="25"/>
    <col min="6" max="6" width="27.4444444444444" style="25" customWidth="1"/>
    <col min="7" max="7" width="17.2222222222222" style="34" customWidth="1"/>
    <col min="8" max="8" width="26.4444444444444" style="25" customWidth="1"/>
    <col min="9" max="9" width="16.8888888888889" style="25" customWidth="1"/>
    <col min="10" max="16384" width="8" style="25"/>
  </cols>
  <sheetData>
    <row r="1" spans="2:2">
      <c r="B1" s="25" t="s">
        <v>492</v>
      </c>
    </row>
    <row r="2" spans="2:2">
      <c r="B2" s="25" t="s">
        <v>493</v>
      </c>
    </row>
    <row r="4" spans="1:9">
      <c r="A4" s="35"/>
      <c r="B4" s="35" t="s">
        <v>494</v>
      </c>
      <c r="C4" s="35" t="s">
        <v>307</v>
      </c>
      <c r="D4" s="35" t="s">
        <v>308</v>
      </c>
      <c r="E4" s="35" t="s">
        <v>361</v>
      </c>
      <c r="F4" s="35" t="s">
        <v>495</v>
      </c>
      <c r="G4" s="36" t="s">
        <v>314</v>
      </c>
      <c r="H4" s="27" t="s">
        <v>496</v>
      </c>
      <c r="I4" s="27" t="s">
        <v>497</v>
      </c>
    </row>
    <row r="5" spans="1:9">
      <c r="A5" s="27">
        <v>1</v>
      </c>
      <c r="B5" s="27" t="str">
        <f>CONCATENATE('Информация для бумаг'!B5," ",'Информация для бумаг'!C5," ",'Информация для бумаг'!D5)</f>
        <v>Атаманов Андрей Иванович</v>
      </c>
      <c r="C5" s="36">
        <f>'Информация для бумаг'!H5</f>
        <v>630</v>
      </c>
      <c r="D5" s="36">
        <f>'Информация для бумаг'!I5</f>
        <v>9</v>
      </c>
      <c r="E5" s="27">
        <f>'Информация для бумаг'!J5</f>
        <v>89118124048</v>
      </c>
      <c r="F5" s="37" t="str">
        <f>'Информация для бумаг'!K5</f>
        <v>Шуваловский пр. д. 90 к. кв.180</v>
      </c>
      <c r="G5" s="36">
        <f>'Информация для бумаг'!O5</f>
        <v>4018281460</v>
      </c>
      <c r="H5" s="27" t="str">
        <f>'Информация для бумаг'!L5</f>
        <v>Атаманов Иван Валерьевич</v>
      </c>
      <c r="I5" s="27">
        <f>'Информация для бумаг'!N5</f>
        <v>89217476129</v>
      </c>
    </row>
    <row r="6" spans="1:9">
      <c r="A6" s="27">
        <v>2</v>
      </c>
      <c r="B6" s="27" t="str">
        <f>CONCATENATE('Информация для бумаг'!B6," ",'Информация для бумаг'!C6," ",'Информация для бумаг'!D6)</f>
        <v>Белокуров Михаил Сергеевич</v>
      </c>
      <c r="C6" s="36">
        <f>'Информация для бумаг'!H6</f>
        <v>225</v>
      </c>
      <c r="D6" s="36">
        <f>'Информация для бумаг'!I6</f>
        <v>9</v>
      </c>
      <c r="E6" s="27">
        <f>'Информация для бумаг'!J6</f>
        <v>89215575265</v>
      </c>
      <c r="F6" s="37" t="str">
        <f>'Информация для бумаг'!K6</f>
        <v>ул. Ставропольская д. 12/15 кв. 46</v>
      </c>
      <c r="G6" s="36">
        <f>'Информация для бумаг'!O6</f>
        <v>4019397258</v>
      </c>
      <c r="H6" s="27" t="str">
        <f>'Информация для бумаг'!L6</f>
        <v>Белокурова Елена Валентиновна</v>
      </c>
      <c r="I6" s="27">
        <f>'Информация для бумаг'!N6</f>
        <v>89213205528</v>
      </c>
    </row>
    <row r="7" spans="1:9">
      <c r="A7" s="27">
        <v>3</v>
      </c>
      <c r="B7" s="27" t="str">
        <f>CONCATENATE('Информация для бумаг'!B7," ",'Информация для бумаг'!C7," ",'Информация для бумаг'!D7)</f>
        <v>Демидова Алина Витальевна</v>
      </c>
      <c r="C7" s="36">
        <f>'Информация для бумаг'!H7</f>
        <v>320</v>
      </c>
      <c r="D7" s="36">
        <f>'Информация для бумаг'!I7</f>
        <v>6</v>
      </c>
      <c r="E7" s="27">
        <f>'Информация для бумаг'!J7</f>
        <v>89817406171</v>
      </c>
      <c r="F7" s="37" t="str">
        <f>'Информация для бумаг'!K7</f>
        <v>Туристская ул. дом 28 корп.3 кв.203</v>
      </c>
      <c r="G7" s="36" t="str">
        <f>'Информация для бумаг'!O7</f>
        <v>II-АК 649071</v>
      </c>
      <c r="H7" s="27" t="str">
        <f>'Информация для бумаг'!L7</f>
        <v>Демидов Виталий Николаевич</v>
      </c>
      <c r="I7" s="27">
        <f>'Информация для бумаг'!N7</f>
        <v>89052274602</v>
      </c>
    </row>
    <row r="8" spans="1:9">
      <c r="A8" s="27">
        <v>4</v>
      </c>
      <c r="B8" s="27" t="str">
        <f>CONCATENATE('Информация для бумаг'!B8," ",'Информация для бумаг'!C8," ",'Информация для бумаг'!D8)</f>
        <v>Евдокимова Алёна Игоревна</v>
      </c>
      <c r="C8" s="36">
        <f>'Информация для бумаг'!H8</f>
        <v>225</v>
      </c>
      <c r="D8" s="36">
        <f>'Информация для бумаг'!I8</f>
        <v>10</v>
      </c>
      <c r="E8" s="27">
        <f>'Информация для бумаг'!J8</f>
        <v>89818346175</v>
      </c>
      <c r="F8" s="37" t="str">
        <f>'Информация для бумаг'!K8</f>
        <v>ул. Витебская, д.10, кв.14</v>
      </c>
      <c r="G8" s="36">
        <f>'Информация для бумаг'!O8</f>
        <v>4018085917</v>
      </c>
      <c r="H8" s="27" t="str">
        <f>'Информация для бумаг'!L8</f>
        <v>Пасько Ольга Владимировна</v>
      </c>
      <c r="I8" s="27">
        <f>'Информация для бумаг'!N8</f>
        <v>89117966505</v>
      </c>
    </row>
    <row r="9" spans="1:9">
      <c r="A9" s="27">
        <v>5</v>
      </c>
      <c r="B9" s="27" t="str">
        <f>CONCATENATE('Информация для бумаг'!B9," ",'Информация для бумаг'!C9," ",'Информация для бумаг'!D9)</f>
        <v>Кудрина Александра Васильевна</v>
      </c>
      <c r="C9" s="36">
        <f>'Информация для бумаг'!H9</f>
        <v>171</v>
      </c>
      <c r="D9" s="36">
        <f>'Информация для бумаг'!I9</f>
        <v>5</v>
      </c>
      <c r="E9" s="27">
        <f>'Информация для бумаг'!J9</f>
        <v>89117922339</v>
      </c>
      <c r="F9" s="37" t="str">
        <f>'Информация для бумаг'!K9</f>
        <v>Невский проспект, дом 156, кВ 68</v>
      </c>
      <c r="G9" s="36" t="str">
        <f>'Информация для бумаг'!O9</f>
        <v>II-АК 703341</v>
      </c>
      <c r="H9" s="27" t="str">
        <f>'Информация для бумаг'!L9</f>
        <v>Кудрина Анна Анатольевна</v>
      </c>
      <c r="I9" s="27">
        <f>'Информация для бумаг'!N9</f>
        <v>89119357764</v>
      </c>
    </row>
    <row r="10" spans="1:9">
      <c r="A10" s="27">
        <v>6</v>
      </c>
      <c r="B10" s="27" t="str">
        <f>CONCATENATE('Информация для бумаг'!B10," ",'Информация для бумаг'!C10," ",'Информация для бумаг'!D10)</f>
        <v>Нематова Рената Батировна</v>
      </c>
      <c r="C10" s="36">
        <f>'Информация для бумаг'!H10</f>
        <v>225</v>
      </c>
      <c r="D10" s="36">
        <f>'Информация для бумаг'!I10</f>
        <v>10</v>
      </c>
      <c r="E10" s="27">
        <f>'Информация для бумаг'!J10</f>
        <v>89111959536</v>
      </c>
      <c r="F10" s="37" t="str">
        <f>'Информация для бумаг'!K10</f>
        <v>СПб,пос.Александровская,4 линия, д. 43А</v>
      </c>
      <c r="G10" s="36">
        <f>'Информация для бумаг'!O10</f>
        <v>4018034409</v>
      </c>
      <c r="H10" s="27" t="str">
        <f>'Информация для бумаг'!L10</f>
        <v>Нематова Анна Евгеньевна</v>
      </c>
      <c r="I10" s="27">
        <f>'Информация для бумаг'!N10</f>
        <v>89112207532</v>
      </c>
    </row>
    <row r="11" spans="1:9">
      <c r="A11" s="27">
        <v>7</v>
      </c>
      <c r="B11" s="27" t="str">
        <f>CONCATENATE('Информация для бумаг'!B11," ",'Информация для бумаг'!C11," ",'Информация для бумаг'!D11)</f>
        <v>Шишкина Алина Денисовна</v>
      </c>
      <c r="C11" s="36">
        <f>'Информация для бумаг'!H11</f>
        <v>246</v>
      </c>
      <c r="D11" s="36">
        <f>'Информация для бумаг'!I11</f>
        <v>10</v>
      </c>
      <c r="E11" s="27">
        <f>'Информация для бумаг'!J11</f>
        <v>89312711134</v>
      </c>
      <c r="F11" s="37" t="str">
        <f>'Информация для бумаг'!K11</f>
        <v>Проспект Авиаконструкторов, дом 47, квартира 4</v>
      </c>
      <c r="G11" s="36">
        <f>'Информация для бумаг'!O11</f>
        <v>4018029738</v>
      </c>
      <c r="H11" s="27" t="str">
        <f>'Информация для бумаг'!L11</f>
        <v>Шишкин Денис Витальевич</v>
      </c>
      <c r="I11" s="27">
        <f>'Информация для бумаг'!N11</f>
        <v>89218717677</v>
      </c>
    </row>
    <row r="12" spans="1:9">
      <c r="A12" s="27">
        <v>8</v>
      </c>
      <c r="B12" s="27" t="str">
        <f>CONCATENATE('Информация для бумаг'!B12," ",'Информация для бумаг'!C12," ",'Информация для бумаг'!D12)</f>
        <v>Карасева  Ольга Геннадьевна</v>
      </c>
      <c r="C12" s="36">
        <f>'Информация для бумаг'!H12</f>
        <v>205</v>
      </c>
      <c r="D12" s="36">
        <f>'Информация для бумаг'!I12</f>
        <v>7</v>
      </c>
      <c r="E12" s="27">
        <f>'Информация для бумаг'!J12</f>
        <v>89212179395</v>
      </c>
      <c r="F12" s="37" t="str">
        <f>'Информация для бумаг'!K12</f>
        <v>наб. Обводного кан. 53-7</v>
      </c>
      <c r="G12" s="36" t="str">
        <f>'Информация для бумаг'!O12</f>
        <v>I-АК 890189</v>
      </c>
      <c r="H12" s="27" t="str">
        <f>'Информация для бумаг'!L12</f>
        <v>Чернецова Екатерина Андреевна</v>
      </c>
      <c r="I12" s="27">
        <f>'Информация для бумаг'!N12</f>
        <v>89212179395</v>
      </c>
    </row>
    <row r="15" spans="2:3">
      <c r="B15" s="25" t="str">
        <f>'Информация для бумаг'!C23</f>
        <v>Хайтов Вадим Михайлович</v>
      </c>
      <c r="C15" s="25" t="s">
        <v>359</v>
      </c>
    </row>
    <row r="17" spans="2:3">
      <c r="B17" s="25" t="str">
        <f>'Информация для бумаг'!C24</f>
        <v>Котельникова Валентина Сергеевна</v>
      </c>
      <c r="C17" s="25" t="s">
        <v>498</v>
      </c>
    </row>
  </sheetData>
  <pageMargins left="0.75" right="0.75" top="1" bottom="1" header="0.5" footer="0.5"/>
  <pageSetup paperSize="9" orientation="landscape" horizontalDpi="600" verticalDpi="6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21" sqref="H21"/>
    </sheetView>
  </sheetViews>
  <sheetFormatPr defaultColWidth="8" defaultRowHeight="13.2" outlineLevelCol="7"/>
  <cols>
    <col min="1" max="1" width="32.1111111111111" style="25" customWidth="1"/>
    <col min="2" max="2" width="16.9074074074074" style="25" customWidth="1"/>
    <col min="3" max="3" width="16.3611111111111" style="25" customWidth="1"/>
    <col min="4" max="4" width="18.7314814814815" style="25" customWidth="1"/>
    <col min="5" max="5" width="13.1203703703704" style="25" customWidth="1"/>
    <col min="6" max="6" width="11.1759259259259" style="25" customWidth="1"/>
    <col min="7" max="7" width="16.6296296296296" style="25" customWidth="1"/>
    <col min="8" max="8" width="19.2685185185185" style="25" customWidth="1"/>
    <col min="9" max="16384" width="8" style="25"/>
  </cols>
  <sheetData>
    <row r="1" spans="1:1">
      <c r="A1" s="26" t="s">
        <v>499</v>
      </c>
    </row>
    <row r="2" ht="82.5" customHeight="1" spans="1:8">
      <c r="A2" s="27" t="s">
        <v>494</v>
      </c>
      <c r="B2" s="28" t="s">
        <v>304</v>
      </c>
      <c r="C2" s="28" t="s">
        <v>500</v>
      </c>
      <c r="D2" s="28" t="s">
        <v>501</v>
      </c>
      <c r="E2" s="28" t="s">
        <v>305</v>
      </c>
      <c r="F2" s="28" t="s">
        <v>502</v>
      </c>
      <c r="G2" s="28"/>
      <c r="H2" s="28"/>
    </row>
    <row r="3" spans="1:8">
      <c r="A3" s="27" t="s">
        <v>503</v>
      </c>
      <c r="B3" s="29"/>
      <c r="C3" s="29"/>
      <c r="D3" s="29"/>
      <c r="E3" s="29"/>
      <c r="F3" s="29"/>
      <c r="G3" s="30"/>
      <c r="H3" s="27"/>
    </row>
    <row r="4" spans="1:8">
      <c r="A4" s="27" t="s">
        <v>504</v>
      </c>
      <c r="B4" s="29"/>
      <c r="C4" s="29"/>
      <c r="D4" s="29"/>
      <c r="E4" s="29"/>
      <c r="F4" s="29"/>
      <c r="G4" s="29"/>
      <c r="H4" s="27"/>
    </row>
    <row r="5" spans="1:8">
      <c r="A5" s="27" t="s">
        <v>505</v>
      </c>
      <c r="B5" s="29"/>
      <c r="C5" s="29"/>
      <c r="D5" s="29"/>
      <c r="E5" s="29"/>
      <c r="F5" s="29"/>
      <c r="G5" s="29"/>
      <c r="H5" s="27"/>
    </row>
    <row r="6" ht="14.4" spans="1:8">
      <c r="A6" s="27" t="s">
        <v>506</v>
      </c>
      <c r="B6" s="31"/>
      <c r="C6" s="31"/>
      <c r="D6" s="31"/>
      <c r="E6" s="29"/>
      <c r="F6" s="31"/>
      <c r="G6" s="31"/>
      <c r="H6" s="27"/>
    </row>
    <row r="7" spans="1:8">
      <c r="A7" s="27" t="s">
        <v>507</v>
      </c>
      <c r="B7" s="29"/>
      <c r="C7" s="29"/>
      <c r="D7" s="29"/>
      <c r="E7" s="29"/>
      <c r="F7" s="29"/>
      <c r="G7" s="29"/>
      <c r="H7" s="27"/>
    </row>
    <row r="8" spans="1:8">
      <c r="A8" s="27" t="s">
        <v>508</v>
      </c>
      <c r="B8" s="29"/>
      <c r="C8" s="29"/>
      <c r="D8" s="29"/>
      <c r="E8" s="29"/>
      <c r="F8" s="29"/>
      <c r="G8" s="29"/>
      <c r="H8" s="27"/>
    </row>
    <row r="9" spans="1:8">
      <c r="A9" s="27" t="s">
        <v>509</v>
      </c>
      <c r="B9" s="29"/>
      <c r="C9" s="29"/>
      <c r="D9" s="29"/>
      <c r="E9" s="29"/>
      <c r="F9" s="29"/>
      <c r="G9" s="30"/>
      <c r="H9" s="27"/>
    </row>
    <row r="10" ht="14.4" spans="1:8">
      <c r="A10" s="27" t="s">
        <v>510</v>
      </c>
      <c r="B10" s="31"/>
      <c r="C10" s="31"/>
      <c r="D10" s="31"/>
      <c r="E10" s="29"/>
      <c r="F10" s="31"/>
      <c r="G10" s="31"/>
      <c r="H10" s="27"/>
    </row>
    <row r="11" ht="14.4" spans="1:8">
      <c r="A11" s="27"/>
      <c r="B11" s="31"/>
      <c r="C11" s="31"/>
      <c r="D11" s="31"/>
      <c r="E11" s="29"/>
      <c r="F11" s="31"/>
      <c r="G11" s="31"/>
      <c r="H11" s="27"/>
    </row>
    <row r="12" ht="14.4" spans="1:8">
      <c r="A12" s="27"/>
      <c r="B12" s="31"/>
      <c r="C12" s="31"/>
      <c r="D12" s="31"/>
      <c r="E12" s="29"/>
      <c r="F12" s="31"/>
      <c r="G12" s="31"/>
      <c r="H12" s="27"/>
    </row>
    <row r="13" ht="14.4" spans="1:8">
      <c r="A13" s="27"/>
      <c r="B13" s="31"/>
      <c r="C13" s="31"/>
      <c r="D13" s="31"/>
      <c r="E13" s="29"/>
      <c r="F13" s="31"/>
      <c r="G13" s="31"/>
      <c r="H13" s="27"/>
    </row>
    <row r="14" ht="14.4" spans="1:8">
      <c r="A14" s="27"/>
      <c r="B14" s="31"/>
      <c r="C14" s="31"/>
      <c r="D14" s="32"/>
      <c r="E14" s="33"/>
      <c r="F14" s="31"/>
      <c r="G14" s="31"/>
      <c r="H14" s="27"/>
    </row>
    <row r="15" spans="1:8">
      <c r="A15" s="27"/>
      <c r="B15" s="29"/>
      <c r="C15" s="29"/>
      <c r="D15" s="29"/>
      <c r="E15" s="29"/>
      <c r="F15" s="29"/>
      <c r="G15" s="29"/>
      <c r="H15" s="27"/>
    </row>
    <row r="16" spans="1:8">
      <c r="A16" s="27"/>
      <c r="B16" s="29"/>
      <c r="C16" s="29"/>
      <c r="D16" s="29"/>
      <c r="E16" s="29"/>
      <c r="F16" s="29"/>
      <c r="G16" s="29"/>
      <c r="H16" s="27"/>
    </row>
    <row r="17" ht="14.4" spans="1:8">
      <c r="A17" s="27"/>
      <c r="B17" s="31"/>
      <c r="C17" s="31"/>
      <c r="D17" s="31"/>
      <c r="E17" s="29"/>
      <c r="F17" s="31"/>
      <c r="G17" s="31"/>
      <c r="H17" s="27"/>
    </row>
  </sheetData>
  <pageMargins left="0.75" right="0.75" top="1" bottom="1" header="0.5" footer="0.5"/>
  <pageSetup paperSize="9" orientation="landscape" horizontalDpi="600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3"/>
  <sheetViews>
    <sheetView tabSelected="1" workbookViewId="0">
      <selection activeCell="C20" sqref="C20"/>
    </sheetView>
  </sheetViews>
  <sheetFormatPr defaultColWidth="8.88888888888889" defaultRowHeight="14.4"/>
  <cols>
    <col min="1" max="1" width="8.88888888888889" style="12"/>
    <col min="2" max="2" width="16.6666666666667" style="12"/>
    <col min="3" max="3" width="28.1111111111111" style="12" customWidth="1"/>
    <col min="4" max="4" width="19.1111111111111" style="12" customWidth="1"/>
    <col min="5" max="5" width="18.7777777777778" style="12" customWidth="1"/>
    <col min="6" max="6" width="14.3333333333333" style="12" customWidth="1"/>
    <col min="7" max="7" width="29.7777777777778" style="12" customWidth="1"/>
    <col min="8" max="9" width="12.8888888888889" style="12"/>
    <col min="10" max="11" width="10.8888888888889" style="12"/>
    <col min="12" max="12" width="8.88888888888889" style="12"/>
    <col min="13" max="13" width="12.8888888888889" style="12"/>
    <col min="14" max="14" width="10.8888888888889" style="12"/>
    <col min="15" max="16" width="8.88888888888889" style="12"/>
    <col min="17" max="18" width="12.8888888888889" style="12"/>
    <col min="19" max="16384" width="8.88888888888889" style="12"/>
  </cols>
  <sheetData>
    <row r="1" spans="1:26">
      <c r="A1" s="12" t="s">
        <v>511</v>
      </c>
      <c r="B1" s="13" t="s">
        <v>512</v>
      </c>
      <c r="C1" s="13" t="s">
        <v>513</v>
      </c>
      <c r="D1" s="13" t="s">
        <v>514</v>
      </c>
      <c r="E1" s="13" t="s">
        <v>515</v>
      </c>
      <c r="F1" s="13" t="s">
        <v>516</v>
      </c>
      <c r="G1" s="13" t="s">
        <v>430</v>
      </c>
      <c r="H1" s="13" t="s">
        <v>308</v>
      </c>
      <c r="I1" s="13" t="s">
        <v>517</v>
      </c>
      <c r="J1" s="13" t="s">
        <v>518</v>
      </c>
      <c r="K1" s="13" t="s">
        <v>519</v>
      </c>
      <c r="L1" s="13" t="s">
        <v>520</v>
      </c>
      <c r="M1" s="13" t="s">
        <v>521</v>
      </c>
      <c r="N1" s="13" t="s">
        <v>522</v>
      </c>
      <c r="O1" s="13" t="s">
        <v>523</v>
      </c>
      <c r="P1" s="13" t="s">
        <v>524</v>
      </c>
      <c r="Q1" s="13" t="s">
        <v>525</v>
      </c>
      <c r="R1" s="13" t="s">
        <v>526</v>
      </c>
      <c r="S1" s="13" t="s">
        <v>527</v>
      </c>
      <c r="T1" s="13"/>
      <c r="U1" s="13"/>
      <c r="V1" s="13"/>
      <c r="W1" s="13"/>
      <c r="X1" s="13"/>
      <c r="Y1" s="13"/>
      <c r="Z1" s="13"/>
    </row>
    <row r="2" spans="2:26">
      <c r="B2" s="14">
        <v>1</v>
      </c>
      <c r="C2" s="13" t="s">
        <v>528</v>
      </c>
      <c r="D2" s="13" t="s">
        <v>316</v>
      </c>
      <c r="E2" s="13" t="s">
        <v>317</v>
      </c>
      <c r="F2" s="13" t="s">
        <v>318</v>
      </c>
      <c r="G2" s="13">
        <v>630</v>
      </c>
      <c r="H2" s="13">
        <v>9</v>
      </c>
      <c r="I2" s="15">
        <v>89118124048</v>
      </c>
      <c r="J2" s="13" t="s">
        <v>319</v>
      </c>
      <c r="K2" s="15" t="s">
        <v>321</v>
      </c>
      <c r="L2" s="13" t="s">
        <v>529</v>
      </c>
      <c r="M2" s="15">
        <v>4018281460</v>
      </c>
      <c r="N2" s="13" t="s">
        <v>530</v>
      </c>
      <c r="O2" s="13" t="s">
        <v>316</v>
      </c>
      <c r="P2" s="13" t="s">
        <v>531</v>
      </c>
      <c r="Q2" s="13" t="s">
        <v>532</v>
      </c>
      <c r="R2" s="13" t="s">
        <v>533</v>
      </c>
      <c r="S2" s="13" t="s">
        <v>534</v>
      </c>
      <c r="T2" s="13"/>
      <c r="U2" s="13"/>
      <c r="V2" s="13"/>
      <c r="W2" s="13"/>
      <c r="X2" s="13"/>
      <c r="Y2" s="13"/>
      <c r="Z2" s="13"/>
    </row>
    <row r="3" spans="2:26">
      <c r="B3" s="14" t="s">
        <v>535</v>
      </c>
      <c r="C3" s="13" t="s">
        <v>536</v>
      </c>
      <c r="D3" s="13" t="s">
        <v>537</v>
      </c>
      <c r="E3" s="13" t="s">
        <v>538</v>
      </c>
      <c r="F3" s="13" t="s">
        <v>539</v>
      </c>
      <c r="G3" s="13">
        <v>197</v>
      </c>
      <c r="H3" s="13">
        <v>6</v>
      </c>
      <c r="I3" s="15">
        <v>89650953153</v>
      </c>
      <c r="J3" s="13" t="s">
        <v>540</v>
      </c>
      <c r="K3" s="23">
        <v>39367</v>
      </c>
      <c r="L3" s="13" t="s">
        <v>541</v>
      </c>
      <c r="M3" s="13" t="s">
        <v>542</v>
      </c>
      <c r="N3" s="13" t="s">
        <v>543</v>
      </c>
      <c r="O3" s="13" t="s">
        <v>544</v>
      </c>
      <c r="P3" s="13" t="s">
        <v>545</v>
      </c>
      <c r="Q3" s="13" t="s">
        <v>546</v>
      </c>
      <c r="R3" s="15">
        <v>89052006465</v>
      </c>
      <c r="S3" s="13" t="s">
        <v>547</v>
      </c>
      <c r="T3" s="13"/>
      <c r="U3" s="13"/>
      <c r="V3" s="13"/>
      <c r="W3" s="13"/>
      <c r="X3" s="13"/>
      <c r="Y3" s="13"/>
      <c r="Z3" s="13"/>
    </row>
    <row r="4" spans="2:26">
      <c r="B4" s="14">
        <v>1</v>
      </c>
      <c r="C4" s="13" t="s">
        <v>548</v>
      </c>
      <c r="D4" s="13" t="s">
        <v>322</v>
      </c>
      <c r="E4" s="13" t="s">
        <v>323</v>
      </c>
      <c r="F4" s="13" t="s">
        <v>324</v>
      </c>
      <c r="G4" s="13">
        <v>225</v>
      </c>
      <c r="H4" s="15">
        <v>9</v>
      </c>
      <c r="I4" s="15">
        <v>89215575265</v>
      </c>
      <c r="J4" s="13" t="s">
        <v>325</v>
      </c>
      <c r="K4" s="23">
        <v>38553</v>
      </c>
      <c r="L4" s="13" t="s">
        <v>529</v>
      </c>
      <c r="M4" s="15">
        <v>4019397258</v>
      </c>
      <c r="N4" s="13" t="s">
        <v>549</v>
      </c>
      <c r="O4" s="13" t="s">
        <v>550</v>
      </c>
      <c r="P4" s="13" t="s">
        <v>551</v>
      </c>
      <c r="Q4" s="13" t="s">
        <v>552</v>
      </c>
      <c r="R4" s="15">
        <v>89213205528</v>
      </c>
      <c r="S4" s="13" t="s">
        <v>553</v>
      </c>
      <c r="T4" s="13"/>
      <c r="U4" s="13"/>
      <c r="V4" s="13"/>
      <c r="W4" s="13"/>
      <c r="X4" s="13"/>
      <c r="Y4" s="13"/>
      <c r="Z4" s="13"/>
    </row>
    <row r="5" spans="2:26">
      <c r="B5" s="14">
        <v>1</v>
      </c>
      <c r="C5" s="13" t="s">
        <v>554</v>
      </c>
      <c r="D5" s="13" t="s">
        <v>327</v>
      </c>
      <c r="E5" s="13" t="s">
        <v>328</v>
      </c>
      <c r="F5" s="13" t="s">
        <v>329</v>
      </c>
      <c r="G5" s="13">
        <v>320</v>
      </c>
      <c r="H5" s="13">
        <v>6</v>
      </c>
      <c r="I5" s="15">
        <v>89817406171</v>
      </c>
      <c r="J5" s="13" t="s">
        <v>330</v>
      </c>
      <c r="K5" s="23">
        <v>39554</v>
      </c>
      <c r="L5" s="13" t="s">
        <v>541</v>
      </c>
      <c r="M5" s="13" t="s">
        <v>332</v>
      </c>
      <c r="N5" s="13" t="s">
        <v>555</v>
      </c>
      <c r="O5" s="13" t="s">
        <v>556</v>
      </c>
      <c r="P5" s="13" t="s">
        <v>557</v>
      </c>
      <c r="Q5" s="13" t="s">
        <v>558</v>
      </c>
      <c r="R5" s="15">
        <v>89052274602</v>
      </c>
      <c r="S5" s="13" t="s">
        <v>559</v>
      </c>
      <c r="T5" s="13"/>
      <c r="U5" s="13"/>
      <c r="V5" s="13"/>
      <c r="W5" s="13"/>
      <c r="X5" s="13"/>
      <c r="Y5" s="13"/>
      <c r="Z5" s="13"/>
    </row>
    <row r="6" spans="2:26">
      <c r="B6" s="14">
        <v>1</v>
      </c>
      <c r="C6" s="13" t="s">
        <v>560</v>
      </c>
      <c r="D6" s="13" t="s">
        <v>333</v>
      </c>
      <c r="E6" s="13" t="s">
        <v>334</v>
      </c>
      <c r="F6" s="13" t="s">
        <v>335</v>
      </c>
      <c r="G6" s="13">
        <v>225</v>
      </c>
      <c r="H6" s="15">
        <v>10</v>
      </c>
      <c r="I6" s="15">
        <v>89818346175</v>
      </c>
      <c r="J6" s="13" t="s">
        <v>336</v>
      </c>
      <c r="K6" s="23">
        <v>38137</v>
      </c>
      <c r="L6" s="13" t="s">
        <v>529</v>
      </c>
      <c r="M6" s="15">
        <v>4018085917</v>
      </c>
      <c r="N6" s="13"/>
      <c r="O6" s="13" t="s">
        <v>561</v>
      </c>
      <c r="P6" s="13" t="s">
        <v>354</v>
      </c>
      <c r="Q6" s="13" t="s">
        <v>562</v>
      </c>
      <c r="R6" s="15">
        <v>89117966505</v>
      </c>
      <c r="S6" s="13"/>
      <c r="T6" s="13"/>
      <c r="U6" s="13"/>
      <c r="V6" s="13"/>
      <c r="W6" s="13"/>
      <c r="X6" s="13"/>
      <c r="Y6" s="13"/>
      <c r="Z6" s="13"/>
    </row>
    <row r="7" spans="2:26">
      <c r="B7" s="14">
        <v>1</v>
      </c>
      <c r="C7" s="13" t="s">
        <v>563</v>
      </c>
      <c r="D7" s="13" t="s">
        <v>375</v>
      </c>
      <c r="E7" s="13" t="s">
        <v>376</v>
      </c>
      <c r="F7" s="13" t="s">
        <v>377</v>
      </c>
      <c r="G7" s="15">
        <v>441</v>
      </c>
      <c r="H7" s="13">
        <v>7</v>
      </c>
      <c r="I7" s="13">
        <v>89213354865</v>
      </c>
      <c r="J7" s="13" t="s">
        <v>378</v>
      </c>
      <c r="K7" s="23">
        <v>39166</v>
      </c>
      <c r="L7" s="13" t="s">
        <v>541</v>
      </c>
      <c r="M7" s="13" t="s">
        <v>380</v>
      </c>
      <c r="N7" s="13" t="s">
        <v>564</v>
      </c>
      <c r="O7" s="13" t="s">
        <v>375</v>
      </c>
      <c r="P7" s="13" t="s">
        <v>565</v>
      </c>
      <c r="Q7" s="13" t="s">
        <v>377</v>
      </c>
      <c r="R7" s="13">
        <v>79522270284</v>
      </c>
      <c r="S7" s="13"/>
      <c r="T7" s="13"/>
      <c r="U7" s="13"/>
      <c r="V7" s="13"/>
      <c r="W7" s="13"/>
      <c r="X7" s="13"/>
      <c r="Y7" s="13"/>
      <c r="Z7" s="13"/>
    </row>
    <row r="8" spans="2:26">
      <c r="B8" s="14">
        <v>1</v>
      </c>
      <c r="C8" s="13" t="s">
        <v>566</v>
      </c>
      <c r="D8" s="13" t="s">
        <v>381</v>
      </c>
      <c r="E8" s="13" t="s">
        <v>382</v>
      </c>
      <c r="F8" s="13" t="s">
        <v>383</v>
      </c>
      <c r="G8" s="13">
        <v>628</v>
      </c>
      <c r="H8" s="15">
        <v>9</v>
      </c>
      <c r="I8" s="15">
        <v>89215747616</v>
      </c>
      <c r="J8" s="13" t="s">
        <v>384</v>
      </c>
      <c r="K8" s="23">
        <v>38518</v>
      </c>
      <c r="L8" s="13" t="s">
        <v>529</v>
      </c>
      <c r="M8" s="15">
        <v>4019418643</v>
      </c>
      <c r="N8" s="13" t="s">
        <v>567</v>
      </c>
      <c r="O8" s="13" t="s">
        <v>568</v>
      </c>
      <c r="P8" s="13" t="s">
        <v>569</v>
      </c>
      <c r="Q8" s="13" t="s">
        <v>570</v>
      </c>
      <c r="R8" s="15">
        <v>89219451925</v>
      </c>
      <c r="S8" s="13" t="s">
        <v>571</v>
      </c>
      <c r="T8" s="13"/>
      <c r="U8" s="13"/>
      <c r="V8" s="13"/>
      <c r="W8" s="13"/>
      <c r="X8" s="13"/>
      <c r="Y8" s="13"/>
      <c r="Z8" s="13"/>
    </row>
    <row r="9" spans="2:26">
      <c r="B9" s="14">
        <v>1</v>
      </c>
      <c r="C9" s="13" t="s">
        <v>572</v>
      </c>
      <c r="D9" s="13" t="s">
        <v>386</v>
      </c>
      <c r="E9" s="13" t="s">
        <v>387</v>
      </c>
      <c r="F9" s="13" t="s">
        <v>388</v>
      </c>
      <c r="G9" s="13">
        <v>12</v>
      </c>
      <c r="H9" s="13">
        <v>6</v>
      </c>
      <c r="I9" s="13" t="s">
        <v>573</v>
      </c>
      <c r="J9" s="13" t="s">
        <v>389</v>
      </c>
      <c r="K9" s="23">
        <v>39485</v>
      </c>
      <c r="L9" s="13" t="s">
        <v>541</v>
      </c>
      <c r="M9" s="13" t="s">
        <v>391</v>
      </c>
      <c r="N9" s="13" t="s">
        <v>574</v>
      </c>
      <c r="O9" s="13" t="s">
        <v>575</v>
      </c>
      <c r="P9" s="13" t="s">
        <v>323</v>
      </c>
      <c r="Q9" s="13" t="s">
        <v>576</v>
      </c>
      <c r="R9" s="15">
        <v>89213132221</v>
      </c>
      <c r="S9" s="13" t="s">
        <v>577</v>
      </c>
      <c r="T9" s="13"/>
      <c r="U9" s="13"/>
      <c r="V9" s="13"/>
      <c r="W9" s="13"/>
      <c r="X9" s="13"/>
      <c r="Y9" s="13"/>
      <c r="Z9" s="13"/>
    </row>
    <row r="10" spans="2:26">
      <c r="B10" s="14">
        <v>1</v>
      </c>
      <c r="C10" s="13" t="s">
        <v>578</v>
      </c>
      <c r="D10" s="13" t="s">
        <v>392</v>
      </c>
      <c r="E10" s="13" t="s">
        <v>393</v>
      </c>
      <c r="F10" s="13" t="s">
        <v>394</v>
      </c>
      <c r="G10" s="15">
        <v>504</v>
      </c>
      <c r="H10" s="13">
        <v>10</v>
      </c>
      <c r="I10" s="15">
        <v>89111652301</v>
      </c>
      <c r="J10" s="13" t="s">
        <v>395</v>
      </c>
      <c r="K10" s="23">
        <v>38434</v>
      </c>
      <c r="L10" s="13" t="s">
        <v>529</v>
      </c>
      <c r="M10" s="15">
        <v>4018287872</v>
      </c>
      <c r="N10" s="13" t="s">
        <v>579</v>
      </c>
      <c r="O10" s="13" t="s">
        <v>392</v>
      </c>
      <c r="P10" s="13" t="s">
        <v>317</v>
      </c>
      <c r="Q10" s="13" t="s">
        <v>558</v>
      </c>
      <c r="R10" s="15">
        <v>89817910834</v>
      </c>
      <c r="S10" s="13" t="s">
        <v>577</v>
      </c>
      <c r="T10" s="13"/>
      <c r="U10" s="13"/>
      <c r="V10" s="13"/>
      <c r="W10" s="13"/>
      <c r="X10" s="13"/>
      <c r="Y10" s="13"/>
      <c r="Z10" s="13"/>
    </row>
    <row r="11" spans="2:26">
      <c r="B11" s="14">
        <v>1</v>
      </c>
      <c r="C11" s="13" t="s">
        <v>580</v>
      </c>
      <c r="D11" s="13" t="s">
        <v>344</v>
      </c>
      <c r="E11" s="13" t="s">
        <v>345</v>
      </c>
      <c r="F11" s="13" t="s">
        <v>346</v>
      </c>
      <c r="G11" s="15">
        <v>225</v>
      </c>
      <c r="H11" s="15">
        <v>10</v>
      </c>
      <c r="I11" s="15">
        <v>89111959536</v>
      </c>
      <c r="J11" s="13" t="s">
        <v>347</v>
      </c>
      <c r="K11" s="23">
        <v>38051</v>
      </c>
      <c r="L11" s="13" t="s">
        <v>529</v>
      </c>
      <c r="M11" s="15">
        <v>4018034409</v>
      </c>
      <c r="N11" s="13" t="s">
        <v>581</v>
      </c>
      <c r="O11" s="13" t="s">
        <v>344</v>
      </c>
      <c r="P11" s="13" t="s">
        <v>582</v>
      </c>
      <c r="Q11" s="13" t="s">
        <v>583</v>
      </c>
      <c r="R11" s="15">
        <v>89112207532</v>
      </c>
      <c r="S11" s="13" t="s">
        <v>577</v>
      </c>
      <c r="T11" s="13"/>
      <c r="U11" s="13"/>
      <c r="V11" s="13"/>
      <c r="W11" s="13"/>
      <c r="X11" s="13"/>
      <c r="Y11" s="13"/>
      <c r="Z11" s="13"/>
    </row>
    <row r="12" spans="2:26">
      <c r="B12" s="14">
        <v>1</v>
      </c>
      <c r="C12" s="13" t="s">
        <v>584</v>
      </c>
      <c r="D12" s="13" t="s">
        <v>414</v>
      </c>
      <c r="E12" s="13" t="s">
        <v>415</v>
      </c>
      <c r="F12" s="13" t="s">
        <v>410</v>
      </c>
      <c r="G12" s="15">
        <v>183</v>
      </c>
      <c r="H12" s="13">
        <v>7</v>
      </c>
      <c r="I12" s="15">
        <v>89610752525</v>
      </c>
      <c r="J12" s="13" t="s">
        <v>416</v>
      </c>
      <c r="K12" s="23">
        <v>39331</v>
      </c>
      <c r="L12" s="13" t="s">
        <v>541</v>
      </c>
      <c r="M12" s="13" t="s">
        <v>418</v>
      </c>
      <c r="N12" s="13" t="s">
        <v>585</v>
      </c>
      <c r="O12" s="13" t="s">
        <v>586</v>
      </c>
      <c r="P12" s="13" t="s">
        <v>587</v>
      </c>
      <c r="Q12" s="13" t="s">
        <v>570</v>
      </c>
      <c r="R12" s="15">
        <v>89610717771</v>
      </c>
      <c r="S12" s="13" t="s">
        <v>588</v>
      </c>
      <c r="T12" s="13"/>
      <c r="U12" s="13"/>
      <c r="V12" s="13"/>
      <c r="W12" s="13"/>
      <c r="X12" s="13"/>
      <c r="Y12" s="13"/>
      <c r="Z12" s="13"/>
    </row>
    <row r="13" spans="2:26">
      <c r="B13" s="16">
        <v>1</v>
      </c>
      <c r="C13" s="17" t="s">
        <v>589</v>
      </c>
      <c r="D13" s="17" t="s">
        <v>590</v>
      </c>
      <c r="E13" s="18" t="s">
        <v>545</v>
      </c>
      <c r="F13" s="13" t="s">
        <v>562</v>
      </c>
      <c r="G13" s="13"/>
      <c r="H13" s="13"/>
      <c r="I13" s="13"/>
      <c r="J13" s="13"/>
      <c r="K13" s="24">
        <v>38982</v>
      </c>
      <c r="L13" s="13" t="s">
        <v>529</v>
      </c>
      <c r="M13" s="13">
        <v>4020691039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2:26">
      <c r="B14" s="14">
        <v>1</v>
      </c>
      <c r="C14" s="13" t="s">
        <v>591</v>
      </c>
      <c r="D14" s="13" t="s">
        <v>592</v>
      </c>
      <c r="E14" s="13" t="s">
        <v>593</v>
      </c>
      <c r="F14" s="13" t="s">
        <v>594</v>
      </c>
      <c r="G14" s="13" t="s">
        <v>595</v>
      </c>
      <c r="H14" s="13">
        <v>6</v>
      </c>
      <c r="I14" s="13">
        <v>89046391880</v>
      </c>
      <c r="J14" s="13" t="s">
        <v>596</v>
      </c>
      <c r="K14" s="23">
        <v>39875</v>
      </c>
      <c r="L14" s="13" t="s">
        <v>541</v>
      </c>
      <c r="M14" s="13" t="s">
        <v>597</v>
      </c>
      <c r="N14" s="13" t="s">
        <v>598</v>
      </c>
      <c r="O14" s="13" t="s">
        <v>592</v>
      </c>
      <c r="P14" s="13" t="s">
        <v>599</v>
      </c>
      <c r="Q14" s="13" t="s">
        <v>600</v>
      </c>
      <c r="R14" s="13">
        <v>79046392174</v>
      </c>
      <c r="S14" s="13" t="s">
        <v>601</v>
      </c>
      <c r="T14" s="13"/>
      <c r="U14" s="13"/>
      <c r="V14" s="13"/>
      <c r="W14" s="13"/>
      <c r="X14" s="13"/>
      <c r="Y14" s="13"/>
      <c r="Z14" s="13"/>
    </row>
    <row r="15" s="11" customFormat="1" spans="1:26">
      <c r="A15" s="19"/>
      <c r="B15" s="20">
        <v>1</v>
      </c>
      <c r="C15" s="13" t="s">
        <v>602</v>
      </c>
      <c r="D15" s="13" t="s">
        <v>603</v>
      </c>
      <c r="E15" s="13" t="s">
        <v>317</v>
      </c>
      <c r="F15" s="13" t="s">
        <v>604</v>
      </c>
      <c r="G15" s="13" t="s">
        <v>605</v>
      </c>
      <c r="H15" s="15">
        <v>8</v>
      </c>
      <c r="I15" s="15">
        <v>69218627582</v>
      </c>
      <c r="J15" s="13" t="s">
        <v>606</v>
      </c>
      <c r="K15" s="23">
        <v>38989</v>
      </c>
      <c r="L15" s="13" t="s">
        <v>529</v>
      </c>
      <c r="M15" s="15">
        <v>4020684651</v>
      </c>
      <c r="N15" s="13" t="s">
        <v>607</v>
      </c>
      <c r="O15" s="13" t="s">
        <v>608</v>
      </c>
      <c r="P15" s="13" t="s">
        <v>376</v>
      </c>
      <c r="Q15" s="13" t="s">
        <v>609</v>
      </c>
      <c r="R15" s="15">
        <v>8921326506</v>
      </c>
      <c r="S15" s="13" t="s">
        <v>610</v>
      </c>
      <c r="T15" s="13"/>
      <c r="U15" s="13"/>
      <c r="V15" s="13"/>
      <c r="W15" s="13"/>
      <c r="X15" s="13"/>
      <c r="Y15" s="13"/>
      <c r="Z15" s="13"/>
    </row>
    <row r="16" ht="15.15" spans="2:26">
      <c r="B16" s="14">
        <v>1</v>
      </c>
      <c r="C16" s="13" t="s">
        <v>611</v>
      </c>
      <c r="D16" s="13" t="s">
        <v>349</v>
      </c>
      <c r="E16" s="21" t="s">
        <v>328</v>
      </c>
      <c r="F16" s="13" t="s">
        <v>350</v>
      </c>
      <c r="G16" s="15">
        <v>246</v>
      </c>
      <c r="H16" s="15">
        <v>10</v>
      </c>
      <c r="I16" s="15">
        <v>89312711134</v>
      </c>
      <c r="J16" s="13" t="s">
        <v>351</v>
      </c>
      <c r="K16" s="23">
        <v>38070</v>
      </c>
      <c r="L16" s="13" t="s">
        <v>529</v>
      </c>
      <c r="M16" s="15">
        <v>4018029738</v>
      </c>
      <c r="N16" s="13" t="s">
        <v>612</v>
      </c>
      <c r="O16" s="13" t="s">
        <v>613</v>
      </c>
      <c r="P16" s="13" t="s">
        <v>614</v>
      </c>
      <c r="Q16" s="13" t="s">
        <v>615</v>
      </c>
      <c r="R16" s="15">
        <v>89218717677</v>
      </c>
      <c r="S16" s="13" t="s">
        <v>616</v>
      </c>
      <c r="T16" s="13"/>
      <c r="U16" s="13"/>
      <c r="V16" s="13"/>
      <c r="W16" s="13"/>
      <c r="X16" s="13"/>
      <c r="Y16" s="13"/>
      <c r="Z16" s="13"/>
    </row>
    <row r="17" spans="2:26">
      <c r="B17" s="13">
        <v>1</v>
      </c>
      <c r="C17" s="22" t="s">
        <v>617</v>
      </c>
      <c r="D17" s="13" t="s">
        <v>618</v>
      </c>
      <c r="E17" s="13" t="s">
        <v>619</v>
      </c>
      <c r="F17" s="13" t="s">
        <v>620</v>
      </c>
      <c r="G17" s="13"/>
      <c r="H17" s="13"/>
      <c r="I17" s="13"/>
      <c r="J17" s="13"/>
      <c r="K17" s="24">
        <v>38933</v>
      </c>
      <c r="L17" s="13" t="s">
        <v>529</v>
      </c>
      <c r="M17" s="13">
        <v>4020668443</v>
      </c>
      <c r="N17" s="13" t="s">
        <v>621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2:26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2:26">
      <c r="B19" s="14"/>
      <c r="C19" s="13" t="s">
        <v>622</v>
      </c>
      <c r="D19" s="13" t="s">
        <v>408</v>
      </c>
      <c r="E19" s="13" t="s">
        <v>409</v>
      </c>
      <c r="F19" s="13" t="s">
        <v>410</v>
      </c>
      <c r="G19" s="15">
        <v>518</v>
      </c>
      <c r="H19" s="13">
        <v>5</v>
      </c>
      <c r="I19" s="15">
        <v>89313127300</v>
      </c>
      <c r="J19" s="13" t="s">
        <v>411</v>
      </c>
      <c r="K19" s="23">
        <v>40070</v>
      </c>
      <c r="L19" s="13" t="s">
        <v>541</v>
      </c>
      <c r="M19" s="13" t="s">
        <v>413</v>
      </c>
      <c r="N19" s="13" t="s">
        <v>623</v>
      </c>
      <c r="O19" s="13" t="s">
        <v>624</v>
      </c>
      <c r="P19" s="13" t="s">
        <v>625</v>
      </c>
      <c r="Q19" s="13" t="s">
        <v>626</v>
      </c>
      <c r="R19" s="15">
        <v>89213409406</v>
      </c>
      <c r="S19" s="13" t="s">
        <v>577</v>
      </c>
      <c r="T19" s="13"/>
      <c r="U19" s="13"/>
      <c r="V19" s="13"/>
      <c r="W19" s="13"/>
      <c r="X19" s="13"/>
      <c r="Y19" s="13"/>
      <c r="Z19" s="13"/>
    </row>
    <row r="20" spans="2:26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2:26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2:26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2:26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2:26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2:26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2:26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2:26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2:26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2:26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2:26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2:26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2:26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2:26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2:26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2:26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2:26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2:26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2:26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2:26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2:26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2:26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2:26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2:26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2:26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2:26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2:26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2:26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2:26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2:26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2:26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2:26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2:26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2:26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2:26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2:26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2:26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2:26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2:26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2:26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2:26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2:26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2:26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2:26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2:26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2:26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2:26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2:26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2:26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2:26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2:26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2:26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2:26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2:26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2:26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2:26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2:26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2:26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2:26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2:26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2:26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2:26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2:26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2:26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2:26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2:26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2:26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2:26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2:26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2:26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2:26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2:26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2:26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2:26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2:26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2:26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2:26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2:26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2:26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2:26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2:26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2:26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2:26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2:26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2:26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2:26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2:26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2:26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2:26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2:26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2:26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2:26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2:26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2:26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</sheetData>
  <autoFilter ref="B1:Z16">
    <extLst/>
  </autoFilter>
  <sortState ref="A2:Z21">
    <sortCondition ref="D2:D21"/>
  </sortState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9"/>
  <sheetViews>
    <sheetView zoomScale="85" zoomScaleNormal="85" workbookViewId="0">
      <pane xSplit="3" ySplit="1" topLeftCell="F2" activePane="bottomRight" state="frozenSplit"/>
      <selection/>
      <selection pane="topRight"/>
      <selection pane="bottomLeft"/>
      <selection pane="bottomRight" activeCell="A37" sqref="A37"/>
    </sheetView>
  </sheetViews>
  <sheetFormatPr defaultColWidth="8.88888888888889" defaultRowHeight="14.4"/>
  <cols>
    <col min="2" max="2" width="19.1111111111111" customWidth="1"/>
    <col min="3" max="3" width="14.4444444444444" customWidth="1"/>
    <col min="4" max="6" width="19.5555555555556" customWidth="1"/>
    <col min="7" max="7" width="8.77777777777778" customWidth="1"/>
    <col min="8" max="9" width="9.66666666666667" customWidth="1"/>
    <col min="10" max="10" width="27.4444444444444" customWidth="1"/>
    <col min="11" max="11" width="36" customWidth="1"/>
    <col min="12" max="12" width="20.5185185185185" customWidth="1"/>
    <col min="13" max="13" width="10.1111111111111" customWidth="1"/>
    <col min="15" max="15" width="29.7777777777778" customWidth="1"/>
    <col min="16" max="16" width="37.1203703703704" customWidth="1"/>
    <col min="17" max="17" width="16.8611111111111" customWidth="1"/>
    <col min="18" max="18" width="11.1111111111111" customWidth="1"/>
    <col min="19" max="19" width="11.7777777777778"/>
    <col min="20" max="20" width="10.8888888888889"/>
    <col min="24" max="24" width="12.8888888888889"/>
    <col min="26" max="26" width="27.2222222222222" customWidth="1"/>
    <col min="30" max="30" width="12.8888888888889"/>
  </cols>
  <sheetData>
    <row r="1" ht="15.15" spans="2:32">
      <c r="B1" s="3" t="s">
        <v>514</v>
      </c>
      <c r="C1" s="3" t="s">
        <v>515</v>
      </c>
      <c r="D1" s="3" t="s">
        <v>516</v>
      </c>
      <c r="E1" s="3" t="s">
        <v>627</v>
      </c>
      <c r="F1" s="3" t="s">
        <v>502</v>
      </c>
      <c r="G1" s="3" t="s">
        <v>304</v>
      </c>
      <c r="H1" s="3" t="s">
        <v>305</v>
      </c>
      <c r="I1" s="3" t="s">
        <v>628</v>
      </c>
      <c r="J1" s="3" t="s">
        <v>629</v>
      </c>
      <c r="K1" s="3" t="s">
        <v>630</v>
      </c>
      <c r="L1" s="3" t="s">
        <v>631</v>
      </c>
      <c r="M1" s="3" t="s">
        <v>430</v>
      </c>
      <c r="N1" s="3" t="s">
        <v>308</v>
      </c>
      <c r="O1" s="3" t="s">
        <v>517</v>
      </c>
      <c r="P1" s="3" t="s">
        <v>518</v>
      </c>
      <c r="Q1" s="3" t="s">
        <v>519</v>
      </c>
      <c r="R1" s="3" t="s">
        <v>520</v>
      </c>
      <c r="S1" s="3" t="s">
        <v>521</v>
      </c>
      <c r="T1" s="3" t="s">
        <v>522</v>
      </c>
      <c r="U1" s="3" t="s">
        <v>523</v>
      </c>
      <c r="V1" s="3" t="s">
        <v>524</v>
      </c>
      <c r="W1" s="3" t="s">
        <v>525</v>
      </c>
      <c r="X1" s="3" t="s">
        <v>526</v>
      </c>
      <c r="Y1" s="3" t="s">
        <v>527</v>
      </c>
      <c r="Z1" s="3" t="s">
        <v>513</v>
      </c>
      <c r="AA1" s="3"/>
      <c r="AB1" s="3"/>
      <c r="AC1" s="3"/>
      <c r="AD1" s="3"/>
      <c r="AE1" s="3"/>
      <c r="AF1" s="3"/>
    </row>
    <row r="2" ht="15.15" spans="2:32">
      <c r="B2" s="3" t="s">
        <v>316</v>
      </c>
      <c r="C2" s="3" t="s">
        <v>317</v>
      </c>
      <c r="D2" s="3" t="s">
        <v>318</v>
      </c>
      <c r="E2" s="3">
        <v>1</v>
      </c>
      <c r="F2" s="3">
        <v>1</v>
      </c>
      <c r="G2" s="3">
        <v>1</v>
      </c>
      <c r="H2" s="4">
        <v>1</v>
      </c>
      <c r="I2" s="3"/>
      <c r="J2" s="3">
        <v>1</v>
      </c>
      <c r="K2" s="3"/>
      <c r="L2" s="3">
        <v>7000</v>
      </c>
      <c r="M2" s="3">
        <v>630</v>
      </c>
      <c r="N2" s="3">
        <v>9</v>
      </c>
      <c r="O2" s="7">
        <v>89118124048</v>
      </c>
      <c r="P2" s="3" t="s">
        <v>319</v>
      </c>
      <c r="Q2" s="7" t="s">
        <v>321</v>
      </c>
      <c r="R2" s="3" t="s">
        <v>529</v>
      </c>
      <c r="S2" s="7">
        <v>4018281460</v>
      </c>
      <c r="T2" s="3" t="s">
        <v>530</v>
      </c>
      <c r="U2" s="3" t="s">
        <v>316</v>
      </c>
      <c r="V2" s="3" t="s">
        <v>531</v>
      </c>
      <c r="W2" s="3" t="s">
        <v>532</v>
      </c>
      <c r="X2" s="3" t="s">
        <v>533</v>
      </c>
      <c r="Y2" s="3" t="s">
        <v>534</v>
      </c>
      <c r="Z2" s="3" t="s">
        <v>528</v>
      </c>
      <c r="AA2" s="3"/>
      <c r="AB2" s="3"/>
      <c r="AC2" s="3"/>
      <c r="AD2" s="3"/>
      <c r="AE2" s="3"/>
      <c r="AF2" s="3"/>
    </row>
    <row r="3" ht="15.15" spans="2:32">
      <c r="B3" s="3" t="s">
        <v>322</v>
      </c>
      <c r="C3" s="3" t="s">
        <v>323</v>
      </c>
      <c r="D3" s="3" t="s">
        <v>324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/>
      <c r="L3" s="3">
        <v>6950</v>
      </c>
      <c r="M3" s="3">
        <v>225</v>
      </c>
      <c r="N3" s="7">
        <v>9</v>
      </c>
      <c r="O3" s="7">
        <v>89215575265</v>
      </c>
      <c r="P3" s="3" t="s">
        <v>325</v>
      </c>
      <c r="Q3" s="9">
        <v>38553</v>
      </c>
      <c r="R3" s="3" t="s">
        <v>529</v>
      </c>
      <c r="S3" s="7">
        <v>4019397258</v>
      </c>
      <c r="T3" s="3" t="s">
        <v>549</v>
      </c>
      <c r="U3" s="3" t="s">
        <v>550</v>
      </c>
      <c r="V3" s="3" t="s">
        <v>551</v>
      </c>
      <c r="W3" s="3" t="s">
        <v>552</v>
      </c>
      <c r="X3" s="7">
        <v>89213205528</v>
      </c>
      <c r="Y3" s="3" t="s">
        <v>553</v>
      </c>
      <c r="Z3" s="3" t="s">
        <v>548</v>
      </c>
      <c r="AA3" s="3"/>
      <c r="AB3" s="3"/>
      <c r="AC3" s="3"/>
      <c r="AD3" s="3"/>
      <c r="AE3" s="3"/>
      <c r="AF3" s="3"/>
    </row>
    <row r="4" ht="15.15" spans="2:32">
      <c r="B4" s="3" t="s">
        <v>368</v>
      </c>
      <c r="C4" s="3" t="s">
        <v>369</v>
      </c>
      <c r="D4" s="3" t="s">
        <v>370</v>
      </c>
      <c r="E4" s="3">
        <v>1</v>
      </c>
      <c r="F4" s="3"/>
      <c r="G4" s="3">
        <v>1</v>
      </c>
      <c r="H4" s="3"/>
      <c r="I4" s="3"/>
      <c r="J4" s="3"/>
      <c r="K4" s="3"/>
      <c r="L4" s="3">
        <v>7000</v>
      </c>
      <c r="M4" s="3" t="s">
        <v>371</v>
      </c>
      <c r="N4" s="8">
        <v>6</v>
      </c>
      <c r="O4" s="3">
        <v>89111291746</v>
      </c>
      <c r="P4" s="3" t="s">
        <v>372</v>
      </c>
      <c r="Q4" s="9">
        <v>39606</v>
      </c>
      <c r="R4" s="3" t="s">
        <v>541</v>
      </c>
      <c r="S4" s="3" t="s">
        <v>374</v>
      </c>
      <c r="T4" s="10">
        <v>42732</v>
      </c>
      <c r="U4" s="3" t="s">
        <v>368</v>
      </c>
      <c r="V4" s="3" t="s">
        <v>632</v>
      </c>
      <c r="W4" s="3" t="s">
        <v>633</v>
      </c>
      <c r="X4" s="3">
        <v>79119331333</v>
      </c>
      <c r="Y4" s="3" t="s">
        <v>634</v>
      </c>
      <c r="Z4" s="3" t="s">
        <v>635</v>
      </c>
      <c r="AA4" s="3"/>
      <c r="AB4" s="3"/>
      <c r="AC4" s="3"/>
      <c r="AD4" s="3"/>
      <c r="AE4" s="3"/>
      <c r="AF4" s="3"/>
    </row>
    <row r="5" ht="15.15" spans="2:32">
      <c r="B5" s="3" t="s">
        <v>327</v>
      </c>
      <c r="C5" s="3" t="s">
        <v>328</v>
      </c>
      <c r="D5" s="3" t="s">
        <v>329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/>
      <c r="L5" s="3">
        <v>7000</v>
      </c>
      <c r="M5" s="3">
        <v>320</v>
      </c>
      <c r="N5" s="3">
        <v>6</v>
      </c>
      <c r="O5" s="7">
        <v>89817406171</v>
      </c>
      <c r="P5" s="3" t="s">
        <v>330</v>
      </c>
      <c r="Q5" s="9">
        <v>39554</v>
      </c>
      <c r="R5" s="3" t="s">
        <v>541</v>
      </c>
      <c r="S5" s="3" t="s">
        <v>332</v>
      </c>
      <c r="T5" s="3" t="s">
        <v>555</v>
      </c>
      <c r="U5" s="3" t="s">
        <v>556</v>
      </c>
      <c r="V5" s="3" t="s">
        <v>557</v>
      </c>
      <c r="W5" s="3" t="s">
        <v>558</v>
      </c>
      <c r="X5" s="7">
        <v>89052274602</v>
      </c>
      <c r="Y5" s="3" t="s">
        <v>559</v>
      </c>
      <c r="Z5" s="3" t="s">
        <v>554</v>
      </c>
      <c r="AA5" s="3"/>
      <c r="AB5" s="3"/>
      <c r="AC5" s="3"/>
      <c r="AD5" s="3"/>
      <c r="AE5" s="3"/>
      <c r="AF5" s="3"/>
    </row>
    <row r="6" ht="15.15" spans="2:32">
      <c r="B6" s="3" t="s">
        <v>333</v>
      </c>
      <c r="C6" s="3" t="s">
        <v>334</v>
      </c>
      <c r="D6" s="3" t="s">
        <v>335</v>
      </c>
      <c r="E6" s="3">
        <v>1</v>
      </c>
      <c r="F6" s="3">
        <v>1</v>
      </c>
      <c r="G6" s="4">
        <v>1</v>
      </c>
      <c r="H6" s="4">
        <v>1</v>
      </c>
      <c r="I6" s="3">
        <v>1</v>
      </c>
      <c r="J6" s="3">
        <v>1</v>
      </c>
      <c r="K6" s="3"/>
      <c r="L6" s="3">
        <v>7000</v>
      </c>
      <c r="M6" s="3">
        <v>225</v>
      </c>
      <c r="N6" s="7">
        <v>10</v>
      </c>
      <c r="O6" s="7">
        <v>89818346175</v>
      </c>
      <c r="P6" s="3" t="s">
        <v>336</v>
      </c>
      <c r="Q6" s="9">
        <v>38137</v>
      </c>
      <c r="R6" s="3" t="s">
        <v>529</v>
      </c>
      <c r="S6" s="7">
        <v>4018085917</v>
      </c>
      <c r="T6" s="3"/>
      <c r="U6" s="3" t="s">
        <v>561</v>
      </c>
      <c r="V6" s="3" t="s">
        <v>354</v>
      </c>
      <c r="W6" s="3" t="s">
        <v>562</v>
      </c>
      <c r="X6" s="7">
        <v>89117966505</v>
      </c>
      <c r="Y6" s="3"/>
      <c r="Z6" s="3" t="s">
        <v>560</v>
      </c>
      <c r="AA6" s="3"/>
      <c r="AB6" s="3"/>
      <c r="AC6" s="3"/>
      <c r="AD6" s="3"/>
      <c r="AE6" s="3"/>
      <c r="AF6" s="3"/>
    </row>
    <row r="7" ht="15.15" spans="2:32">
      <c r="B7" s="3" t="s">
        <v>375</v>
      </c>
      <c r="C7" s="3" t="s">
        <v>376</v>
      </c>
      <c r="D7" s="3" t="s">
        <v>377</v>
      </c>
      <c r="E7" s="3">
        <v>1</v>
      </c>
      <c r="F7" s="3">
        <v>1</v>
      </c>
      <c r="G7" s="3">
        <v>1</v>
      </c>
      <c r="H7" s="3"/>
      <c r="I7" s="3"/>
      <c r="J7" s="3"/>
      <c r="K7" s="3">
        <v>1</v>
      </c>
      <c r="L7" s="3">
        <v>7000</v>
      </c>
      <c r="M7" s="7">
        <v>441</v>
      </c>
      <c r="N7" s="3">
        <v>7</v>
      </c>
      <c r="O7" s="3">
        <v>89213354865</v>
      </c>
      <c r="P7" s="3" t="s">
        <v>378</v>
      </c>
      <c r="Q7" s="9">
        <v>39166</v>
      </c>
      <c r="R7" s="3" t="s">
        <v>541</v>
      </c>
      <c r="S7" s="3" t="s">
        <v>380</v>
      </c>
      <c r="T7" s="3" t="s">
        <v>564</v>
      </c>
      <c r="U7" s="3" t="s">
        <v>375</v>
      </c>
      <c r="V7" s="3" t="s">
        <v>565</v>
      </c>
      <c r="W7" s="3" t="s">
        <v>377</v>
      </c>
      <c r="X7" s="3">
        <v>79522270284</v>
      </c>
      <c r="Y7" s="3"/>
      <c r="Z7" s="3" t="s">
        <v>563</v>
      </c>
      <c r="AA7" s="3"/>
      <c r="AB7" s="3"/>
      <c r="AC7" s="3"/>
      <c r="AD7" s="3"/>
      <c r="AE7" s="3"/>
      <c r="AF7" s="3"/>
    </row>
    <row r="8" ht="15.15" spans="2:32">
      <c r="B8" s="3" t="s">
        <v>381</v>
      </c>
      <c r="C8" s="3" t="s">
        <v>382</v>
      </c>
      <c r="D8" s="3" t="s">
        <v>383</v>
      </c>
      <c r="E8" s="3"/>
      <c r="F8" s="3"/>
      <c r="G8" s="3">
        <v>1</v>
      </c>
      <c r="H8" s="3"/>
      <c r="I8" s="3"/>
      <c r="J8" s="3"/>
      <c r="K8" s="3"/>
      <c r="L8" s="3"/>
      <c r="M8" s="3">
        <v>628</v>
      </c>
      <c r="N8" s="7">
        <v>9</v>
      </c>
      <c r="O8" s="7">
        <v>89215747616</v>
      </c>
      <c r="P8" s="3" t="s">
        <v>384</v>
      </c>
      <c r="Q8" s="9">
        <v>38518</v>
      </c>
      <c r="R8" s="3" t="s">
        <v>529</v>
      </c>
      <c r="S8" s="7">
        <v>4019418643</v>
      </c>
      <c r="T8" s="3" t="s">
        <v>567</v>
      </c>
      <c r="U8" s="3" t="s">
        <v>568</v>
      </c>
      <c r="V8" s="3" t="s">
        <v>569</v>
      </c>
      <c r="W8" s="3" t="s">
        <v>570</v>
      </c>
      <c r="X8" s="7">
        <v>89219451925</v>
      </c>
      <c r="Y8" s="3" t="s">
        <v>571</v>
      </c>
      <c r="Z8" s="3" t="s">
        <v>566</v>
      </c>
      <c r="AA8" s="3"/>
      <c r="AB8" s="3"/>
      <c r="AC8" s="3"/>
      <c r="AD8" s="3"/>
      <c r="AE8" s="3"/>
      <c r="AF8" s="3"/>
    </row>
    <row r="9" ht="15.15" spans="2:32">
      <c r="B9" s="3" t="s">
        <v>386</v>
      </c>
      <c r="C9" s="3" t="s">
        <v>387</v>
      </c>
      <c r="D9" s="3" t="s">
        <v>388</v>
      </c>
      <c r="E9" s="3">
        <v>1</v>
      </c>
      <c r="F9" s="3">
        <v>1</v>
      </c>
      <c r="G9" s="3">
        <v>1</v>
      </c>
      <c r="H9" s="3"/>
      <c r="I9" s="3">
        <v>1</v>
      </c>
      <c r="J9" s="3"/>
      <c r="K9" s="3">
        <v>1</v>
      </c>
      <c r="L9" s="3">
        <v>7000</v>
      </c>
      <c r="M9" s="3">
        <v>12</v>
      </c>
      <c r="N9" s="3">
        <v>6</v>
      </c>
      <c r="O9" s="3" t="s">
        <v>573</v>
      </c>
      <c r="P9" s="3" t="s">
        <v>389</v>
      </c>
      <c r="Q9" s="9">
        <v>39485</v>
      </c>
      <c r="R9" s="3" t="s">
        <v>541</v>
      </c>
      <c r="S9" s="3" t="s">
        <v>391</v>
      </c>
      <c r="T9" s="3" t="s">
        <v>574</v>
      </c>
      <c r="U9" s="3" t="s">
        <v>575</v>
      </c>
      <c r="V9" s="3" t="s">
        <v>323</v>
      </c>
      <c r="W9" s="3" t="s">
        <v>576</v>
      </c>
      <c r="X9" s="7">
        <v>89213132221</v>
      </c>
      <c r="Y9" s="3" t="s">
        <v>577</v>
      </c>
      <c r="Z9" s="3" t="s">
        <v>572</v>
      </c>
      <c r="AA9" s="3"/>
      <c r="AB9" s="3"/>
      <c r="AC9" s="3"/>
      <c r="AD9" s="3"/>
      <c r="AE9" s="3"/>
      <c r="AF9" s="3"/>
    </row>
    <row r="10" ht="15.15" spans="2:32">
      <c r="B10" s="3" t="s">
        <v>338</v>
      </c>
      <c r="C10" s="3" t="s">
        <v>339</v>
      </c>
      <c r="D10" s="3" t="s">
        <v>340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/>
      <c r="L10" s="3">
        <v>7000</v>
      </c>
      <c r="M10" s="7">
        <v>171</v>
      </c>
      <c r="N10" s="3">
        <v>5</v>
      </c>
      <c r="O10" s="7">
        <v>89117922339</v>
      </c>
      <c r="P10" s="3" t="s">
        <v>341</v>
      </c>
      <c r="Q10" s="9">
        <v>39892</v>
      </c>
      <c r="R10" s="3" t="s">
        <v>541</v>
      </c>
      <c r="S10" s="3" t="s">
        <v>343</v>
      </c>
      <c r="T10" s="3" t="s">
        <v>636</v>
      </c>
      <c r="U10" s="3" t="s">
        <v>338</v>
      </c>
      <c r="V10" s="3" t="s">
        <v>582</v>
      </c>
      <c r="W10" s="3" t="s">
        <v>637</v>
      </c>
      <c r="X10" s="7">
        <v>89119357764</v>
      </c>
      <c r="Y10" s="3" t="s">
        <v>638</v>
      </c>
      <c r="Z10" s="3" t="s">
        <v>639</v>
      </c>
      <c r="AA10" s="3"/>
      <c r="AB10" s="3"/>
      <c r="AC10" s="3"/>
      <c r="AD10" s="3"/>
      <c r="AE10" s="3"/>
      <c r="AF10" s="3"/>
    </row>
    <row r="11" ht="15.15" spans="2:32">
      <c r="B11" s="3" t="s">
        <v>392</v>
      </c>
      <c r="C11" s="3" t="s">
        <v>393</v>
      </c>
      <c r="D11" s="3" t="s">
        <v>394</v>
      </c>
      <c r="E11" s="3">
        <v>1</v>
      </c>
      <c r="F11" s="3">
        <v>1</v>
      </c>
      <c r="G11" s="3">
        <v>1</v>
      </c>
      <c r="H11" s="3"/>
      <c r="I11" s="3">
        <v>1</v>
      </c>
      <c r="J11" s="3"/>
      <c r="K11" s="3">
        <v>1</v>
      </c>
      <c r="L11" s="3">
        <v>7000</v>
      </c>
      <c r="M11" s="7">
        <v>504</v>
      </c>
      <c r="N11" s="3">
        <v>10</v>
      </c>
      <c r="O11" s="7">
        <v>89111652301</v>
      </c>
      <c r="P11" s="3" t="s">
        <v>395</v>
      </c>
      <c r="Q11" s="9">
        <v>38434</v>
      </c>
      <c r="R11" s="3" t="s">
        <v>529</v>
      </c>
      <c r="S11" s="7">
        <v>4018287872</v>
      </c>
      <c r="T11" s="3" t="s">
        <v>579</v>
      </c>
      <c r="U11" s="3" t="s">
        <v>392</v>
      </c>
      <c r="V11" s="3" t="s">
        <v>317</v>
      </c>
      <c r="W11" s="3" t="s">
        <v>558</v>
      </c>
      <c r="X11" s="7">
        <v>89817910834</v>
      </c>
      <c r="Y11" s="3" t="s">
        <v>577</v>
      </c>
      <c r="Z11" s="3" t="s">
        <v>578</v>
      </c>
      <c r="AA11" s="3"/>
      <c r="AB11" s="3"/>
      <c r="AC11" s="3"/>
      <c r="AD11" s="3"/>
      <c r="AE11" s="3"/>
      <c r="AF11" s="3"/>
    </row>
    <row r="12" ht="15.15" spans="2:32">
      <c r="B12" s="3" t="s">
        <v>397</v>
      </c>
      <c r="C12" s="3" t="s">
        <v>398</v>
      </c>
      <c r="D12" s="3" t="s">
        <v>399</v>
      </c>
      <c r="E12" s="3">
        <v>1</v>
      </c>
      <c r="F12" s="3"/>
      <c r="G12" s="3">
        <v>1</v>
      </c>
      <c r="H12" s="3"/>
      <c r="I12" s="3"/>
      <c r="J12" s="3"/>
      <c r="K12" s="3"/>
      <c r="L12" s="3"/>
      <c r="M12" s="7">
        <v>230</v>
      </c>
      <c r="N12" s="3">
        <v>8</v>
      </c>
      <c r="O12" s="3">
        <v>89650129007</v>
      </c>
      <c r="P12" s="3" t="s">
        <v>400</v>
      </c>
      <c r="Q12" s="9">
        <v>38801</v>
      </c>
      <c r="R12" s="3" t="s">
        <v>529</v>
      </c>
      <c r="S12" s="7">
        <v>4019601130</v>
      </c>
      <c r="T12" s="3" t="s">
        <v>640</v>
      </c>
      <c r="U12" s="3" t="s">
        <v>397</v>
      </c>
      <c r="V12" s="3" t="s">
        <v>545</v>
      </c>
      <c r="W12" s="3" t="s">
        <v>562</v>
      </c>
      <c r="X12" s="3">
        <v>79602472548</v>
      </c>
      <c r="Y12" s="3" t="s">
        <v>641</v>
      </c>
      <c r="Z12" s="3" t="s">
        <v>642</v>
      </c>
      <c r="AA12" s="3"/>
      <c r="AB12" s="3"/>
      <c r="AC12" s="3"/>
      <c r="AD12" s="3"/>
      <c r="AE12" s="3"/>
      <c r="AF12" s="3"/>
    </row>
    <row r="13" ht="15.15" spans="2:32">
      <c r="B13" s="3" t="s">
        <v>402</v>
      </c>
      <c r="C13" s="3" t="s">
        <v>403</v>
      </c>
      <c r="D13" s="3" t="s">
        <v>404</v>
      </c>
      <c r="E13" s="3"/>
      <c r="F13" s="3">
        <v>1</v>
      </c>
      <c r="G13" s="3"/>
      <c r="H13" s="3"/>
      <c r="I13" s="3">
        <v>1</v>
      </c>
      <c r="J13" s="3"/>
      <c r="K13" s="3">
        <v>1</v>
      </c>
      <c r="L13" s="3"/>
      <c r="M13" s="3">
        <v>49</v>
      </c>
      <c r="N13" s="7">
        <v>6</v>
      </c>
      <c r="O13" s="7">
        <v>89259175393</v>
      </c>
      <c r="P13" s="3" t="s">
        <v>405</v>
      </c>
      <c r="Q13" s="9">
        <v>39581</v>
      </c>
      <c r="R13" s="3" t="s">
        <v>541</v>
      </c>
      <c r="S13" s="3" t="s">
        <v>407</v>
      </c>
      <c r="T13" s="3" t="s">
        <v>643</v>
      </c>
      <c r="U13" s="3" t="s">
        <v>644</v>
      </c>
      <c r="V13" s="3" t="s">
        <v>645</v>
      </c>
      <c r="W13" s="3" t="s">
        <v>558</v>
      </c>
      <c r="X13" s="7">
        <v>89165382822</v>
      </c>
      <c r="Y13" s="3" t="s">
        <v>646</v>
      </c>
      <c r="Z13" s="3" t="s">
        <v>647</v>
      </c>
      <c r="AA13" s="3"/>
      <c r="AB13" s="3"/>
      <c r="AC13" s="3"/>
      <c r="AD13" s="3"/>
      <c r="AE13" s="3"/>
      <c r="AF13" s="3"/>
    </row>
    <row r="14" ht="15.15" spans="2:32">
      <c r="B14" s="3" t="s">
        <v>344</v>
      </c>
      <c r="C14" s="3" t="s">
        <v>345</v>
      </c>
      <c r="D14" s="3" t="s">
        <v>346</v>
      </c>
      <c r="E14" s="3">
        <v>1</v>
      </c>
      <c r="F14" s="3">
        <v>1</v>
      </c>
      <c r="G14" s="4">
        <v>1</v>
      </c>
      <c r="H14" s="4">
        <v>1</v>
      </c>
      <c r="I14" s="3">
        <v>1</v>
      </c>
      <c r="J14" s="3">
        <v>1</v>
      </c>
      <c r="K14" s="3"/>
      <c r="L14" s="3">
        <v>7000</v>
      </c>
      <c r="M14" s="7">
        <v>225</v>
      </c>
      <c r="N14" s="7">
        <v>10</v>
      </c>
      <c r="O14" s="7">
        <v>89111959536</v>
      </c>
      <c r="P14" s="3" t="s">
        <v>347</v>
      </c>
      <c r="Q14" s="9">
        <v>38051</v>
      </c>
      <c r="R14" s="3" t="s">
        <v>529</v>
      </c>
      <c r="S14" s="7">
        <v>4018034409</v>
      </c>
      <c r="T14" s="3" t="s">
        <v>581</v>
      </c>
      <c r="U14" s="3" t="s">
        <v>344</v>
      </c>
      <c r="V14" s="3" t="s">
        <v>582</v>
      </c>
      <c r="W14" s="3" t="s">
        <v>583</v>
      </c>
      <c r="X14" s="7">
        <v>89112207532</v>
      </c>
      <c r="Y14" s="3" t="s">
        <v>577</v>
      </c>
      <c r="Z14" s="3" t="s">
        <v>580</v>
      </c>
      <c r="AA14" s="3"/>
      <c r="AB14" s="3"/>
      <c r="AC14" s="3"/>
      <c r="AD14" s="3"/>
      <c r="AE14" s="3"/>
      <c r="AF14" s="3"/>
    </row>
    <row r="15" ht="15.15" spans="2:32">
      <c r="B15" s="3" t="s">
        <v>408</v>
      </c>
      <c r="C15" s="3" t="s">
        <v>409</v>
      </c>
      <c r="D15" s="3" t="s">
        <v>410</v>
      </c>
      <c r="E15" s="3">
        <v>1</v>
      </c>
      <c r="F15" s="3">
        <v>1</v>
      </c>
      <c r="G15" s="5">
        <v>1</v>
      </c>
      <c r="H15" s="3"/>
      <c r="I15" s="3"/>
      <c r="J15" s="3"/>
      <c r="K15" s="3">
        <v>1</v>
      </c>
      <c r="L15" s="3">
        <v>7000</v>
      </c>
      <c r="M15" s="7">
        <v>518</v>
      </c>
      <c r="N15" s="3">
        <v>5</v>
      </c>
      <c r="O15" s="7">
        <v>89313127300</v>
      </c>
      <c r="P15" s="3" t="s">
        <v>411</v>
      </c>
      <c r="Q15" s="9">
        <v>40070</v>
      </c>
      <c r="R15" s="3" t="s">
        <v>541</v>
      </c>
      <c r="S15" s="3" t="s">
        <v>413</v>
      </c>
      <c r="T15" s="3" t="s">
        <v>623</v>
      </c>
      <c r="U15" s="3" t="s">
        <v>624</v>
      </c>
      <c r="V15" s="3" t="s">
        <v>625</v>
      </c>
      <c r="W15" s="3" t="s">
        <v>626</v>
      </c>
      <c r="X15" s="7">
        <v>89213409406</v>
      </c>
      <c r="Y15" s="3" t="s">
        <v>577</v>
      </c>
      <c r="Z15" s="3" t="s">
        <v>622</v>
      </c>
      <c r="AA15" s="3"/>
      <c r="AB15" s="3"/>
      <c r="AC15" s="3"/>
      <c r="AD15" s="3"/>
      <c r="AE15" s="3"/>
      <c r="AF15" s="3"/>
    </row>
    <row r="16" ht="15.15" spans="2:32">
      <c r="B16" s="3" t="s">
        <v>414</v>
      </c>
      <c r="C16" s="3" t="s">
        <v>415</v>
      </c>
      <c r="D16" s="3" t="s">
        <v>410</v>
      </c>
      <c r="E16" s="3">
        <v>1</v>
      </c>
      <c r="F16" s="3">
        <v>1</v>
      </c>
      <c r="G16" s="3">
        <v>1</v>
      </c>
      <c r="H16" s="3"/>
      <c r="I16" s="3">
        <v>1</v>
      </c>
      <c r="J16" s="3"/>
      <c r="K16" s="3">
        <v>1</v>
      </c>
      <c r="L16" s="3">
        <v>7000</v>
      </c>
      <c r="M16" s="7">
        <v>183</v>
      </c>
      <c r="N16" s="3">
        <v>7</v>
      </c>
      <c r="O16" s="7">
        <v>89610752525</v>
      </c>
      <c r="P16" s="3" t="s">
        <v>416</v>
      </c>
      <c r="Q16" s="9">
        <v>39331</v>
      </c>
      <c r="R16" s="3" t="s">
        <v>541</v>
      </c>
      <c r="S16" s="3" t="s">
        <v>418</v>
      </c>
      <c r="T16" s="3" t="s">
        <v>585</v>
      </c>
      <c r="U16" s="3" t="s">
        <v>586</v>
      </c>
      <c r="V16" s="3" t="s">
        <v>587</v>
      </c>
      <c r="W16" s="3" t="s">
        <v>570</v>
      </c>
      <c r="X16" s="7">
        <v>89610717771</v>
      </c>
      <c r="Y16" s="3" t="s">
        <v>588</v>
      </c>
      <c r="Z16" s="3" t="s">
        <v>584</v>
      </c>
      <c r="AA16" s="3"/>
      <c r="AB16" s="3"/>
      <c r="AC16" s="3"/>
      <c r="AD16" s="3"/>
      <c r="AE16" s="3"/>
      <c r="AF16" s="3"/>
    </row>
    <row r="17" ht="15.15" spans="2:32">
      <c r="B17" s="3" t="s">
        <v>419</v>
      </c>
      <c r="C17" s="3" t="s">
        <v>420</v>
      </c>
      <c r="D17" s="3" t="s">
        <v>421</v>
      </c>
      <c r="E17" s="3">
        <v>1</v>
      </c>
      <c r="F17" s="3">
        <v>1</v>
      </c>
      <c r="G17" s="3">
        <v>1</v>
      </c>
      <c r="H17" s="3"/>
      <c r="I17" s="3"/>
      <c r="J17" s="3"/>
      <c r="K17" s="3">
        <v>1</v>
      </c>
      <c r="L17" s="3">
        <v>7000</v>
      </c>
      <c r="M17" s="7">
        <v>64</v>
      </c>
      <c r="N17" s="3">
        <v>5</v>
      </c>
      <c r="O17" s="7">
        <v>89633411161</v>
      </c>
      <c r="P17" s="3" t="s">
        <v>422</v>
      </c>
      <c r="Q17" s="9">
        <v>40195</v>
      </c>
      <c r="R17" s="3" t="s">
        <v>541</v>
      </c>
      <c r="S17" s="3" t="s">
        <v>424</v>
      </c>
      <c r="T17" s="3"/>
      <c r="U17" s="3" t="s">
        <v>419</v>
      </c>
      <c r="V17" s="3" t="s">
        <v>648</v>
      </c>
      <c r="W17" s="3" t="s">
        <v>609</v>
      </c>
      <c r="X17" s="7">
        <v>89657737525</v>
      </c>
      <c r="Y17" s="3" t="s">
        <v>649</v>
      </c>
      <c r="Z17" s="3" t="s">
        <v>650</v>
      </c>
      <c r="AA17" s="3"/>
      <c r="AB17" s="3"/>
      <c r="AC17" s="3"/>
      <c r="AD17" s="3"/>
      <c r="AE17" s="3"/>
      <c r="AF17" s="3"/>
    </row>
    <row r="18" ht="15.15" spans="2:32">
      <c r="B18" s="3" t="s">
        <v>349</v>
      </c>
      <c r="C18" s="3" t="s">
        <v>328</v>
      </c>
      <c r="D18" s="3" t="s">
        <v>350</v>
      </c>
      <c r="E18" s="3">
        <v>1</v>
      </c>
      <c r="F18" s="3"/>
      <c r="G18" s="3">
        <v>1</v>
      </c>
      <c r="H18" s="6">
        <v>1</v>
      </c>
      <c r="I18" s="3"/>
      <c r="J18" s="3"/>
      <c r="K18" s="3"/>
      <c r="L18" s="3">
        <v>7000</v>
      </c>
      <c r="M18" s="7">
        <v>246</v>
      </c>
      <c r="N18" s="7">
        <v>10</v>
      </c>
      <c r="O18" s="7">
        <v>89312711134</v>
      </c>
      <c r="P18" s="3" t="s">
        <v>351</v>
      </c>
      <c r="Q18" s="9">
        <v>38070</v>
      </c>
      <c r="R18" s="3" t="s">
        <v>529</v>
      </c>
      <c r="S18" s="7">
        <v>4018029738</v>
      </c>
      <c r="T18" s="3" t="s">
        <v>612</v>
      </c>
      <c r="U18" s="3" t="s">
        <v>613</v>
      </c>
      <c r="V18" s="3" t="s">
        <v>614</v>
      </c>
      <c r="W18" s="3" t="s">
        <v>615</v>
      </c>
      <c r="X18" s="7">
        <v>89218717677</v>
      </c>
      <c r="Y18" s="3" t="s">
        <v>616</v>
      </c>
      <c r="Z18" s="3" t="s">
        <v>611</v>
      </c>
      <c r="AA18" s="3"/>
      <c r="AB18" s="3"/>
      <c r="AC18" s="3"/>
      <c r="AD18" s="3"/>
      <c r="AE18" s="3"/>
      <c r="AF18" s="3"/>
    </row>
    <row r="19" spans="2:12">
      <c r="B19" t="s">
        <v>651</v>
      </c>
      <c r="C19" t="s">
        <v>317</v>
      </c>
      <c r="D19" t="s">
        <v>652</v>
      </c>
      <c r="E19">
        <v>1</v>
      </c>
      <c r="G19">
        <v>1</v>
      </c>
      <c r="I19">
        <v>1</v>
      </c>
      <c r="K19">
        <v>1</v>
      </c>
      <c r="L19">
        <v>7000</v>
      </c>
    </row>
  </sheetData>
  <autoFilter ref="A1:Y19">
    <extLst/>
  </autoFilter>
  <sortState ref="B2:AG18">
    <sortCondition ref="B2:B18"/>
  </sortState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8.88888888888889" defaultRowHeight="14.4" outlineLevelRow="7" outlineLevelCol="2"/>
  <cols>
    <col min="1" max="1" width="15.4444444444444" customWidth="1"/>
    <col min="2" max="2" width="13.1111111111111" customWidth="1"/>
    <col min="3" max="3" width="47.3333333333333" customWidth="1"/>
  </cols>
  <sheetData>
    <row r="1" spans="1:3">
      <c r="A1" s="1" t="s">
        <v>419</v>
      </c>
      <c r="B1" s="1" t="s">
        <v>420</v>
      </c>
      <c r="C1" s="2" t="s">
        <v>649</v>
      </c>
    </row>
    <row r="2" ht="52.8" spans="1:3">
      <c r="A2" s="1" t="s">
        <v>368</v>
      </c>
      <c r="B2" s="1" t="s">
        <v>369</v>
      </c>
      <c r="C2" s="2" t="s">
        <v>634</v>
      </c>
    </row>
    <row r="3" spans="1:3">
      <c r="A3" s="1" t="s">
        <v>322</v>
      </c>
      <c r="B3" s="1" t="s">
        <v>323</v>
      </c>
      <c r="C3" s="2" t="s">
        <v>553</v>
      </c>
    </row>
    <row r="4" spans="1:3">
      <c r="A4" s="1" t="s">
        <v>381</v>
      </c>
      <c r="B4" s="1" t="s">
        <v>382</v>
      </c>
      <c r="C4" s="2" t="s">
        <v>571</v>
      </c>
    </row>
    <row r="5" ht="79.2" spans="1:3">
      <c r="A5" s="1" t="s">
        <v>349</v>
      </c>
      <c r="B5" s="1" t="s">
        <v>328</v>
      </c>
      <c r="C5" s="2" t="s">
        <v>616</v>
      </c>
    </row>
    <row r="6" ht="39.6" spans="1:3">
      <c r="A6" s="1" t="s">
        <v>414</v>
      </c>
      <c r="B6" s="1" t="s">
        <v>415</v>
      </c>
      <c r="C6" s="2" t="s">
        <v>588</v>
      </c>
    </row>
    <row r="7" spans="1:3">
      <c r="A7" s="1" t="s">
        <v>397</v>
      </c>
      <c r="B7" s="1" t="s">
        <v>398</v>
      </c>
      <c r="C7" s="2" t="s">
        <v>641</v>
      </c>
    </row>
    <row r="8" ht="52.8" spans="1:3">
      <c r="A8" s="1" t="s">
        <v>316</v>
      </c>
      <c r="B8" s="1" t="s">
        <v>317</v>
      </c>
      <c r="C8" s="2" t="s">
        <v>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Список оборудования</vt:lpstr>
      <vt:lpstr>Список продуктов 2021</vt:lpstr>
      <vt:lpstr>меню 2014</vt:lpstr>
      <vt:lpstr>Меню 2019</vt:lpstr>
      <vt:lpstr>Лист15</vt:lpstr>
      <vt:lpstr>Информация для бумаг</vt:lpstr>
      <vt:lpstr>Марш 1</vt:lpstr>
      <vt:lpstr>Маршлист внешняя сторона</vt:lpstr>
      <vt:lpstr>Cписок для приказа</vt:lpstr>
      <vt:lpstr>Ведомость документов</vt:lpstr>
      <vt:lpstr>Данные детей</vt:lpstr>
      <vt:lpstr>Участники</vt:lpstr>
      <vt:lpstr>Ограничения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2021-04-13T10:46:00Z</dcterms:created>
  <dcterms:modified xsi:type="dcterms:W3CDTF">2021-05-18T10:05:50Z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