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VM_space\Text\Article\Lab-processings\Jashera 2022\"/>
    </mc:Choice>
  </mc:AlternateContent>
  <bookViews>
    <workbookView xWindow="0" yWindow="0" windowWidth="22365" windowHeight="9270" tabRatio="804" firstSheet="5" activeTab="9"/>
  </bookViews>
  <sheets>
    <sheet name="Список оборудования" sheetId="12" r:id="rId1"/>
    <sheet name="Список продуктов 2021" sheetId="13" r:id="rId2"/>
    <sheet name="меню 2014" sheetId="14" r:id="rId3"/>
    <sheet name="Меню 2019" sheetId="11" r:id="rId4"/>
    <sheet name="Информация для бумаг" sheetId="1" r:id="rId5"/>
    <sheet name="Марш 1" sheetId="2" r:id="rId6"/>
    <sheet name="Маршлист внешняя сторона" sheetId="3" r:id="rId7"/>
    <sheet name="Cписок для приказа" sheetId="4" r:id="rId8"/>
    <sheet name="Ведомость документов" sheetId="5" r:id="rId9"/>
    <sheet name="Участники" sheetId="10" r:id="rId10"/>
    <sheet name="Список для страховки" sheetId="8" r:id="rId11"/>
    <sheet name="МЧС" sheetId="9" r:id="rId12"/>
    <sheet name="Ограничения" sheetId="17" r:id="rId13"/>
  </sheets>
  <externalReferences>
    <externalReference r:id="rId14"/>
    <externalReference r:id="rId15"/>
    <externalReference r:id="rId16"/>
    <externalReference r:id="rId17"/>
  </externalReferences>
  <definedNames>
    <definedName name="_ftn1" localSheetId="6">'Маршлист внешняя сторона'!$H$29</definedName>
    <definedName name="_ftnref1" localSheetId="6">'Маршлист внешняя сторона'!$H$26</definedName>
    <definedName name="_xlnm._FilterDatabase" localSheetId="10" hidden="1">'Список для страховки'!$A$1:$F$25</definedName>
    <definedName name="_xlnm._FilterDatabase" localSheetId="9" hidden="1">Участники!$A$1:$Y$24</definedName>
    <definedName name="class" localSheetId="7">[1]Справочник!$H$2:$H$14</definedName>
    <definedName name="class" localSheetId="2">[2]Справочник!$H$2:$H$14</definedName>
    <definedName name="class">[3]Справочник!$H$2:$H$14</definedName>
    <definedName name="dist" localSheetId="7">[1]Справочник!$F$2:$F$19</definedName>
    <definedName name="dist" localSheetId="2">[2]Справочник!$F$2:$F$19</definedName>
    <definedName name="dist">[4]Справочник!$F$2:$F$19</definedName>
  </definedNames>
  <calcPr calcId="162913"/>
</workbook>
</file>

<file path=xl/calcChain.xml><?xml version="1.0" encoding="utf-8"?>
<calcChain xmlns="http://schemas.openxmlformats.org/spreadsheetml/2006/main">
  <c r="G6" i="4" l="1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AD27" i="10"/>
  <c r="AD26" i="10"/>
  <c r="AD25" i="10"/>
  <c r="AD24" i="10"/>
  <c r="AD23" i="10"/>
  <c r="AD22" i="10"/>
  <c r="AD21" i="10"/>
  <c r="AD20" i="10"/>
  <c r="AD18" i="10"/>
  <c r="AD17" i="10"/>
  <c r="AD16" i="10"/>
  <c r="AD12" i="10"/>
  <c r="AD11" i="10"/>
  <c r="AD10" i="10"/>
  <c r="AD9" i="10"/>
  <c r="AD8" i="10"/>
  <c r="AD6" i="10"/>
  <c r="AD5" i="10"/>
  <c r="AD4" i="10"/>
  <c r="AD3" i="10"/>
  <c r="AD2" i="10"/>
  <c r="B27" i="4"/>
  <c r="B25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G5" i="4"/>
  <c r="F5" i="4"/>
  <c r="E5" i="4"/>
  <c r="D5" i="4"/>
  <c r="C5" i="4"/>
  <c r="B5" i="4"/>
  <c r="K32" i="3"/>
  <c r="K29" i="3"/>
  <c r="M25" i="3"/>
  <c r="L20" i="3"/>
  <c r="K19" i="3"/>
  <c r="L15" i="3"/>
  <c r="K14" i="3"/>
  <c r="L12" i="3"/>
  <c r="J12" i="3"/>
  <c r="I11" i="3"/>
  <c r="J10" i="3"/>
  <c r="C31" i="2"/>
  <c r="B29" i="2"/>
  <c r="B28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47" i="14"/>
  <c r="F46" i="14"/>
  <c r="F45" i="14"/>
  <c r="F44" i="14"/>
  <c r="F43" i="14"/>
  <c r="F40" i="14"/>
  <c r="F39" i="14"/>
  <c r="F38" i="14"/>
  <c r="F37" i="14"/>
  <c r="F36" i="14"/>
  <c r="F35" i="14"/>
  <c r="F34" i="14"/>
  <c r="F33" i="14"/>
  <c r="F32" i="14"/>
  <c r="F27" i="14"/>
  <c r="F23" i="14"/>
  <c r="F22" i="14"/>
  <c r="F21" i="14"/>
  <c r="F18" i="14"/>
  <c r="F17" i="14"/>
  <c r="F16" i="14"/>
</calcChain>
</file>

<file path=xl/sharedStrings.xml><?xml version="1.0" encoding="utf-8"?>
<sst xmlns="http://schemas.openxmlformats.org/spreadsheetml/2006/main" count="1131" uniqueCount="682">
  <si>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</si>
  <si>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</si>
  <si>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</si>
  <si>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</si>
  <si>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</si>
  <si>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Желтуха</t>
  </si>
  <si>
    <t>Брусок</t>
  </si>
  <si>
    <t>Желтопузик</t>
  </si>
  <si>
    <t>Будильник</t>
  </si>
  <si>
    <t>Танк1</t>
  </si>
  <si>
    <t>Бинокли</t>
  </si>
  <si>
    <t>Танк2</t>
  </si>
  <si>
    <t>Ведра полиэтиленовые</t>
  </si>
  <si>
    <t>Новая зеленандия</t>
  </si>
  <si>
    <t>Веревка бельевая</t>
  </si>
  <si>
    <t>Синяя дыра</t>
  </si>
  <si>
    <t>Веревка упаковочная</t>
  </si>
  <si>
    <t>Олегово 1</t>
  </si>
  <si>
    <t>Гвозди</t>
  </si>
  <si>
    <t>Олегово 2</t>
  </si>
  <si>
    <t xml:space="preserve">Капроновый фал </t>
  </si>
  <si>
    <t>Капроновый фал запасной</t>
  </si>
  <si>
    <t>резервы</t>
  </si>
  <si>
    <t>Карандаши простые</t>
  </si>
  <si>
    <t>Яшино</t>
  </si>
  <si>
    <t>Кнги (Полоскин-Хайтов)</t>
  </si>
  <si>
    <t>Книги (Хейсин)</t>
  </si>
  <si>
    <t>ВМ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</si>
  <si>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</si>
  <si>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</si>
  <si>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</si>
  <si>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</si>
  <si>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</si>
  <si>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</si>
  <si>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</si>
  <si>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</si>
  <si>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</si>
  <si>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</si>
  <si>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</si>
  <si>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</si>
  <si>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</si>
  <si>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</si>
  <si>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</si>
  <si>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</si>
  <si>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</si>
  <si>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</si>
  <si>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</si>
  <si>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</si>
  <si>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</si>
  <si>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</si>
  <si>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</si>
  <si>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</si>
  <si>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</si>
  <si>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</si>
  <si>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</si>
  <si>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</si>
  <si>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</si>
  <si>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</si>
  <si>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</si>
  <si>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</si>
  <si>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</si>
  <si>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</si>
  <si>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</si>
  <si>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</si>
  <si>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</si>
  <si>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</si>
  <si>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</si>
  <si>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</si>
  <si>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</si>
  <si>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</si>
  <si>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</si>
  <si>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</si>
  <si>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</si>
  <si>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</si>
  <si>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</si>
  <si>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</si>
  <si>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</si>
  <si>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</si>
  <si>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</si>
  <si>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</si>
  <si>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</si>
  <si>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</si>
  <si>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</si>
  <si>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</si>
  <si>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</si>
  <si>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</si>
  <si>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</si>
  <si>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</si>
  <si>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</si>
  <si>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</si>
  <si>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</si>
  <si>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</si>
  <si>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</si>
  <si>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</si>
  <si>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</si>
  <si>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</si>
  <si>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</si>
  <si>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</si>
  <si>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Продукты на две части</t>
  </si>
  <si>
    <t>Количество</t>
  </si>
  <si>
    <t>Горох</t>
  </si>
  <si>
    <t>2 пачки</t>
  </si>
  <si>
    <t>Греча</t>
  </si>
  <si>
    <t>6 пачек</t>
  </si>
  <si>
    <t>по 800 г</t>
  </si>
  <si>
    <t>Кукурузная крупа</t>
  </si>
  <si>
    <t>Манная крупа</t>
  </si>
  <si>
    <t>4 шт</t>
  </si>
  <si>
    <t>Овсянка</t>
  </si>
  <si>
    <t>Перец горошком</t>
  </si>
  <si>
    <t>3 уп</t>
  </si>
  <si>
    <t>Пшенная крупа</t>
  </si>
  <si>
    <t>Рис</t>
  </si>
  <si>
    <t>7 пачек</t>
  </si>
  <si>
    <t>Соль</t>
  </si>
  <si>
    <t>Специи</t>
  </si>
  <si>
    <t>в ассортименте</t>
  </si>
  <si>
    <t>Кетчуп</t>
  </si>
  <si>
    <t>8 шт</t>
  </si>
  <si>
    <t>500 г</t>
  </si>
  <si>
    <t>Компотная смесь</t>
  </si>
  <si>
    <t>Консервированная кукуруза</t>
  </si>
  <si>
    <t>8 банок</t>
  </si>
  <si>
    <t>325 г.</t>
  </si>
  <si>
    <t>Консервированный персик</t>
  </si>
  <si>
    <t>Консервированный ананас</t>
  </si>
  <si>
    <t>Майонез</t>
  </si>
  <si>
    <t>Воймикс</t>
  </si>
  <si>
    <t>4 пач</t>
  </si>
  <si>
    <t>Оливки</t>
  </si>
  <si>
    <t>Сухое молоко</t>
  </si>
  <si>
    <t>13 пач</t>
  </si>
  <si>
    <t>Фасоль</t>
  </si>
  <si>
    <t>12 шт</t>
  </si>
  <si>
    <t xml:space="preserve">Шоколадная паста </t>
  </si>
  <si>
    <t>5 бан</t>
  </si>
  <si>
    <t>Какао-порошок</t>
  </si>
  <si>
    <t>Каркаде</t>
  </si>
  <si>
    <t>1 пач</t>
  </si>
  <si>
    <t>Коржи для тортика</t>
  </si>
  <si>
    <t>4 уп.</t>
  </si>
  <si>
    <t>Спички</t>
  </si>
  <si>
    <t>Сухарики</t>
  </si>
  <si>
    <t>на 2 салата</t>
  </si>
  <si>
    <t>Сыр колбасный для супа</t>
  </si>
  <si>
    <t>2 Купит Сеня</t>
  </si>
  <si>
    <t>Чай в пакетиках</t>
  </si>
  <si>
    <t>1 по 100</t>
  </si>
  <si>
    <t>Чай чёрный</t>
  </si>
  <si>
    <t>1 кг</t>
  </si>
  <si>
    <t>Чистилка для овощей</t>
  </si>
  <si>
    <t>Картофель</t>
  </si>
  <si>
    <t>10 кг</t>
  </si>
  <si>
    <t>Квашеная капуста</t>
  </si>
  <si>
    <t>2 банки</t>
  </si>
  <si>
    <t>Лук</t>
  </si>
  <si>
    <t>3 кг</t>
  </si>
  <si>
    <t>Морковь</t>
  </si>
  <si>
    <t>5 кг</t>
  </si>
  <si>
    <t>Свекла</t>
  </si>
  <si>
    <t>2 кг</t>
  </si>
  <si>
    <t>Чернослив</t>
  </si>
  <si>
    <t>Чеснок</t>
  </si>
  <si>
    <t>Яблоки</t>
  </si>
  <si>
    <t>8 кг</t>
  </si>
  <si>
    <t>Джемы</t>
  </si>
  <si>
    <t>4 шт на тортики</t>
  </si>
  <si>
    <t>Копчености</t>
  </si>
  <si>
    <t>4 кг</t>
  </si>
  <si>
    <t>Туалетная бумага</t>
  </si>
  <si>
    <t>вода бутыли</t>
  </si>
  <si>
    <t>4 б</t>
  </si>
  <si>
    <t>Батон</t>
  </si>
  <si>
    <t>10 шт</t>
  </si>
  <si>
    <t>смотря, сколько раз бутерброды</t>
  </si>
  <si>
    <t>Хлеб</t>
  </si>
  <si>
    <t>12 бух</t>
  </si>
  <si>
    <t>Яйца</t>
  </si>
  <si>
    <t>1 лот</t>
  </si>
  <si>
    <t>В Толмачево</t>
  </si>
  <si>
    <t>Сметана</t>
  </si>
  <si>
    <t>Петрушка/укроп</t>
  </si>
  <si>
    <t>Завтрак</t>
  </si>
  <si>
    <t>Обед</t>
  </si>
  <si>
    <t>Ужин</t>
  </si>
  <si>
    <t>Первое</t>
  </si>
  <si>
    <t>десерт</t>
  </si>
  <si>
    <t>Салат</t>
  </si>
  <si>
    <t>второе</t>
  </si>
  <si>
    <t>Бутерброды</t>
  </si>
  <si>
    <t>первое</t>
  </si>
  <si>
    <t>салат</t>
  </si>
  <si>
    <r>
      <rPr>
        <b/>
        <sz val="10"/>
        <rFont val="Arial Cyr"/>
        <charset val="204"/>
      </rPr>
      <t>бутерброды</t>
    </r>
    <r>
      <rPr>
        <sz val="10"/>
        <rFont val="Arial Cyr"/>
        <charset val="204"/>
      </rPr>
      <t>,чай</t>
    </r>
  </si>
  <si>
    <t>греча,туш.</t>
  </si>
  <si>
    <t>печеньки, конфетки</t>
  </si>
  <si>
    <t>огурцы, промидоры</t>
  </si>
  <si>
    <t>Фасолевый</t>
  </si>
  <si>
    <t>макароны</t>
  </si>
  <si>
    <t>с сыром</t>
  </si>
  <si>
    <t>пшеничка</t>
  </si>
  <si>
    <t>какао</t>
  </si>
  <si>
    <t>рис</t>
  </si>
  <si>
    <t>кит. Капуста, грошек</t>
  </si>
  <si>
    <t>сырный</t>
  </si>
  <si>
    <t>греча</t>
  </si>
  <si>
    <t>с колбасой</t>
  </si>
  <si>
    <t>овсянка</t>
  </si>
  <si>
    <t>кампот</t>
  </si>
  <si>
    <t>огурцы, горошек</t>
  </si>
  <si>
    <t>гороховый</t>
  </si>
  <si>
    <t>манка</t>
  </si>
  <si>
    <t>крутые печеньки</t>
  </si>
  <si>
    <t>бутерброды</t>
  </si>
  <si>
    <t>чай</t>
  </si>
  <si>
    <t>рыбный</t>
  </si>
  <si>
    <t>гипсы</t>
  </si>
  <si>
    <t>солянка</t>
  </si>
  <si>
    <t>отвальная</t>
  </si>
  <si>
    <t>макароны + доед.</t>
  </si>
  <si>
    <t>доед</t>
  </si>
  <si>
    <t>бутербрордный перекус</t>
  </si>
  <si>
    <t>кол-во</t>
  </si>
  <si>
    <t>кг/пач на еду</t>
  </si>
  <si>
    <t>итого (кг)</t>
  </si>
  <si>
    <t>добавочное</t>
  </si>
  <si>
    <t>кг</t>
  </si>
  <si>
    <t>Макароны</t>
  </si>
  <si>
    <t>Пшеничка</t>
  </si>
  <si>
    <t>Рыба в баночках</t>
  </si>
  <si>
    <t>бан</t>
  </si>
  <si>
    <t>Фасоль в баночках</t>
  </si>
  <si>
    <t>оливки</t>
  </si>
  <si>
    <t>горох в баночках</t>
  </si>
  <si>
    <t>кукуруза в баночках</t>
  </si>
  <si>
    <t>горох для супа</t>
  </si>
  <si>
    <t>помидоры</t>
  </si>
  <si>
    <t>огурцы</t>
  </si>
  <si>
    <t>марковка</t>
  </si>
  <si>
    <t>лук</t>
  </si>
  <si>
    <t>Капуста китайская</t>
  </si>
  <si>
    <t>кач</t>
  </si>
  <si>
    <t>чернослив, курога, орехи, изюм4</t>
  </si>
  <si>
    <t>Какао в банках</t>
  </si>
  <si>
    <t>Чай</t>
  </si>
  <si>
    <t>сыр колбасный суп</t>
  </si>
  <si>
    <t>сыр колбасный замазка</t>
  </si>
  <si>
    <t xml:space="preserve">Тушенка </t>
  </si>
  <si>
    <t>сухарики</t>
  </si>
  <si>
    <t>п</t>
  </si>
  <si>
    <t>ведер</t>
  </si>
  <si>
    <t>соев. соус</t>
  </si>
  <si>
    <t>л</t>
  </si>
  <si>
    <t xml:space="preserve">сыр   </t>
  </si>
  <si>
    <t>Колбаса</t>
  </si>
  <si>
    <t>Сыр плавлен.</t>
  </si>
  <si>
    <t>соленые огурцы</t>
  </si>
  <si>
    <t>подсол. Масло</t>
  </si>
  <si>
    <t>спички</t>
  </si>
  <si>
    <t>т. бумага</t>
  </si>
  <si>
    <t>картошка</t>
  </si>
  <si>
    <t>5+ отвальная и перисидка</t>
  </si>
  <si>
    <t>соль</t>
  </si>
  <si>
    <t>сахар</t>
  </si>
  <si>
    <t>fairy, губки, железные</t>
  </si>
  <si>
    <t>сухое молоко</t>
  </si>
  <si>
    <t>лимон</t>
  </si>
  <si>
    <t>свекла</t>
  </si>
  <si>
    <t>чеснок</t>
  </si>
  <si>
    <t>сгущенка</t>
  </si>
  <si>
    <t>компот</t>
  </si>
  <si>
    <t>каркаде</t>
  </si>
  <si>
    <t>специи+глинтвейн</t>
  </si>
  <si>
    <t>чай в пакетиках</t>
  </si>
  <si>
    <t>Дата</t>
  </si>
  <si>
    <t>Овсянка (сухофрукты)+ бутерброды+ чай+ сладкое</t>
  </si>
  <si>
    <t>Греча+тушёнка+салат из огурцов и помидоров+ чай+ сладкое</t>
  </si>
  <si>
    <t>Фасолевый суп+макароны+тушенка+чай</t>
  </si>
  <si>
    <t>Пшено(сухофрукты)+бутерброды(Булка, сыр, масло)+компот</t>
  </si>
  <si>
    <t>Рис+тушёнка+морковный салат+чай+сладкое</t>
  </si>
  <si>
    <t>Сырный суп+греча+тушенка+ чай</t>
  </si>
  <si>
    <t>Манная каша(сухофрукты) + бутерброды( хлеб, масло, корейка)+чай+сладкое</t>
  </si>
  <si>
    <t>Макароны+тушенка+чай+салат из огурцов и помидоров+ сладкое</t>
  </si>
  <si>
    <t>Гороховый суп+греча+тушенка+чай</t>
  </si>
  <si>
    <t>Кукурузная каша (сухофрукты)+ сладкие бут. + чай/какао</t>
  </si>
  <si>
    <t>Рис+тушенка+фасолевый салат+ чай +сладкое</t>
  </si>
  <si>
    <t>Пшеничка(сухофрукты)+чай+сладкое+бутерброды(хлеб, корейка,масло)</t>
  </si>
  <si>
    <t>Макароны+тушенка+капусный салат+чай+сладкое</t>
  </si>
  <si>
    <t>Солянка+греча+тушенка+чай</t>
  </si>
  <si>
    <t>Овсянка (сухофрукты)+ бутерброды(сыр,булка,масло)+ чай+ сладкое</t>
  </si>
  <si>
    <t>Рис+тушенка+свекольный салат+ чай +сладкое</t>
  </si>
  <si>
    <t>Рыбный суп+макароны+тушенка+чай</t>
  </si>
  <si>
    <t>Манная каша(сухофрукты) + бутерброды( булка,масло,сыр)+какао+сладкое</t>
  </si>
  <si>
    <t>Греча+тушёнка+морковный салат+ чай+ сладкое</t>
  </si>
  <si>
    <t>Сырный суп+рис+тушенка+ чай</t>
  </si>
  <si>
    <t>Отвальная,посвящение</t>
  </si>
  <si>
    <t>Макароны,тушенка+ салаты+чай</t>
  </si>
  <si>
    <t>бутерброды+чай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</si>
  <si>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</si>
  <si>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</si>
  <si>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</si>
  <si>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</si>
  <si>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</si>
  <si>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</si>
  <si>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</si>
  <si>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</si>
  <si>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</si>
  <si>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</si>
  <si>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</si>
  <si>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</si>
  <si>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</si>
  <si>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</si>
  <si>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</si>
  <si>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</si>
  <si>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</si>
  <si>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</si>
  <si>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</si>
  <si>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</si>
  <si>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</si>
  <si>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</si>
  <si>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</si>
  <si>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</si>
  <si>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8 921 7476129, 8 921 9942973</t>
  </si>
  <si>
    <t>02.03.0005</t>
  </si>
  <si>
    <t>Башилов</t>
  </si>
  <si>
    <t>Константин</t>
  </si>
  <si>
    <t>Вячеславович</t>
  </si>
  <si>
    <t>вместе со справкой о здоровье</t>
  </si>
  <si>
    <t>СПб, Пестеля д. 13-15 кв. 108</t>
  </si>
  <si>
    <t>Батаковская Мария Павловна</t>
  </si>
  <si>
    <t>Бекасов</t>
  </si>
  <si>
    <t>Емельян</t>
  </si>
  <si>
    <t>Игоревич</t>
  </si>
  <si>
    <t>Г. Санкт-Петербург, проспект Ветеранов д.3 к.3 лит.А кв.167</t>
  </si>
  <si>
    <t>Калачева Мария Анатольевна</t>
  </si>
  <si>
    <t>(921)3414725</t>
  </si>
  <si>
    <t>II-AK 709233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</si>
  <si>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</si>
  <si>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</si>
  <si>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</si>
  <si>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</si>
  <si>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</si>
  <si>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Бритиков</t>
  </si>
  <si>
    <t>Александр</t>
  </si>
  <si>
    <t>Ильич</t>
  </si>
  <si>
    <t>Ул. Лахтинская 20-36</t>
  </si>
  <si>
    <t>Бритикова Ольга Николаевна</t>
  </si>
  <si>
    <t>(905)2622652</t>
  </si>
  <si>
    <t>I I-АК 703140</t>
  </si>
  <si>
    <t>Евдокимова</t>
  </si>
  <si>
    <t>Алёна</t>
  </si>
  <si>
    <t>Игоревна</t>
  </si>
  <si>
    <t>ул. Витебская, д.10, кв.14</t>
  </si>
  <si>
    <t>Пасько Ольга Владимировна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</si>
  <si>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</si>
  <si>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</si>
  <si>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</si>
  <si>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</si>
  <si>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</si>
  <si>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Иванов</t>
  </si>
  <si>
    <t>Тимофей</t>
  </si>
  <si>
    <t>Кириллович</t>
  </si>
  <si>
    <t>Каменноостровский 69-29</t>
  </si>
  <si>
    <t>Иванова Мария Владимировна</t>
  </si>
  <si>
    <t>Киселев</t>
  </si>
  <si>
    <t>Вениамин</t>
  </si>
  <si>
    <t>Алексеевич</t>
  </si>
  <si>
    <t>Гимназия №92</t>
  </si>
  <si>
    <t>пр.Тореза, д.80, кв.78</t>
  </si>
  <si>
    <t>Киселева Марина Игоревна</t>
  </si>
  <si>
    <t>(921)3323160</t>
  </si>
  <si>
    <t>II-AK №798373</t>
  </si>
  <si>
    <t>Кудряшов</t>
  </si>
  <si>
    <t>Андреевич</t>
  </si>
  <si>
    <t>пр. Маршала Жукова, д.45, кв 222</t>
  </si>
  <si>
    <t>Кудряшов Андрей Николаевич</t>
  </si>
  <si>
    <t>Островский</t>
  </si>
  <si>
    <t>Виктор</t>
  </si>
  <si>
    <t>Владиславович</t>
  </si>
  <si>
    <t>Парголово ул.Шишкина 58</t>
  </si>
  <si>
    <t>островская любовь юрьевна</t>
  </si>
  <si>
    <t>II-АК 745451</t>
  </si>
  <si>
    <t>Попов</t>
  </si>
  <si>
    <t>Василий</t>
  </si>
  <si>
    <t>Ул.Бутлерова, 11 к.4 , кв 385</t>
  </si>
  <si>
    <t>Попова Юлия Юрьевна</t>
  </si>
  <si>
    <t>Сайчик</t>
  </si>
  <si>
    <t>Мария</t>
  </si>
  <si>
    <t>Владимировна</t>
  </si>
  <si>
    <t>Кораблестроителей 39-871</t>
  </si>
  <si>
    <t>Сайчик Татьяна Борисовна</t>
  </si>
  <si>
    <t>Федорова</t>
  </si>
  <si>
    <t>Ксения</t>
  </si>
  <si>
    <t>Сергеевна</t>
  </si>
  <si>
    <t>Камышовая 14 КВ 163</t>
  </si>
  <si>
    <t>Федорова Марина Александровна</t>
  </si>
  <si>
    <t>II-АК 789060</t>
  </si>
  <si>
    <t>Шеламова</t>
  </si>
  <si>
    <t>Виктория</t>
  </si>
  <si>
    <t>№ 471</t>
  </si>
  <si>
    <t>п. Парголово, Приозерское шоссе (Осиновая роща),  д.16 к.4 кв.46</t>
  </si>
  <si>
    <t>Шеламова Галина Анатольевна</t>
  </si>
  <si>
    <t>(911)1407222</t>
  </si>
  <si>
    <t>II-BO № 585040</t>
  </si>
  <si>
    <t>Шилонцев</t>
  </si>
  <si>
    <t>Александрович</t>
  </si>
  <si>
    <t>Ленинский пр. 117-1-603</t>
  </si>
  <si>
    <t>Шилонцева Татьяна Александровна</t>
  </si>
  <si>
    <t>Шишкина</t>
  </si>
  <si>
    <t>Анна</t>
  </si>
  <si>
    <t>Андреевна</t>
  </si>
  <si>
    <t>Проспект Сизова 14 кв.90</t>
  </si>
  <si>
    <t>Шишкина  Ирина Викторовна</t>
  </si>
  <si>
    <t>+79118110171</t>
  </si>
  <si>
    <t>II АК 731804</t>
  </si>
  <si>
    <t>Алина</t>
  </si>
  <si>
    <t>Денисовна</t>
  </si>
  <si>
    <t>Проспект Авиаконструкторов, дом 47, квартира 4</t>
  </si>
  <si>
    <t>Шишкин Денис Витальевич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</si>
  <si>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</si>
  <si>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</si>
  <si>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</si>
  <si>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</si>
  <si>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</si>
  <si>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</si>
  <si>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</si>
  <si>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</si>
  <si>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</si>
  <si>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Васильев</t>
  </si>
  <si>
    <t>Илья</t>
  </si>
  <si>
    <t>алл. Котельникова, д. 6, к. 1, кв. 300</t>
  </si>
  <si>
    <t xml:space="preserve"> II АК 827864</t>
  </si>
  <si>
    <t>Мелентьева</t>
  </si>
  <si>
    <t>Эмма</t>
  </si>
  <si>
    <t>Алексевна</t>
  </si>
  <si>
    <t>ул. Б. Разночинная 4-14</t>
  </si>
  <si>
    <t>III-МЮ 874452</t>
  </si>
  <si>
    <t xml:space="preserve">Меньшиков </t>
  </si>
  <si>
    <t>Савва</t>
  </si>
  <si>
    <t>533 лицей</t>
  </si>
  <si>
    <t>г.СПб, Железноводская 62, 98</t>
  </si>
  <si>
    <t>II-АК 723081</t>
  </si>
  <si>
    <t>Нужин</t>
  </si>
  <si>
    <t>Мулложонович</t>
  </si>
  <si>
    <t>Наличная 37-1-4</t>
  </si>
  <si>
    <t>Тюпин</t>
  </si>
  <si>
    <t>Арсений</t>
  </si>
  <si>
    <t>Евгеньевич</t>
  </si>
  <si>
    <t>пр.Комендантский д.23 к.1 кв 112</t>
  </si>
  <si>
    <t xml:space="preserve">III - ТН №774802 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</si>
  <si>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</si>
  <si>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</si>
  <si>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</si>
  <si>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</si>
  <si>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</si>
  <si>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</si>
  <si>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</si>
  <si>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</si>
  <si>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</si>
  <si>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</si>
  <si>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</si>
  <si>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</si>
  <si>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</si>
  <si>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</si>
  <si>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</si>
  <si>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</si>
  <si>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</si>
  <si>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29.04-4.05</t>
  </si>
  <si>
    <t>Стационарный лагерь окр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</si>
  <si>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</si>
  <si>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</si>
  <si>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</si>
  <si>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</si>
  <si>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</si>
  <si>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</si>
  <si>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</si>
  <si>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</si>
  <si>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</si>
  <si>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</si>
  <si>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</si>
  <si>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</si>
  <si>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</si>
  <si>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</si>
  <si>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</si>
  <si>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</si>
  <si>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</si>
  <si>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</si>
  <si>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</si>
  <si>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29.04.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</si>
  <si>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</si>
  <si>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</si>
  <si>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</si>
  <si>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</si>
  <si>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30.04-4.05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</si>
  <si>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</si>
  <si>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</si>
  <si>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</si>
  <si>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</si>
  <si>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д.Ящера — ст.Толмачево — Санкт-Петербург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</si>
  <si>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</si>
  <si>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</si>
  <si>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</si>
  <si>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</si>
  <si>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</si>
  <si>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</si>
  <si>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</si>
  <si>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</si>
  <si>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</si>
  <si>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</si>
  <si>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</si>
  <si>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</si>
  <si>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</si>
  <si>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</si>
  <si>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</si>
  <si>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</si>
  <si>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</si>
  <si>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</si>
  <si>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</si>
  <si>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ФИО</t>
  </si>
  <si>
    <t>адресс</t>
  </si>
  <si>
    <t>Родитель</t>
  </si>
  <si>
    <t>Телефон родителя</t>
  </si>
  <si>
    <t>Заместитель</t>
  </si>
  <si>
    <t>Ведомость документов</t>
  </si>
  <si>
    <t>Заявление о включении в группу</t>
  </si>
  <si>
    <t>Страховка</t>
  </si>
  <si>
    <t>Род.собрание</t>
  </si>
  <si>
    <t>Фамилия (ребенка)</t>
  </si>
  <si>
    <t>Имя (ребенка)</t>
  </si>
  <si>
    <t>Отчество (ребенка)</t>
  </si>
  <si>
    <t>В официальном списке</t>
  </si>
  <si>
    <t>Заявление на прием в группу</t>
  </si>
  <si>
    <t>Клещевая расписка</t>
  </si>
  <si>
    <t>Расписка о неофициальном участии</t>
  </si>
  <si>
    <t>Деньги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</si>
  <si>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</si>
  <si>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</si>
  <si>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</si>
  <si>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</si>
  <si>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</si>
  <si>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</si>
  <si>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</si>
  <si>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</si>
  <si>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</si>
  <si>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</si>
  <si>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</si>
  <si>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Адрес электронной почты родителя</t>
  </si>
  <si>
    <t>Адрес электронной почты ребенка</t>
  </si>
  <si>
    <t>Паспорт</t>
  </si>
  <si>
    <t>Иван</t>
  </si>
  <si>
    <t>Валерьевич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</si>
  <si>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</si>
  <si>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>Батаковская</t>
  </si>
  <si>
    <t>Павловна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</si>
  <si>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</si>
  <si>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Св. о рождении</t>
  </si>
  <si>
    <t>Калачева</t>
  </si>
  <si>
    <t>Анатольевна</t>
  </si>
  <si>
    <t>mashakalach@gmail.com</t>
  </si>
  <si>
    <t>Белокурова</t>
  </si>
  <si>
    <t>Елена</t>
  </si>
  <si>
    <t>Валентиновна</t>
  </si>
  <si>
    <t>Соевый соус и красную рыбу нельзя</t>
  </si>
  <si>
    <t>Бритикова</t>
  </si>
  <si>
    <t>Ольга</t>
  </si>
  <si>
    <t>Николаевна</t>
  </si>
  <si>
    <t xml:space="preserve"> </t>
  </si>
  <si>
    <t>britikovaolga@gmail.com</t>
  </si>
  <si>
    <t>alexbritik@gmail.com</t>
  </si>
  <si>
    <t>Расписка</t>
  </si>
  <si>
    <t>Г. Санкт-Петербург, алл. Котельникова, д. 6, к. 1, кв. 300</t>
  </si>
  <si>
    <t>Деркач</t>
  </si>
  <si>
    <t>Наталья</t>
  </si>
  <si>
    <t>Васильевна</t>
  </si>
  <si>
    <t>(921)9703060)</t>
  </si>
  <si>
    <t>Natalyad878@yandex.ru</t>
  </si>
  <si>
    <t>Пасько</t>
  </si>
  <si>
    <t>Ирина</t>
  </si>
  <si>
    <t>Иванова</t>
  </si>
  <si>
    <t>, 20.07.2010, Отдел ЗАГС Выборгского района Комитета по делам ЗАГС Правительства Санкт-Петербурга</t>
  </si>
  <si>
    <t>Киселева</t>
  </si>
  <si>
    <t>Марина</t>
  </si>
  <si>
    <t>vikmarin@mail.ru</t>
  </si>
  <si>
    <t>Санкт-Петербург, пр. Маршала Жукова, д.45, кв 222</t>
  </si>
  <si>
    <t>Николаевич</t>
  </si>
  <si>
    <t>нет</t>
  </si>
  <si>
    <t>Санкт-Петербург, ул. Б. Разночинная 4-14</t>
  </si>
  <si>
    <t>Зиновьев</t>
  </si>
  <si>
    <t>Алексей</t>
  </si>
  <si>
    <t>отсутствуют</t>
  </si>
  <si>
    <t>отдел ЗАГС Василеостровского района Комитета по делам Загс Правительства СПб</t>
  </si>
  <si>
    <t>Меньшикова</t>
  </si>
  <si>
    <t>ferzenish@mail.ru</t>
  </si>
  <si>
    <t>sawwamensh@gmail.com</t>
  </si>
  <si>
    <t>Нужина</t>
  </si>
  <si>
    <t>Юлия</t>
  </si>
  <si>
    <t>Санкт Петербург, Парголово ул.Шишкина 58</t>
  </si>
  <si>
    <t>островская</t>
  </si>
  <si>
    <t>любовь</t>
  </si>
  <si>
    <t>юрьевна</t>
  </si>
  <si>
    <t>Попова</t>
  </si>
  <si>
    <t>Юрьевна</t>
  </si>
  <si>
    <t>Аллергия на мед, вообще склонен к аллергии, и высокая степень миопии, лучше сильно много тяжестей не носить</t>
  </si>
  <si>
    <t>Борисовна</t>
  </si>
  <si>
    <t>расписка</t>
  </si>
  <si>
    <t>Г. Санкт-Петербург пр.Комендантский д.23 к.1 кв 112</t>
  </si>
  <si>
    <t>28.01.2020 отдел загс советского района г.Н.Новгорода главного управления ЗАГС Нижегородской области</t>
  </si>
  <si>
    <t>Тюпина</t>
  </si>
  <si>
    <t>Полина</t>
  </si>
  <si>
    <t>Евгеньевна</t>
  </si>
  <si>
    <t>(991)4876053</t>
  </si>
  <si>
    <t>PolinaT8627@mail.ru</t>
  </si>
  <si>
    <t>Александровна</t>
  </si>
  <si>
    <t>Аллергия на некоторые продукты</t>
  </si>
  <si>
    <t>194362, г. Санкт-Петербург, п. Парголово, Приозерское шоссе (Осиновая роща),  д.16 к.4 кв.46</t>
  </si>
  <si>
    <t>,  12.11.2019г. 94700005 Управление записи актов гражданского состояния администрации муниципального образования "Выборгский район" Ленинградской области</t>
  </si>
  <si>
    <t>Галина</t>
  </si>
  <si>
    <t>g.shelamova@topspb.tv</t>
  </si>
  <si>
    <t>ShelamovaV@yandex.ru</t>
  </si>
  <si>
    <t>Шилонцева</t>
  </si>
  <si>
    <t xml:space="preserve"> 10.07.2009 отдел ЗАГС приморского района СПб 1</t>
  </si>
  <si>
    <t xml:space="preserve">Шишкина </t>
  </si>
  <si>
    <t>Викторовна</t>
  </si>
  <si>
    <t>iafanasyeva@yandex.ru</t>
  </si>
  <si>
    <t>Шишкин</t>
  </si>
  <si>
    <t>Денис</t>
  </si>
  <si>
    <t>Витальевич</t>
  </si>
  <si>
    <r>
      <rPr>
        <sz val="10"/>
        <color theme="1"/>
        <rFont val="Arial"/>
        <charset val="13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134"/>
      </rPr>
      <t xml:space="preserve">
</t>
    </r>
  </si>
  <si>
    <t>Богатушин</t>
  </si>
  <si>
    <t>Матвей</t>
  </si>
  <si>
    <t>Антонович</t>
  </si>
  <si>
    <t>ЧШ Взмах</t>
  </si>
  <si>
    <t>Спб, пр. Ветеранов 75/3/119</t>
  </si>
  <si>
    <t>IV-АК 642339</t>
  </si>
  <si>
    <t>Антон</t>
  </si>
  <si>
    <t>Врожденная косолапость крайне тяжелой степени (прооперирован до ремиссии), привычный вывих надколенников. Не рекомендованы физ нагрузки с переносом тяжелых грузов.</t>
  </si>
  <si>
    <t>Каретная</t>
  </si>
  <si>
    <t>Вероника</t>
  </si>
  <si>
    <t>Михайловна</t>
  </si>
  <si>
    <t>89312244315  89319803214</t>
  </si>
  <si>
    <t>С-Пб., ул. Кораблестроителей д.19/1, кв. 168</t>
  </si>
  <si>
    <t>II-АК 606923</t>
  </si>
  <si>
    <t>Халтурин</t>
  </si>
  <si>
    <t>Дмитриевич</t>
  </si>
  <si>
    <t xml:space="preserve">Дата рождения </t>
  </si>
  <si>
    <t>Тип удостоверения личности</t>
  </si>
  <si>
    <t>Номер удостоверения личности</t>
  </si>
  <si>
    <t xml:space="preserve">Страхователь </t>
  </si>
  <si>
    <t>Хайтов</t>
  </si>
  <si>
    <t>Вадим</t>
  </si>
  <si>
    <t>Михайлович</t>
  </si>
  <si>
    <t>Группа</t>
  </si>
  <si>
    <t>Махнюк</t>
  </si>
  <si>
    <t>Арина</t>
  </si>
  <si>
    <t>Аллергия на пыльцу растений</t>
  </si>
  <si>
    <t>Атаманов Андрей Иванович</t>
  </si>
  <si>
    <t>Башилов Константин Вячеславович</t>
  </si>
  <si>
    <t>Бекасов Емельян Игоревич</t>
  </si>
  <si>
    <t>Белокуров Михаил Сергеевич</t>
  </si>
  <si>
    <t>Бритиков Александр Ильич</t>
  </si>
  <si>
    <t>Васильев Илья Игоревич</t>
  </si>
  <si>
    <t>Евдокимова Алёна Игоревна</t>
  </si>
  <si>
    <t>Ершова Татьяна Алексеевна</t>
  </si>
  <si>
    <t>Иванов Тимофей Кириллович</t>
  </si>
  <si>
    <t>Киселев Вениамин Алексеевич</t>
  </si>
  <si>
    <t>Кудряшов Тимофей Андреевич</t>
  </si>
  <si>
    <t>Мелентьева Эмма Алексевна</t>
  </si>
  <si>
    <t>Меньшиков  Савва Игоревич</t>
  </si>
  <si>
    <t>Нужин Илья Мулложонович</t>
  </si>
  <si>
    <t>Островский Виктор Владиславович</t>
  </si>
  <si>
    <t>Попов Василий Владиславович</t>
  </si>
  <si>
    <t>Сайчик Мария Владимировна</t>
  </si>
  <si>
    <t>Тюпин Арсений Евгеньевич</t>
  </si>
  <si>
    <t>Федорова Ксения Сергеевна</t>
  </si>
  <si>
    <t>Шеламова Виктория Сергеевна</t>
  </si>
  <si>
    <t>Шилонцев Андрей Александрович</t>
  </si>
  <si>
    <t>Шишкина Анна Андреевна</t>
  </si>
  <si>
    <t>Шишкина Алина Денисовна</t>
  </si>
  <si>
    <t xml:space="preserve">  </t>
  </si>
  <si>
    <t>Богатушин Матвей Антонович</t>
  </si>
  <si>
    <t>Каретная Вероника Михайловна</t>
  </si>
  <si>
    <t>Лист ознакомления с решением собрания</t>
  </si>
  <si>
    <t>с 29.04.22 по 04.05.22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</si>
</sst>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[$-FC19]dd\ mm\ yyyy\ &quot;г&quot;/;@"/>
    <numFmt numFmtId="165" formatCode="[$-419]d\ mm\ yyyy;@"/>
    <numFmt numFmtId="166" formatCode="dd\.mm\.yyyy\ h:mm"/>
    <numFmt numFmtId="167" formatCode="dd\.mm\.yyyy"/>
    <numFmt numFmtId="168" formatCode="dd\.mm\.yyyy;@"/>
    <numFmt numFmtId="169" formatCode="dd\.mmm"/>
    <numFmt numFmtId="170" formatCode="0.0"/>
  </numFmts>
  <fonts count="35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rgb="FF000000"/>
      <name val="Arial"/>
      <charset val="134"/>
    </font>
    <font>
      <b/>
      <sz val="10"/>
      <name val="Arial"/>
      <charset val="204"/>
    </font>
    <font>
      <sz val="10"/>
      <name val="Arial"/>
      <charset val="204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134"/>
    </font>
    <font>
      <sz val="12"/>
      <name val="Arial"/>
      <charset val="204"/>
    </font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sz val="10"/>
      <color indexed="55"/>
      <name val="Arial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1"/>
      <color rgb="FF9C0006"/>
      <name val="Calibri"/>
      <scheme val="minor"/>
    </font>
    <font>
      <i/>
      <sz val="14"/>
      <name val="Times New Roman"/>
      <charset val="204"/>
    </font>
    <font>
      <sz val="1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7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2" fillId="5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5" fillId="0" borderId="0"/>
    <xf numFmtId="0" fontId="28" fillId="0" borderId="0"/>
  </cellStyleXfs>
  <cellXfs count="213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166" fontId="1" fillId="0" borderId="2" xfId="0" applyNumberFormat="1" applyFont="1" applyBorder="1" applyAlignment="1">
      <alignment horizontal="right"/>
    </xf>
    <xf numFmtId="167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49" fontId="1" fillId="0" borderId="2" xfId="0" applyNumberFormat="1" applyFont="1" applyBorder="1" applyAlignment="1">
      <alignment horizontal="right"/>
    </xf>
    <xf numFmtId="0" fontId="0" fillId="0" borderId="0" xfId="0" applyBorder="1">
      <alignment vertical="center"/>
    </xf>
    <xf numFmtId="167" fontId="1" fillId="0" borderId="2" xfId="0" applyNumberFormat="1" applyFont="1" applyBorder="1" applyAlignment="1">
      <alignment horizontal="right" readingOrder="1"/>
    </xf>
    <xf numFmtId="0" fontId="1" fillId="0" borderId="2" xfId="0" applyFont="1" applyBorder="1" applyAlignment="1">
      <alignment horizontal="right" readingOrder="1"/>
    </xf>
    <xf numFmtId="0" fontId="1" fillId="0" borderId="2" xfId="0" applyFont="1" applyBorder="1" applyAlignment="1">
      <alignment readingOrder="1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0" fillId="0" borderId="0" xfId="0" applyFill="1" applyBorder="1">
      <alignment vertical="center"/>
    </xf>
    <xf numFmtId="0" fontId="3" fillId="0" borderId="0" xfId="0" applyFont="1" applyFill="1" applyBorder="1" applyAlignment="1"/>
    <xf numFmtId="167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/>
    <xf numFmtId="168" fontId="1" fillId="0" borderId="0" xfId="0" applyNumberFormat="1" applyFont="1" applyFill="1" applyBorder="1" applyAlignment="1">
      <alignment horizontal="right"/>
    </xf>
    <xf numFmtId="167" fontId="1" fillId="0" borderId="0" xfId="0" applyNumberFormat="1" applyFont="1" applyFill="1" applyBorder="1" applyAlignment="1">
      <alignment horizontal="right"/>
    </xf>
    <xf numFmtId="167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Border="1" applyAlignment="1">
      <alignment vertical="center"/>
    </xf>
    <xf numFmtId="167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 readingOrder="1"/>
    </xf>
    <xf numFmtId="167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67" fontId="3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readingOrder="1"/>
    </xf>
    <xf numFmtId="167" fontId="1" fillId="0" borderId="0" xfId="0" applyNumberFormat="1" applyFont="1" applyFill="1" applyBorder="1" applyAlignment="1">
      <alignment horizontal="right" readingOrder="1"/>
    </xf>
    <xf numFmtId="0" fontId="1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/>
    <xf numFmtId="0" fontId="0" fillId="2" borderId="0" xfId="0" applyFill="1" applyBorder="1">
      <alignment vertical="center"/>
    </xf>
    <xf numFmtId="0" fontId="1" fillId="0" borderId="0" xfId="0" applyFont="1" applyBorder="1" applyAlignment="1"/>
    <xf numFmtId="0" fontId="1" fillId="0" borderId="0" xfId="0" applyFont="1" applyFill="1" applyBorder="1" applyAlignment="1"/>
    <xf numFmtId="0" fontId="0" fillId="0" borderId="0" xfId="0" applyFill="1" applyBorder="1">
      <alignment vertical="center"/>
    </xf>
    <xf numFmtId="0" fontId="3" fillId="0" borderId="0" xfId="0" applyFont="1" applyFill="1" applyBorder="1" applyAlignment="1"/>
    <xf numFmtId="0" fontId="1" fillId="2" borderId="0" xfId="0" applyFont="1" applyFill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/>
    </xf>
    <xf numFmtId="168" fontId="1" fillId="0" borderId="0" xfId="0" applyNumberFormat="1" applyFont="1" applyFill="1" applyBorder="1" applyAlignment="1">
      <alignment horizontal="right"/>
    </xf>
    <xf numFmtId="167" fontId="1" fillId="0" borderId="0" xfId="0" applyNumberFormat="1" applyFont="1" applyFill="1" applyBorder="1" applyAlignment="1">
      <alignment horizontal="right"/>
    </xf>
    <xf numFmtId="167" fontId="1" fillId="0" borderId="0" xfId="0" applyNumberFormat="1" applyFont="1" applyFill="1" applyBorder="1" applyAlignment="1"/>
    <xf numFmtId="0" fontId="0" fillId="0" borderId="0" xfId="0" applyFill="1" applyBorder="1">
      <alignment vertical="center"/>
    </xf>
    <xf numFmtId="167" fontId="0" fillId="0" borderId="0" xfId="0" applyNumberFormat="1" applyBorder="1" applyAlignment="1">
      <alignment vertical="center"/>
    </xf>
    <xf numFmtId="0" fontId="1" fillId="2" borderId="0" xfId="0" applyFont="1" applyFill="1" applyBorder="1">
      <alignment vertical="center"/>
    </xf>
    <xf numFmtId="0" fontId="3" fillId="0" borderId="0" xfId="0" applyFont="1" applyFill="1" applyAlignment="1">
      <alignment vertical="center"/>
    </xf>
    <xf numFmtId="167" fontId="3" fillId="0" borderId="0" xfId="0" applyNumberFormat="1" applyFont="1" applyFill="1" applyAlignment="1">
      <alignment vertical="center"/>
    </xf>
    <xf numFmtId="167" fontId="0" fillId="0" borderId="0" xfId="0" applyNumberForma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right" vertical="center"/>
    </xf>
    <xf numFmtId="167" fontId="3" fillId="0" borderId="0" xfId="0" applyNumberFormat="1" applyFont="1" applyFill="1" applyBorder="1" applyAlignment="1">
      <alignment vertical="center"/>
    </xf>
    <xf numFmtId="0" fontId="1" fillId="3" borderId="2" xfId="0" applyFont="1" applyFill="1" applyBorder="1" applyAlignment="1"/>
    <xf numFmtId="0" fontId="0" fillId="3" borderId="0" xfId="0" applyFill="1" applyBorder="1">
      <alignment vertical="center"/>
    </xf>
    <xf numFmtId="0" fontId="1" fillId="0" borderId="0" xfId="0" applyFont="1" applyFill="1" applyAlignment="1"/>
    <xf numFmtId="0" fontId="1" fillId="0" borderId="0" xfId="0" applyFont="1" applyFill="1" applyBorder="1" applyAlignment="1">
      <alignment horizontal="left"/>
    </xf>
    <xf numFmtId="167" fontId="1" fillId="0" borderId="0" xfId="0" applyNumberFormat="1" applyFont="1" applyBorder="1" applyAlignment="1"/>
    <xf numFmtId="0" fontId="1" fillId="3" borderId="0" xfId="0" applyFont="1" applyFill="1" applyBorder="1" applyAlignment="1"/>
    <xf numFmtId="0" fontId="1" fillId="0" borderId="0" xfId="0" applyFont="1" applyBorder="1" applyAlignment="1">
      <alignment wrapText="1" readingOrder="1"/>
    </xf>
    <xf numFmtId="49" fontId="3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6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5" fillId="0" borderId="1" xfId="6" applyFont="1" applyFill="1" applyBorder="1"/>
    <xf numFmtId="0" fontId="5" fillId="0" borderId="1" xfId="6" applyFont="1" applyFill="1" applyBorder="1" applyAlignment="1">
      <alignment horizontal="right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5" fillId="2" borderId="1" xfId="6" applyFont="1" applyFill="1" applyBorder="1"/>
    <xf numFmtId="0" fontId="6" fillId="0" borderId="0" xfId="0" applyFont="1" applyFill="1" applyBorder="1" applyAlignment="1">
      <alignment horizontal="right"/>
    </xf>
    <xf numFmtId="0" fontId="7" fillId="0" borderId="1" xfId="0" applyFont="1" applyFill="1" applyBorder="1" applyAlignment="1"/>
    <xf numFmtId="0" fontId="6" fillId="0" borderId="1" xfId="0" applyFont="1" applyFill="1" applyBorder="1" applyAlignment="1">
      <alignment horizontal="right"/>
    </xf>
    <xf numFmtId="1" fontId="6" fillId="0" borderId="1" xfId="0" applyNumberFormat="1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/>
    <xf numFmtId="0" fontId="9" fillId="0" borderId="0" xfId="0" applyFont="1" applyFill="1" applyBorder="1" applyAlignment="1">
      <alignment horizontal="left" indent="5"/>
    </xf>
    <xf numFmtId="169" fontId="6" fillId="0" borderId="1" xfId="0" applyNumberFormat="1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wrapText="1"/>
    </xf>
    <xf numFmtId="0" fontId="9" fillId="0" borderId="0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1" fontId="6" fillId="0" borderId="0" xfId="0" applyNumberFormat="1" applyFont="1" applyFill="1" applyBorder="1" applyAlignment="1"/>
    <xf numFmtId="165" fontId="6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 applyAlignment="1"/>
    <xf numFmtId="14" fontId="6" fillId="0" borderId="0" xfId="0" applyNumberFormat="1" applyFont="1" applyFill="1" applyBorder="1" applyAlignment="1"/>
    <xf numFmtId="0" fontId="16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6" fillId="0" borderId="1" xfId="7" applyFont="1" applyBorder="1" applyAlignment="1">
      <alignment horizontal="left"/>
    </xf>
    <xf numFmtId="14" fontId="6" fillId="0" borderId="1" xfId="0" applyNumberFormat="1" applyFont="1" applyFill="1" applyBorder="1" applyAlignment="1"/>
    <xf numFmtId="0" fontId="11" fillId="0" borderId="1" xfId="7" applyFont="1" applyFill="1" applyBorder="1" applyAlignment="1">
      <alignment horizontal="center"/>
    </xf>
    <xf numFmtId="0" fontId="11" fillId="0" borderId="1" xfId="0" applyFont="1" applyFill="1" applyBorder="1" applyAlignment="1"/>
    <xf numFmtId="0" fontId="12" fillId="0" borderId="1" xfId="0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right" wrapText="1"/>
    </xf>
    <xf numFmtId="0" fontId="11" fillId="0" borderId="14" xfId="0" applyFont="1" applyFill="1" applyBorder="1" applyAlignment="1">
      <alignment wrapText="1"/>
    </xf>
    <xf numFmtId="0" fontId="11" fillId="0" borderId="14" xfId="7" applyFont="1" applyFill="1" applyBorder="1" applyAlignment="1">
      <alignment horizontal="center"/>
    </xf>
    <xf numFmtId="0" fontId="6" fillId="0" borderId="1" xfId="2" applyFont="1" applyBorder="1"/>
    <xf numFmtId="0" fontId="11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19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left"/>
    </xf>
    <xf numFmtId="0" fontId="9" fillId="0" borderId="0" xfId="3" applyFont="1" applyBorder="1" applyAlignment="1">
      <alignment vertical="center"/>
    </xf>
    <xf numFmtId="0" fontId="7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 wrapText="1"/>
    </xf>
    <xf numFmtId="49" fontId="6" fillId="0" borderId="1" xfId="8" applyNumberFormat="1" applyFont="1" applyBorder="1" applyAlignment="1">
      <alignment horizontal="left" vertical="center" wrapText="1"/>
    </xf>
    <xf numFmtId="0" fontId="13" fillId="0" borderId="1" xfId="8" applyFont="1" applyBorder="1" applyAlignment="1">
      <alignment horizontal="center" vertical="center" wrapText="1"/>
    </xf>
    <xf numFmtId="0" fontId="9" fillId="0" borderId="1" xfId="8" applyFont="1" applyBorder="1" applyAlignment="1">
      <alignment horizontal="center" vertical="center" wrapText="1"/>
    </xf>
    <xf numFmtId="0" fontId="9" fillId="0" borderId="0" xfId="8" applyFont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center" vertical="center"/>
    </xf>
    <xf numFmtId="0" fontId="6" fillId="0" borderId="0" xfId="3" applyFont="1" applyAlignment="1">
      <alignment horizontal="centerContinuous"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/>
    <xf numFmtId="14" fontId="5" fillId="4" borderId="0" xfId="0" applyNumberFormat="1" applyFont="1" applyFill="1" applyBorder="1" applyAlignment="1"/>
    <xf numFmtId="14" fontId="5" fillId="0" borderId="0" xfId="0" applyNumberFormat="1" applyFont="1" applyFill="1" applyBorder="1" applyAlignment="1"/>
    <xf numFmtId="14" fontId="5" fillId="4" borderId="0" xfId="0" applyNumberFormat="1" applyFont="1" applyFill="1" applyBorder="1" applyAlignment="1"/>
    <xf numFmtId="0" fontId="4" fillId="0" borderId="0" xfId="0" applyFont="1" applyFill="1" applyBorder="1" applyAlignment="1">
      <alignment horizontal="right"/>
    </xf>
    <xf numFmtId="0" fontId="5" fillId="0" borderId="0" xfId="6" applyFont="1" applyFill="1" applyBorder="1" applyAlignment="1">
      <alignment horizontal="right"/>
    </xf>
    <xf numFmtId="0" fontId="5" fillId="0" borderId="0" xfId="6" applyFont="1" applyFill="1" applyBorder="1"/>
    <xf numFmtId="0" fontId="5" fillId="4" borderId="0" xfId="0" applyFont="1" applyFill="1" applyBorder="1" applyAlignment="1"/>
    <xf numFmtId="0" fontId="5" fillId="2" borderId="0" xfId="0" applyFont="1" applyFill="1" applyBorder="1" applyAlignment="1"/>
    <xf numFmtId="0" fontId="20" fillId="0" borderId="0" xfId="0" applyFont="1" applyFill="1" applyBorder="1" applyAlignment="1"/>
    <xf numFmtId="1" fontId="4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right"/>
    </xf>
    <xf numFmtId="0" fontId="21" fillId="0" borderId="0" xfId="0" applyFont="1">
      <alignment vertical="center"/>
    </xf>
    <xf numFmtId="0" fontId="22" fillId="0" borderId="0" xfId="0" applyFont="1" applyFill="1" applyBorder="1" applyAlignment="1"/>
    <xf numFmtId="0" fontId="23" fillId="0" borderId="0" xfId="0" applyFont="1" applyFill="1" applyAlignment="1"/>
    <xf numFmtId="0" fontId="23" fillId="0" borderId="0" xfId="0" applyFont="1" applyFill="1" applyAlignment="1">
      <alignment wrapText="1"/>
    </xf>
    <xf numFmtId="0" fontId="23" fillId="0" borderId="1" xfId="0" applyFont="1" applyFill="1" applyBorder="1" applyAlignment="1"/>
    <xf numFmtId="0" fontId="23" fillId="0" borderId="1" xfId="0" applyFont="1" applyFill="1" applyBorder="1" applyAlignment="1">
      <alignment wrapText="1"/>
    </xf>
    <xf numFmtId="0" fontId="24" fillId="5" borderId="1" xfId="4" applyFont="1" applyFill="1" applyBorder="1" applyAlignment="1">
      <alignment wrapText="1"/>
    </xf>
    <xf numFmtId="0" fontId="25" fillId="0" borderId="0" xfId="0" applyFont="1" applyFill="1" applyBorder="1" applyAlignment="1"/>
    <xf numFmtId="0" fontId="25" fillId="0" borderId="1" xfId="0" applyFont="1" applyFill="1" applyBorder="1" applyAlignment="1"/>
    <xf numFmtId="0" fontId="26" fillId="0" borderId="1" xfId="0" applyFont="1" applyFill="1" applyBorder="1" applyAlignment="1"/>
    <xf numFmtId="169" fontId="25" fillId="0" borderId="1" xfId="0" applyNumberFormat="1" applyFont="1" applyFill="1" applyBorder="1" applyAlignment="1"/>
    <xf numFmtId="169" fontId="25" fillId="0" borderId="0" xfId="0" applyNumberFormat="1" applyFont="1" applyFill="1" applyBorder="1" applyAlignment="1"/>
    <xf numFmtId="0" fontId="25" fillId="4" borderId="0" xfId="0" applyFont="1" applyFill="1" applyBorder="1" applyAlignment="1"/>
    <xf numFmtId="0" fontId="27" fillId="0" borderId="0" xfId="0" applyFont="1" applyFill="1" applyBorder="1" applyAlignment="1"/>
    <xf numFmtId="170" fontId="25" fillId="4" borderId="0" xfId="0" applyNumberFormat="1" applyFont="1" applyFill="1" applyBorder="1" applyAlignment="1"/>
    <xf numFmtId="0" fontId="23" fillId="0" borderId="0" xfId="0" applyFont="1" applyFill="1" applyAlignment="1">
      <alignment horizontal="left"/>
    </xf>
    <xf numFmtId="0" fontId="23" fillId="0" borderId="0" xfId="0" applyFont="1" applyFill="1" applyAlignment="1">
      <alignment horizontal="center"/>
    </xf>
    <xf numFmtId="0" fontId="23" fillId="0" borderId="0" xfId="0" applyFont="1" applyFill="1" applyBorder="1" applyAlignment="1"/>
    <xf numFmtId="0" fontId="23" fillId="0" borderId="0" xfId="0" applyFont="1" applyFill="1" applyBorder="1" applyAlignment="1">
      <alignment horizontal="left"/>
    </xf>
    <xf numFmtId="0" fontId="28" fillId="0" borderId="0" xfId="1" applyFont="1" applyBorder="1"/>
    <xf numFmtId="0" fontId="28" fillId="0" borderId="0" xfId="1" applyFont="1" applyBorder="1" applyAlignment="1"/>
    <xf numFmtId="0" fontId="29" fillId="0" borderId="0" xfId="1" applyFont="1" applyBorder="1"/>
    <xf numFmtId="0" fontId="28" fillId="0" borderId="1" xfId="1" applyFont="1" applyBorder="1" applyAlignment="1">
      <alignment horizontal="left"/>
    </xf>
    <xf numFmtId="0" fontId="28" fillId="0" borderId="1" xfId="1" applyFont="1" applyBorder="1"/>
    <xf numFmtId="0" fontId="30" fillId="0" borderId="0" xfId="1" applyFont="1" applyBorder="1"/>
    <xf numFmtId="0" fontId="28" fillId="0" borderId="1" xfId="5" applyFont="1" applyBorder="1"/>
    <xf numFmtId="0" fontId="31" fillId="0" borderId="0" xfId="1" applyFont="1" applyBorder="1"/>
    <xf numFmtId="0" fontId="28" fillId="0" borderId="0" xfId="5" applyFont="1" applyBorder="1"/>
    <xf numFmtId="0" fontId="29" fillId="0" borderId="1" xfId="1" applyFont="1" applyBorder="1" applyAlignment="1">
      <alignment horizontal="left"/>
    </xf>
    <xf numFmtId="1" fontId="6" fillId="0" borderId="1" xfId="0" applyNumberFormat="1" applyFont="1" applyFill="1" applyBorder="1" applyAlignment="1">
      <alignment wrapText="1"/>
    </xf>
    <xf numFmtId="0" fontId="34" fillId="0" borderId="0" xfId="0" applyFont="1" applyFill="1" applyBorder="1" applyAlignment="1"/>
    <xf numFmtId="0" fontId="25" fillId="0" borderId="11" xfId="0" applyFont="1" applyFill="1" applyBorder="1" applyAlignment="1">
      <alignment horizontal="center"/>
    </xf>
    <xf numFmtId="0" fontId="25" fillId="0" borderId="12" xfId="0" applyFont="1" applyFill="1" applyBorder="1" applyAlignment="1">
      <alignment horizontal="center"/>
    </xf>
    <xf numFmtId="0" fontId="25" fillId="0" borderId="13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6" fillId="0" borderId="11" xfId="3" applyFont="1" applyBorder="1" applyAlignment="1">
      <alignment horizontal="left" vertical="center" wrapText="1"/>
    </xf>
    <xf numFmtId="0" fontId="6" fillId="0" borderId="12" xfId="3" applyFont="1" applyBorder="1" applyAlignment="1">
      <alignment horizontal="left" vertical="center" wrapText="1"/>
    </xf>
    <xf numFmtId="0" fontId="11" fillId="0" borderId="9" xfId="0" applyFont="1" applyFill="1" applyBorder="1" applyAlignment="1">
      <alignment horizontal="center" vertical="center" textRotation="90" wrapText="1"/>
    </xf>
    <xf numFmtId="0" fontId="11" fillId="0" borderId="10" xfId="0" applyFont="1" applyFill="1" applyBorder="1" applyAlignment="1">
      <alignment horizontal="center" vertical="center" textRotation="90" wrapText="1"/>
    </xf>
    <xf numFmtId="0" fontId="11" fillId="0" borderId="14" xfId="0" applyFont="1" applyFill="1" applyBorder="1" applyAlignment="1">
      <alignment horizontal="center" vertical="center" textRotation="90" wrapText="1"/>
    </xf>
    <xf numFmtId="0" fontId="15" fillId="0" borderId="1" xfId="0" applyFont="1" applyFill="1" applyBorder="1" applyAlignment="1">
      <alignment horizontal="center"/>
    </xf>
    <xf numFmtId="0" fontId="7" fillId="0" borderId="11" xfId="7" applyFont="1" applyBorder="1" applyAlignment="1">
      <alignment horizontal="center"/>
    </xf>
    <xf numFmtId="0" fontId="7" fillId="0" borderId="12" xfId="7" applyFont="1" applyBorder="1" applyAlignment="1">
      <alignment horizontal="center"/>
    </xf>
    <xf numFmtId="0" fontId="7" fillId="0" borderId="13" xfId="7" applyFont="1" applyBorder="1" applyAlignment="1">
      <alignment horizontal="center"/>
    </xf>
    <xf numFmtId="0" fontId="11" fillId="0" borderId="11" xfId="7" applyFont="1" applyBorder="1" applyAlignment="1">
      <alignment horizontal="center"/>
    </xf>
    <xf numFmtId="0" fontId="11" fillId="0" borderId="13" xfId="7" applyFont="1" applyBorder="1" applyAlignment="1">
      <alignment horizontal="center"/>
    </xf>
    <xf numFmtId="0" fontId="11" fillId="0" borderId="11" xfId="7" applyFont="1" applyFill="1" applyBorder="1" applyAlignment="1">
      <alignment horizontal="center"/>
    </xf>
    <xf numFmtId="0" fontId="11" fillId="0" borderId="13" xfId="7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 wrapText="1"/>
    </xf>
    <xf numFmtId="0" fontId="6" fillId="0" borderId="8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4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</cellXfs>
  <cellStyles count="9">
    <cellStyle name="Обычный" xfId="0" builtinId="0"/>
    <cellStyle name="Обычный_Jaschera_07" xfId="7"/>
    <cellStyle name="Обычный_Jashera 2018" xfId="6"/>
    <cellStyle name="Обычный_Внутренняя таблица марш. листа" xfId="8"/>
    <cellStyle name="Обычный_МАРШ.ЛИСТ ПЕРВАЯ ЯЩЕРА" xfId="3"/>
    <cellStyle name="Обычный_общий список" xfId="2"/>
    <cellStyle name="Обычный_СПИСОК ОБОРУДОВАНИЯ" xfId="5"/>
    <cellStyle name="Обычный_СПИСОК ОБОРУДОВАНИЯ_1" xfId="1"/>
    <cellStyle name="Плохой" xfId="4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VM\LOCALS~1\Temp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b/Dogovor%202008/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ditions/Jashera%202017/Lab/Dogovor%202008/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ditions/Jashera%202011/Lab/Dogovor%202008/BIO%2020081028%20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workbookViewId="0">
      <selection activeCell="D14" sqref="D14"/>
    </sheetView>
  </sheetViews>
  <sheetFormatPr defaultColWidth="7.85546875" defaultRowHeight="12.75"/>
  <cols>
    <col min="1" max="1" width="4.140625" style="161" customWidth="1"/>
    <col min="2" max="2" width="29" style="161" customWidth="1"/>
    <col min="3" max="3" width="14.7109375" style="161" customWidth="1"/>
    <col min="4" max="4" width="10.42578125" style="161" customWidth="1"/>
    <col min="5" max="5" width="17.85546875" style="161" customWidth="1"/>
    <col min="6" max="6" width="7.85546875" style="161" customWidth="1"/>
    <col min="7" max="16384" width="7.85546875" style="161"/>
  </cols>
  <sheetData>
    <row r="1" spans="1:6">
      <c r="A1" s="162"/>
      <c r="B1" s="163" t="s">
        <v>0</v>
      </c>
      <c r="D1" s="163" t="s">
        <v>1</v>
      </c>
    </row>
    <row r="2" spans="1:6">
      <c r="A2" s="162"/>
      <c r="B2" s="164" t="s">
        <v>2</v>
      </c>
      <c r="C2" s="165"/>
      <c r="D2" s="163"/>
      <c r="E2" s="166" t="s">
        <v>3</v>
      </c>
    </row>
    <row r="3" spans="1:6">
      <c r="B3" s="164" t="s">
        <v>4</v>
      </c>
      <c r="C3" s="165"/>
      <c r="D3" s="163"/>
      <c r="E3" s="163" t="s">
        <v>5</v>
      </c>
      <c r="F3" s="161">
        <v>4</v>
      </c>
    </row>
    <row r="4" spans="1:6">
      <c r="B4" s="167" t="s">
        <v>6</v>
      </c>
      <c r="C4" s="165"/>
      <c r="D4" s="163"/>
      <c r="E4" s="163" t="s">
        <v>7</v>
      </c>
      <c r="F4" s="161">
        <v>4</v>
      </c>
    </row>
    <row r="5" spans="1:6">
      <c r="B5" s="164" t="s">
        <v>8</v>
      </c>
      <c r="C5" s="165"/>
      <c r="D5" s="163"/>
      <c r="E5" s="163" t="s">
        <v>9</v>
      </c>
      <c r="F5" s="161">
        <v>4</v>
      </c>
    </row>
    <row r="6" spans="1:6">
      <c r="B6" s="164" t="s">
        <v>10</v>
      </c>
      <c r="C6" s="165"/>
      <c r="E6" s="163" t="s">
        <v>11</v>
      </c>
      <c r="F6" s="161">
        <v>4</v>
      </c>
    </row>
    <row r="7" spans="1:6">
      <c r="B7" s="164" t="s">
        <v>12</v>
      </c>
      <c r="C7" s="165"/>
      <c r="D7" s="163"/>
      <c r="E7" s="163" t="s">
        <v>13</v>
      </c>
      <c r="F7" s="161">
        <v>3</v>
      </c>
    </row>
    <row r="8" spans="1:6">
      <c r="B8" s="164" t="s">
        <v>14</v>
      </c>
      <c r="C8" s="165"/>
      <c r="D8" s="163"/>
      <c r="E8" s="161" t="s">
        <v>15</v>
      </c>
      <c r="F8" s="161">
        <v>3</v>
      </c>
    </row>
    <row r="9" spans="1:6" ht="13.9" customHeight="1">
      <c r="B9" s="164" t="s">
        <v>16</v>
      </c>
      <c r="C9" s="165"/>
      <c r="D9" s="163"/>
      <c r="E9" s="161" t="s">
        <v>17</v>
      </c>
      <c r="F9" s="161">
        <v>4</v>
      </c>
    </row>
    <row r="10" spans="1:6" ht="13.9" customHeight="1">
      <c r="B10" s="167" t="s">
        <v>18</v>
      </c>
      <c r="C10" s="165"/>
      <c r="E10" s="161" t="s">
        <v>19</v>
      </c>
      <c r="F10" s="161">
        <v>3</v>
      </c>
    </row>
    <row r="11" spans="1:6">
      <c r="B11" s="164" t="s">
        <v>20</v>
      </c>
      <c r="C11" s="165"/>
      <c r="D11" s="163"/>
    </row>
    <row r="12" spans="1:6">
      <c r="B12" s="164" t="s">
        <v>21</v>
      </c>
      <c r="C12" s="165"/>
      <c r="E12" s="168" t="s">
        <v>22</v>
      </c>
    </row>
    <row r="13" spans="1:6">
      <c r="B13" s="164" t="s">
        <v>23</v>
      </c>
      <c r="C13" s="165"/>
      <c r="E13" s="161" t="s">
        <v>24</v>
      </c>
      <c r="F13" s="161">
        <v>3</v>
      </c>
    </row>
    <row r="14" spans="1:6">
      <c r="B14" s="164" t="s">
        <v>25</v>
      </c>
      <c r="C14" s="165"/>
    </row>
    <row r="15" spans="1:6">
      <c r="B15" s="164" t="s">
        <v>26</v>
      </c>
      <c r="C15" s="165"/>
      <c r="E15" s="163" t="s">
        <v>27</v>
      </c>
      <c r="F15" s="161" t="s">
        <v>27</v>
      </c>
    </row>
    <row r="16" spans="1:6">
      <c r="B16" s="164" t="s">
        <v>28</v>
      </c>
      <c r="C16" s="165"/>
    </row>
    <row r="17" spans="1:3">
      <c r="B17" s="164" t="s">
        <v>29</v>
      </c>
      <c r="C17" s="165"/>
    </row>
    <row r="18" spans="1:3">
      <c r="B18" s="164" t="s">
        <v>30</v>
      </c>
      <c r="C18" s="165"/>
    </row>
    <row r="19" spans="1:3">
      <c r="B19" s="164" t="s">
        <v>31</v>
      </c>
      <c r="C19" s="165"/>
    </row>
    <row r="20" spans="1:3">
      <c r="A20" s="169"/>
      <c r="B20" s="164" t="s">
        <v>32</v>
      </c>
      <c r="C20" s="165"/>
    </row>
    <row r="21" spans="1:3">
      <c r="A21" s="169"/>
      <c r="B21" s="164" t="s">
        <v>33</v>
      </c>
      <c r="C21" s="165"/>
    </row>
    <row r="22" spans="1:3">
      <c r="A22" s="169"/>
      <c r="B22" s="164" t="s">
        <v>34</v>
      </c>
      <c r="C22" s="165"/>
    </row>
    <row r="23" spans="1:3">
      <c r="B23" s="164" t="s">
        <v>35</v>
      </c>
      <c r="C23" s="165"/>
    </row>
    <row r="24" spans="1:3">
      <c r="B24" s="164" t="s">
        <v>36</v>
      </c>
      <c r="C24" s="165"/>
    </row>
    <row r="25" spans="1:3">
      <c r="B25" s="164" t="s">
        <v>37</v>
      </c>
      <c r="C25" s="165"/>
    </row>
    <row r="26" spans="1:3">
      <c r="B26" s="164" t="s">
        <v>38</v>
      </c>
      <c r="C26" s="165"/>
    </row>
    <row r="27" spans="1:3">
      <c r="B27" s="164" t="s">
        <v>39</v>
      </c>
      <c r="C27" s="165"/>
    </row>
    <row r="28" spans="1:3">
      <c r="B28" s="164" t="s">
        <v>40</v>
      </c>
      <c r="C28" s="165"/>
    </row>
    <row r="29" spans="1:3">
      <c r="B29" s="164" t="s">
        <v>41</v>
      </c>
      <c r="C29" s="165"/>
    </row>
    <row r="30" spans="1:3">
      <c r="B30" s="165" t="s">
        <v>42</v>
      </c>
      <c r="C30" s="165"/>
    </row>
    <row r="31" spans="1:3">
      <c r="B31" s="164" t="s">
        <v>43</v>
      </c>
      <c r="C31" s="165"/>
    </row>
    <row r="32" spans="1:3">
      <c r="B32" s="164" t="s">
        <v>44</v>
      </c>
      <c r="C32" s="165"/>
    </row>
    <row r="33" spans="2:3">
      <c r="B33" s="164" t="s">
        <v>45</v>
      </c>
      <c r="C33" s="165"/>
    </row>
    <row r="34" spans="2:3">
      <c r="B34" s="164" t="s">
        <v>46</v>
      </c>
      <c r="C34" s="165"/>
    </row>
    <row r="35" spans="2:3">
      <c r="B35" s="164" t="s">
        <v>47</v>
      </c>
      <c r="C35" s="165"/>
    </row>
    <row r="36" spans="2:3">
      <c r="B36" s="167" t="s">
        <v>48</v>
      </c>
      <c r="C36" s="165"/>
    </row>
    <row r="37" spans="2:3">
      <c r="B37" s="164" t="s">
        <v>49</v>
      </c>
      <c r="C37" s="165"/>
    </row>
    <row r="38" spans="2:3">
      <c r="B38" s="164" t="s">
        <v>50</v>
      </c>
      <c r="C38" s="165"/>
    </row>
    <row r="39" spans="2:3">
      <c r="B39" s="164" t="s">
        <v>51</v>
      </c>
      <c r="C39" s="165"/>
    </row>
    <row r="40" spans="2:3">
      <c r="B40" s="164" t="s">
        <v>52</v>
      </c>
      <c r="C40" s="165"/>
    </row>
    <row r="41" spans="2:3">
      <c r="B41" s="164" t="s">
        <v>53</v>
      </c>
      <c r="C41" s="165"/>
    </row>
    <row r="42" spans="2:3">
      <c r="B42" s="164" t="s">
        <v>54</v>
      </c>
      <c r="C42" s="165"/>
    </row>
    <row r="43" spans="2:3">
      <c r="B43" s="164" t="s">
        <v>55</v>
      </c>
      <c r="C43" s="165"/>
    </row>
    <row r="44" spans="2:3">
      <c r="B44" s="164" t="s">
        <v>56</v>
      </c>
      <c r="C44" s="165"/>
    </row>
    <row r="45" spans="2:3">
      <c r="B45" s="164" t="s">
        <v>57</v>
      </c>
      <c r="C45" s="165"/>
    </row>
    <row r="46" spans="2:3">
      <c r="B46" s="164" t="s">
        <v>58</v>
      </c>
      <c r="C46" s="165"/>
    </row>
    <row r="47" spans="2:3">
      <c r="B47" s="164" t="s">
        <v>59</v>
      </c>
      <c r="C47" s="165"/>
    </row>
    <row r="48" spans="2:3">
      <c r="B48" s="164" t="s">
        <v>60</v>
      </c>
      <c r="C48" s="165"/>
    </row>
    <row r="49" spans="2:3">
      <c r="B49" s="167" t="s">
        <v>61</v>
      </c>
      <c r="C49" s="165"/>
    </row>
    <row r="50" spans="2:3">
      <c r="B50" s="164" t="s">
        <v>62</v>
      </c>
      <c r="C50" s="165"/>
    </row>
    <row r="51" spans="2:3">
      <c r="B51" s="164" t="s">
        <v>63</v>
      </c>
      <c r="C51" s="165"/>
    </row>
    <row r="52" spans="2:3">
      <c r="B52" s="164" t="s">
        <v>64</v>
      </c>
      <c r="C52" s="165"/>
    </row>
    <row r="53" spans="2:3">
      <c r="B53" s="170" t="s">
        <v>65</v>
      </c>
      <c r="C53" s="165"/>
    </row>
    <row r="54" spans="2:3">
      <c r="B54" s="164" t="s">
        <v>66</v>
      </c>
      <c r="C54" s="165"/>
    </row>
    <row r="55" spans="2:3">
      <c r="B55" s="164" t="s">
        <v>67</v>
      </c>
      <c r="C55" s="165"/>
    </row>
    <row r="56" spans="2:3">
      <c r="B56" s="164" t="s">
        <v>68</v>
      </c>
      <c r="C56" s="165"/>
    </row>
    <row r="57" spans="2:3">
      <c r="B57" s="164" t="s">
        <v>69</v>
      </c>
      <c r="C57" s="165"/>
    </row>
    <row r="58" spans="2:3">
      <c r="B58" s="164" t="s">
        <v>70</v>
      </c>
      <c r="C58" s="165"/>
    </row>
    <row r="59" spans="2:3">
      <c r="B59" s="165" t="s">
        <v>71</v>
      </c>
      <c r="C59" s="165"/>
    </row>
    <row r="60" spans="2:3">
      <c r="B60" s="164" t="s">
        <v>72</v>
      </c>
      <c r="C60" s="165"/>
    </row>
    <row r="61" spans="2:3">
      <c r="B61" s="164" t="s">
        <v>73</v>
      </c>
      <c r="C61" s="165"/>
    </row>
    <row r="62" spans="2:3">
      <c r="B62" s="164" t="s">
        <v>74</v>
      </c>
      <c r="C62" s="165"/>
    </row>
    <row r="63" spans="2:3">
      <c r="B63" s="164" t="s">
        <v>75</v>
      </c>
      <c r="C63" s="165"/>
    </row>
    <row r="64" spans="2:3">
      <c r="B64" s="164" t="s">
        <v>76</v>
      </c>
      <c r="C64" s="165"/>
    </row>
    <row r="65" spans="2:3">
      <c r="B65" s="164" t="s">
        <v>77</v>
      </c>
      <c r="C65" s="165"/>
    </row>
    <row r="66" spans="2:3">
      <c r="B66" s="164" t="s">
        <v>78</v>
      </c>
      <c r="C66" s="165"/>
    </row>
    <row r="67" spans="2:3">
      <c r="B67" s="165" t="s">
        <v>79</v>
      </c>
      <c r="C67" s="165"/>
    </row>
    <row r="68" spans="2:3">
      <c r="B68" s="164" t="s">
        <v>80</v>
      </c>
      <c r="C68" s="165"/>
    </row>
    <row r="69" spans="2:3">
      <c r="B69" s="164" t="s">
        <v>81</v>
      </c>
      <c r="C69" s="165"/>
    </row>
    <row r="70" spans="2:3">
      <c r="B70" s="164" t="s">
        <v>82</v>
      </c>
      <c r="C70" s="165"/>
    </row>
    <row r="71" spans="2:3">
      <c r="B71" s="164" t="s">
        <v>83</v>
      </c>
      <c r="C71" s="165"/>
    </row>
    <row r="72" spans="2:3">
      <c r="B72" s="164" t="s">
        <v>84</v>
      </c>
      <c r="C72" s="165"/>
    </row>
    <row r="73" spans="2:3">
      <c r="B73" s="164" t="s">
        <v>85</v>
      </c>
      <c r="C73" s="165"/>
    </row>
    <row r="74" spans="2:3">
      <c r="B74" s="164" t="s">
        <v>86</v>
      </c>
      <c r="C74" s="165"/>
    </row>
    <row r="75" spans="2:3">
      <c r="B75" s="164" t="s">
        <v>87</v>
      </c>
      <c r="C75" s="165"/>
    </row>
    <row r="76" spans="2:3">
      <c r="B76" s="164" t="s">
        <v>88</v>
      </c>
      <c r="C76" s="165"/>
    </row>
    <row r="77" spans="2:3">
      <c r="B77" s="167" t="s">
        <v>89</v>
      </c>
      <c r="C77" s="165"/>
    </row>
    <row r="78" spans="2:3">
      <c r="B78" s="165" t="s">
        <v>90</v>
      </c>
      <c r="C78" s="165"/>
    </row>
    <row r="80" spans="2:3">
      <c r="B80" s="166" t="s">
        <v>91</v>
      </c>
    </row>
    <row r="81" spans="2:2">
      <c r="B81" s="161" t="s">
        <v>92</v>
      </c>
    </row>
    <row r="82" spans="2:2">
      <c r="B82" s="161" t="s">
        <v>47</v>
      </c>
    </row>
    <row r="83" spans="2:2">
      <c r="B83" s="161" t="s">
        <v>93</v>
      </c>
    </row>
    <row r="84" spans="2:2">
      <c r="B84" s="161" t="s">
        <v>94</v>
      </c>
    </row>
    <row r="85" spans="2:2">
      <c r="B85" s="161" t="s">
        <v>95</v>
      </c>
    </row>
    <row r="86" spans="2:2">
      <c r="B86" s="161" t="s">
        <v>96</v>
      </c>
    </row>
    <row r="87" spans="2:2">
      <c r="B87" s="161" t="s">
        <v>97</v>
      </c>
    </row>
  </sheetData>
  <pageMargins left="0.75" right="0.75" top="1" bottom="1" header="0.5" footer="0.5"/>
  <pageSetup paperSize="9" orientation="portrait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27"/>
  <sheetViews>
    <sheetView tabSelected="1" zoomScale="85" zoomScaleNormal="85" workbookViewId="0">
      <pane xSplit="3" ySplit="1" topLeftCell="P4" activePane="bottomRight" state="frozenSplit"/>
      <selection pane="topRight"/>
      <selection pane="bottomLeft"/>
      <selection pane="bottomRight" activeCell="X20" sqref="X20"/>
    </sheetView>
  </sheetViews>
  <sheetFormatPr defaultColWidth="8.85546875" defaultRowHeight="15"/>
  <cols>
    <col min="1" max="1" width="8.85546875" style="8"/>
    <col min="2" max="2" width="19.140625" style="8" customWidth="1"/>
    <col min="3" max="3" width="14.42578125" style="8" customWidth="1"/>
    <col min="4" max="5" width="19.5703125" style="8" customWidth="1"/>
    <col min="6" max="6" width="8.7109375" style="8" customWidth="1"/>
    <col min="7" max="8" width="9.7109375" style="8" customWidth="1"/>
    <col min="9" max="9" width="27.42578125" style="8" customWidth="1"/>
    <col min="10" max="10" width="9.7109375" style="8" customWidth="1"/>
    <col min="11" max="11" width="36" style="8" customWidth="1"/>
    <col min="12" max="12" width="20.5703125" style="8" customWidth="1"/>
    <col min="13" max="13" width="10.140625" style="8" customWidth="1"/>
    <col min="14" max="14" width="8.85546875" style="8"/>
    <col min="15" max="15" width="29.7109375" style="8" customWidth="1"/>
    <col min="16" max="16" width="37.140625" style="8" customWidth="1"/>
    <col min="17" max="17" width="16.85546875" style="8" customWidth="1"/>
    <col min="18" max="18" width="11.140625" style="8" customWidth="1"/>
    <col min="19" max="19" width="11.7109375" style="8"/>
    <col min="20" max="20" width="10.85546875" style="8"/>
    <col min="21" max="23" width="8.85546875" style="8"/>
    <col min="24" max="24" width="12.85546875" style="8"/>
    <col min="25" max="25" width="8.85546875" style="8"/>
    <col min="26" max="26" width="27.28515625" style="8" customWidth="1"/>
    <col min="27" max="29" width="8.85546875" style="8"/>
    <col min="30" max="30" width="12.85546875" style="8"/>
    <col min="31" max="16384" width="8.85546875" style="8"/>
  </cols>
  <sheetData>
    <row r="1" spans="2:32">
      <c r="B1" s="40" t="s">
        <v>526</v>
      </c>
      <c r="C1" s="40" t="s">
        <v>527</v>
      </c>
      <c r="D1" s="40" t="s">
        <v>528</v>
      </c>
      <c r="E1" s="40" t="s">
        <v>529</v>
      </c>
      <c r="F1" s="40" t="s">
        <v>304</v>
      </c>
      <c r="G1" s="40" t="s">
        <v>305</v>
      </c>
      <c r="H1" s="40" t="s">
        <v>680</v>
      </c>
      <c r="I1" s="40" t="s">
        <v>530</v>
      </c>
      <c r="J1" s="40" t="s">
        <v>531</v>
      </c>
      <c r="K1" s="40" t="s">
        <v>532</v>
      </c>
      <c r="L1" s="40" t="s">
        <v>533</v>
      </c>
      <c r="M1" s="40" t="s">
        <v>454</v>
      </c>
      <c r="N1" s="40" t="s">
        <v>308</v>
      </c>
      <c r="O1" s="40" t="s">
        <v>534</v>
      </c>
      <c r="P1" s="40" t="s">
        <v>535</v>
      </c>
      <c r="Q1" s="40" t="s">
        <v>536</v>
      </c>
      <c r="R1" s="40" t="s">
        <v>537</v>
      </c>
      <c r="S1" s="40" t="s">
        <v>538</v>
      </c>
      <c r="T1" s="40" t="s">
        <v>539</v>
      </c>
      <c r="U1" s="40" t="s">
        <v>540</v>
      </c>
      <c r="V1" s="40" t="s">
        <v>541</v>
      </c>
      <c r="W1" s="40" t="s">
        <v>542</v>
      </c>
      <c r="X1" s="40" t="s">
        <v>543</v>
      </c>
      <c r="Y1" s="40" t="s">
        <v>544</v>
      </c>
      <c r="Z1" s="40" t="s">
        <v>545</v>
      </c>
      <c r="AA1" s="40" t="s">
        <v>546</v>
      </c>
      <c r="AB1" s="40"/>
      <c r="AC1" s="40"/>
      <c r="AD1" s="40"/>
      <c r="AE1" s="40"/>
      <c r="AF1" s="40"/>
    </row>
    <row r="2" spans="2:32" hidden="1">
      <c r="B2" s="41" t="s">
        <v>316</v>
      </c>
      <c r="C2" s="41" t="s">
        <v>317</v>
      </c>
      <c r="D2" s="41" t="s">
        <v>318</v>
      </c>
      <c r="E2" s="42">
        <v>1</v>
      </c>
      <c r="F2" s="41">
        <v>13</v>
      </c>
      <c r="G2" s="41">
        <v>13</v>
      </c>
      <c r="H2" s="41">
        <v>6</v>
      </c>
      <c r="I2" s="41">
        <v>1</v>
      </c>
      <c r="J2" s="39"/>
      <c r="K2" s="42"/>
      <c r="L2" s="42"/>
      <c r="M2" s="41">
        <v>630</v>
      </c>
      <c r="N2" s="48">
        <v>10</v>
      </c>
      <c r="O2" s="50">
        <v>89118124048</v>
      </c>
      <c r="P2" s="41" t="s">
        <v>319</v>
      </c>
      <c r="Q2" s="50" t="s">
        <v>322</v>
      </c>
      <c r="R2" s="8" t="s">
        <v>547</v>
      </c>
      <c r="S2" s="50">
        <v>4018281460</v>
      </c>
      <c r="U2" s="41" t="s">
        <v>316</v>
      </c>
      <c r="V2" s="41" t="s">
        <v>548</v>
      </c>
      <c r="W2" s="41" t="s">
        <v>549</v>
      </c>
      <c r="X2" s="41" t="s">
        <v>321</v>
      </c>
      <c r="Y2" s="41" t="s">
        <v>550</v>
      </c>
      <c r="AD2" s="8" t="str">
        <f>CONCATENATE(U2," ",V2," ",W2)</f>
        <v>Атаманов Иван Валерьевич</v>
      </c>
    </row>
    <row r="3" spans="2:32" hidden="1">
      <c r="B3" s="43" t="s">
        <v>323</v>
      </c>
      <c r="C3" s="43" t="s">
        <v>324</v>
      </c>
      <c r="D3" s="43" t="s">
        <v>325</v>
      </c>
      <c r="E3" s="42">
        <v>1</v>
      </c>
      <c r="F3" s="43">
        <v>10</v>
      </c>
      <c r="G3" s="43" t="s">
        <v>326</v>
      </c>
      <c r="H3" s="43">
        <v>5</v>
      </c>
      <c r="I3" s="43">
        <v>3</v>
      </c>
      <c r="J3" s="39"/>
      <c r="K3" s="42"/>
      <c r="L3" s="42"/>
      <c r="M3" s="46">
        <v>225</v>
      </c>
      <c r="N3" s="46">
        <v>7</v>
      </c>
      <c r="O3" s="6">
        <v>89650953153</v>
      </c>
      <c r="P3" s="3" t="s">
        <v>327</v>
      </c>
      <c r="Q3" s="5">
        <v>39367</v>
      </c>
      <c r="R3" s="8" t="s">
        <v>547</v>
      </c>
      <c r="S3" s="62">
        <v>4022050606</v>
      </c>
      <c r="T3" s="63"/>
      <c r="U3" s="3" t="s">
        <v>551</v>
      </c>
      <c r="V3" s="3" t="s">
        <v>386</v>
      </c>
      <c r="W3" s="3" t="s">
        <v>552</v>
      </c>
      <c r="X3" s="6">
        <v>89052006465</v>
      </c>
      <c r="Y3" s="3" t="s">
        <v>553</v>
      </c>
      <c r="Z3" s="63"/>
      <c r="AA3" s="39"/>
      <c r="AB3" s="39"/>
      <c r="AC3" s="39"/>
      <c r="AD3" s="8" t="str">
        <f>CONCATENATE(U3," ",V3," ",W3)</f>
        <v>Батаковская Мария Павловна</v>
      </c>
      <c r="AE3" s="39"/>
      <c r="AF3" s="39"/>
    </row>
    <row r="4" spans="2:32">
      <c r="B4" s="41" t="s">
        <v>329</v>
      </c>
      <c r="C4" s="41" t="s">
        <v>330</v>
      </c>
      <c r="D4" s="41" t="s">
        <v>331</v>
      </c>
      <c r="E4" s="41">
        <v>1</v>
      </c>
      <c r="F4" s="41">
        <v>22</v>
      </c>
      <c r="G4" s="41">
        <v>5</v>
      </c>
      <c r="H4" s="44"/>
      <c r="I4" s="44"/>
      <c r="J4" s="39"/>
      <c r="K4" s="41"/>
      <c r="L4" s="41"/>
      <c r="M4" s="50">
        <v>503</v>
      </c>
      <c r="N4" s="50">
        <v>6</v>
      </c>
      <c r="O4" s="40">
        <v>89818295984</v>
      </c>
      <c r="P4" s="40" t="s">
        <v>332</v>
      </c>
      <c r="Q4" s="51">
        <v>39857</v>
      </c>
      <c r="R4" s="8" t="s">
        <v>554</v>
      </c>
      <c r="S4" s="40" t="s">
        <v>335</v>
      </c>
      <c r="T4" s="40"/>
      <c r="U4" s="40" t="s">
        <v>555</v>
      </c>
      <c r="V4" s="40" t="s">
        <v>386</v>
      </c>
      <c r="W4" s="40" t="s">
        <v>556</v>
      </c>
      <c r="X4" s="40" t="s">
        <v>334</v>
      </c>
      <c r="Y4" s="45"/>
      <c r="Z4" s="40"/>
      <c r="AA4" s="40" t="s">
        <v>557</v>
      </c>
      <c r="AB4" s="40"/>
      <c r="AC4" s="40"/>
      <c r="AD4" s="8" t="str">
        <f>CONCATENATE(U4," ",V4," ",W4)</f>
        <v>Калачева Мария Анатольевна</v>
      </c>
      <c r="AE4" s="40"/>
      <c r="AF4" s="40"/>
    </row>
    <row r="5" spans="2:32">
      <c r="B5" s="41" t="s">
        <v>336</v>
      </c>
      <c r="C5" s="41" t="s">
        <v>337</v>
      </c>
      <c r="D5" s="41" t="s">
        <v>338</v>
      </c>
      <c r="E5" s="40">
        <v>1</v>
      </c>
      <c r="F5" s="41">
        <v>16</v>
      </c>
      <c r="G5" s="41">
        <v>8</v>
      </c>
      <c r="H5" s="44"/>
      <c r="I5" s="44"/>
      <c r="J5" s="39"/>
      <c r="K5" s="40"/>
      <c r="L5" s="40"/>
      <c r="M5" s="41">
        <v>225</v>
      </c>
      <c r="N5" s="48">
        <v>10</v>
      </c>
      <c r="O5" s="50">
        <v>89215575265</v>
      </c>
      <c r="P5" s="41" t="s">
        <v>339</v>
      </c>
      <c r="Q5" s="52">
        <v>38553</v>
      </c>
      <c r="R5" s="8" t="s">
        <v>547</v>
      </c>
      <c r="S5" s="50">
        <v>4019397258</v>
      </c>
      <c r="T5" s="40"/>
      <c r="U5" s="41" t="s">
        <v>558</v>
      </c>
      <c r="V5" s="41" t="s">
        <v>559</v>
      </c>
      <c r="W5" s="41" t="s">
        <v>560</v>
      </c>
      <c r="X5" s="50">
        <v>89213205528</v>
      </c>
      <c r="Y5" s="41" t="s">
        <v>561</v>
      </c>
      <c r="Z5" s="40"/>
      <c r="AA5" s="40"/>
      <c r="AB5" s="40"/>
      <c r="AC5" s="40"/>
      <c r="AD5" s="8" t="str">
        <f>CONCATENATE(U5," ",V5," ",W5)</f>
        <v>Белокурова Елена Валентиновна</v>
      </c>
      <c r="AE5" s="40"/>
      <c r="AF5" s="40"/>
    </row>
    <row r="6" spans="2:32" hidden="1">
      <c r="B6" s="41" t="s">
        <v>341</v>
      </c>
      <c r="C6" s="41" t="s">
        <v>342</v>
      </c>
      <c r="D6" s="41" t="s">
        <v>343</v>
      </c>
      <c r="E6" s="40">
        <v>1</v>
      </c>
      <c r="F6" s="41">
        <v>4</v>
      </c>
      <c r="G6" s="41">
        <v>16</v>
      </c>
      <c r="H6" s="41">
        <v>7</v>
      </c>
      <c r="I6" s="41">
        <v>7</v>
      </c>
      <c r="J6" s="39"/>
      <c r="K6" s="40"/>
      <c r="L6" s="40"/>
      <c r="M6" s="41">
        <v>56</v>
      </c>
      <c r="N6" s="41">
        <v>7</v>
      </c>
      <c r="O6" s="41">
        <v>89291040939</v>
      </c>
      <c r="P6" s="41" t="s">
        <v>344</v>
      </c>
      <c r="Q6" s="53">
        <v>39849</v>
      </c>
      <c r="R6" s="8" t="s">
        <v>554</v>
      </c>
      <c r="S6" s="64" t="s">
        <v>347</v>
      </c>
      <c r="T6" s="40"/>
      <c r="U6" s="41" t="s">
        <v>562</v>
      </c>
      <c r="V6" s="41" t="s">
        <v>563</v>
      </c>
      <c r="W6" s="41" t="s">
        <v>564</v>
      </c>
      <c r="X6" s="65" t="s">
        <v>346</v>
      </c>
      <c r="Y6" s="43" t="s">
        <v>565</v>
      </c>
      <c r="Z6" s="41" t="s">
        <v>566</v>
      </c>
      <c r="AA6" s="41" t="s">
        <v>567</v>
      </c>
      <c r="AB6" s="40"/>
      <c r="AC6" s="40"/>
      <c r="AD6" s="8" t="str">
        <f>CONCATENATE(U6," ",V6," ",W6)</f>
        <v>Бритикова Ольга Николаевна</v>
      </c>
      <c r="AE6" s="40"/>
      <c r="AF6" s="40"/>
    </row>
    <row r="7" spans="2:32" hidden="1">
      <c r="B7" s="41" t="s">
        <v>427</v>
      </c>
      <c r="C7" s="41" t="s">
        <v>428</v>
      </c>
      <c r="D7" s="41" t="s">
        <v>331</v>
      </c>
      <c r="E7" s="40"/>
      <c r="F7" s="41">
        <v>21</v>
      </c>
      <c r="G7" s="41"/>
      <c r="H7" s="41">
        <v>3</v>
      </c>
      <c r="I7" s="41"/>
      <c r="J7" s="44"/>
      <c r="K7" s="41" t="s">
        <v>568</v>
      </c>
      <c r="L7" s="40"/>
      <c r="M7" s="41">
        <v>58</v>
      </c>
      <c r="N7" s="41">
        <v>7</v>
      </c>
      <c r="O7" s="41">
        <v>89112625350</v>
      </c>
      <c r="P7" s="41" t="s">
        <v>569</v>
      </c>
      <c r="Q7" s="53">
        <v>39462</v>
      </c>
      <c r="R7" s="8" t="s">
        <v>554</v>
      </c>
      <c r="S7" s="41" t="s">
        <v>430</v>
      </c>
      <c r="T7" s="40"/>
      <c r="U7" s="41" t="s">
        <v>570</v>
      </c>
      <c r="V7" s="41" t="s">
        <v>571</v>
      </c>
      <c r="W7" s="41" t="s">
        <v>572</v>
      </c>
      <c r="X7" s="65" t="s">
        <v>573</v>
      </c>
      <c r="Y7" s="43" t="s">
        <v>565</v>
      </c>
      <c r="Z7" s="41" t="s">
        <v>574</v>
      </c>
      <c r="AA7" s="43"/>
      <c r="AB7" s="40"/>
      <c r="AC7" s="40"/>
      <c r="AD7" s="40"/>
      <c r="AE7" s="40"/>
      <c r="AF7" s="40"/>
    </row>
    <row r="8" spans="2:32" hidden="1">
      <c r="B8" s="41" t="s">
        <v>348</v>
      </c>
      <c r="C8" s="41" t="s">
        <v>349</v>
      </c>
      <c r="D8" s="41" t="s">
        <v>350</v>
      </c>
      <c r="E8" s="40">
        <v>1</v>
      </c>
      <c r="F8" s="41">
        <v>1</v>
      </c>
      <c r="G8" s="41">
        <v>7</v>
      </c>
      <c r="H8" s="44"/>
      <c r="I8" s="67">
        <v>12</v>
      </c>
      <c r="J8" s="39"/>
      <c r="K8" s="40"/>
      <c r="L8" s="40"/>
      <c r="M8" s="41">
        <v>225</v>
      </c>
      <c r="N8" s="48">
        <v>11</v>
      </c>
      <c r="O8" s="50">
        <v>89818346175</v>
      </c>
      <c r="P8" s="41" t="s">
        <v>351</v>
      </c>
      <c r="Q8" s="52">
        <v>38137</v>
      </c>
      <c r="R8" s="8" t="s">
        <v>547</v>
      </c>
      <c r="S8" s="50">
        <v>4018085917</v>
      </c>
      <c r="T8" s="40"/>
      <c r="U8" s="41" t="s">
        <v>575</v>
      </c>
      <c r="V8" s="41" t="s">
        <v>563</v>
      </c>
      <c r="W8" s="41" t="s">
        <v>387</v>
      </c>
      <c r="X8" s="50">
        <v>89117966505</v>
      </c>
      <c r="Y8" s="41"/>
      <c r="Z8" s="40"/>
      <c r="AA8" s="40"/>
      <c r="AB8" s="40"/>
      <c r="AC8" s="40"/>
      <c r="AD8" s="8" t="str">
        <f>CONCATENATE(U8," ",V8," ",W8)</f>
        <v>Пасько Ольга Владимировна</v>
      </c>
      <c r="AE8" s="40"/>
      <c r="AF8" s="40"/>
    </row>
    <row r="9" spans="2:32" hidden="1">
      <c r="B9" s="41" t="s">
        <v>353</v>
      </c>
      <c r="C9" s="41" t="s">
        <v>354</v>
      </c>
      <c r="D9" s="41" t="s">
        <v>355</v>
      </c>
      <c r="E9" s="8">
        <v>1</v>
      </c>
      <c r="F9" s="41">
        <v>5</v>
      </c>
      <c r="G9" s="41">
        <v>9</v>
      </c>
      <c r="H9" s="41">
        <v>8</v>
      </c>
      <c r="I9" s="41">
        <v>6</v>
      </c>
      <c r="J9" s="39"/>
      <c r="M9" s="50">
        <v>441</v>
      </c>
      <c r="N9" s="48">
        <v>8</v>
      </c>
      <c r="O9" s="41">
        <v>89213354865</v>
      </c>
      <c r="P9" s="41" t="s">
        <v>356</v>
      </c>
      <c r="Q9" s="52">
        <v>39166</v>
      </c>
      <c r="R9" s="8" t="s">
        <v>547</v>
      </c>
      <c r="S9" s="41">
        <v>4020831130</v>
      </c>
      <c r="U9" s="41" t="s">
        <v>353</v>
      </c>
      <c r="V9" s="41" t="s">
        <v>576</v>
      </c>
      <c r="W9" s="41" t="s">
        <v>355</v>
      </c>
      <c r="X9" s="41">
        <v>79522270284</v>
      </c>
      <c r="Y9" s="41"/>
      <c r="AD9" s="8" t="str">
        <f>CONCATENATE(U9," ",V9," ",W9)</f>
        <v>Ершова Ирина Алексеевна</v>
      </c>
    </row>
    <row r="10" spans="2:32">
      <c r="B10" s="45" t="s">
        <v>358</v>
      </c>
      <c r="C10" s="45" t="s">
        <v>359</v>
      </c>
      <c r="D10" s="45" t="s">
        <v>360</v>
      </c>
      <c r="E10" s="8">
        <v>1</v>
      </c>
      <c r="F10" s="45">
        <v>11</v>
      </c>
      <c r="G10" s="46">
        <v>3</v>
      </c>
      <c r="H10" s="47"/>
      <c r="I10" s="47"/>
      <c r="J10" s="39"/>
      <c r="M10" s="48">
        <v>56</v>
      </c>
      <c r="N10" s="48">
        <v>9</v>
      </c>
      <c r="O10" s="54">
        <v>89214136722</v>
      </c>
      <c r="P10" s="45" t="s">
        <v>361</v>
      </c>
      <c r="Q10" s="55">
        <v>38917</v>
      </c>
      <c r="R10" s="8" t="s">
        <v>547</v>
      </c>
      <c r="S10" s="26">
        <v>4002634542</v>
      </c>
      <c r="U10" s="45" t="s">
        <v>577</v>
      </c>
      <c r="V10" s="45" t="s">
        <v>386</v>
      </c>
      <c r="W10" s="45" t="s">
        <v>387</v>
      </c>
      <c r="X10" s="45">
        <v>9533722040</v>
      </c>
      <c r="Y10" s="45"/>
      <c r="AD10" s="8" t="str">
        <f>CONCATENATE(U10," ",V10," ",W10)</f>
        <v>Иванова Мария Владимировна</v>
      </c>
    </row>
    <row r="11" spans="2:32" hidden="1">
      <c r="B11" s="41" t="s">
        <v>363</v>
      </c>
      <c r="C11" s="41" t="s">
        <v>364</v>
      </c>
      <c r="D11" s="41" t="s">
        <v>365</v>
      </c>
      <c r="E11" s="40">
        <v>1</v>
      </c>
      <c r="F11" s="41">
        <v>6</v>
      </c>
      <c r="G11" s="41">
        <v>6</v>
      </c>
      <c r="H11" s="41">
        <v>4</v>
      </c>
      <c r="I11" s="41">
        <v>4</v>
      </c>
      <c r="J11" s="39"/>
      <c r="K11" s="40"/>
      <c r="L11" s="40"/>
      <c r="M11" s="41" t="s">
        <v>366</v>
      </c>
      <c r="N11" s="41">
        <v>5</v>
      </c>
      <c r="O11" s="41">
        <v>89219845986</v>
      </c>
      <c r="P11" s="41" t="s">
        <v>367</v>
      </c>
      <c r="Q11" s="53">
        <v>40363</v>
      </c>
      <c r="R11" s="8" t="s">
        <v>554</v>
      </c>
      <c r="S11" s="41" t="s">
        <v>370</v>
      </c>
      <c r="T11" s="66" t="s">
        <v>578</v>
      </c>
      <c r="U11" s="41" t="s">
        <v>579</v>
      </c>
      <c r="V11" s="41" t="s">
        <v>580</v>
      </c>
      <c r="W11" s="41" t="s">
        <v>350</v>
      </c>
      <c r="X11" s="65" t="s">
        <v>369</v>
      </c>
      <c r="Y11" s="43" t="s">
        <v>565</v>
      </c>
      <c r="Z11" s="41" t="s">
        <v>581</v>
      </c>
      <c r="AA11" s="43"/>
      <c r="AB11" s="40"/>
      <c r="AC11" s="40"/>
      <c r="AD11" s="8" t="str">
        <f>CONCATENATE(U11," ",V11," ",W11)</f>
        <v>Киселева Марина Игоревна</v>
      </c>
      <c r="AE11" s="40"/>
      <c r="AF11" s="40"/>
    </row>
    <row r="12" spans="2:32">
      <c r="B12" s="41" t="s">
        <v>371</v>
      </c>
      <c r="C12" s="41" t="s">
        <v>359</v>
      </c>
      <c r="D12" s="41" t="s">
        <v>372</v>
      </c>
      <c r="E12" s="40">
        <v>1</v>
      </c>
      <c r="F12" s="41">
        <v>12</v>
      </c>
      <c r="G12" s="41">
        <v>10</v>
      </c>
      <c r="H12" s="44"/>
      <c r="I12" s="44"/>
      <c r="J12" s="39"/>
      <c r="K12" s="40"/>
      <c r="L12" s="40"/>
      <c r="M12" s="50">
        <v>504</v>
      </c>
      <c r="N12" s="48">
        <v>11</v>
      </c>
      <c r="O12" s="50">
        <v>89111652301</v>
      </c>
      <c r="P12" s="41" t="s">
        <v>582</v>
      </c>
      <c r="Q12" s="52">
        <v>38434</v>
      </c>
      <c r="R12" s="8" t="s">
        <v>547</v>
      </c>
      <c r="S12" s="50">
        <v>4018287872</v>
      </c>
      <c r="T12" s="40"/>
      <c r="U12" s="41" t="s">
        <v>371</v>
      </c>
      <c r="V12" s="41" t="s">
        <v>317</v>
      </c>
      <c r="W12" s="41" t="s">
        <v>583</v>
      </c>
      <c r="X12" s="50">
        <v>89817910834</v>
      </c>
      <c r="Y12" s="41" t="s">
        <v>584</v>
      </c>
      <c r="Z12" s="40"/>
      <c r="AA12" s="40"/>
      <c r="AB12" s="40"/>
      <c r="AC12" s="40"/>
      <c r="AD12" s="8" t="str">
        <f>CONCATENATE(U12," ",V12," ",W12)</f>
        <v>Кудряшов Андрей Николаевич</v>
      </c>
      <c r="AE12" s="40"/>
      <c r="AF12" s="40"/>
    </row>
    <row r="13" spans="2:32" hidden="1">
      <c r="B13" s="41" t="s">
        <v>431</v>
      </c>
      <c r="C13" s="41" t="s">
        <v>432</v>
      </c>
      <c r="D13" s="41" t="s">
        <v>433</v>
      </c>
      <c r="F13" s="41">
        <v>3</v>
      </c>
      <c r="G13" s="41"/>
      <c r="H13" s="41">
        <v>9</v>
      </c>
      <c r="I13" s="41"/>
      <c r="J13" s="39"/>
      <c r="K13" s="41" t="s">
        <v>568</v>
      </c>
      <c r="M13" s="41">
        <v>49</v>
      </c>
      <c r="N13" s="48">
        <v>7</v>
      </c>
      <c r="O13" s="50">
        <v>89259175393</v>
      </c>
      <c r="P13" s="41" t="s">
        <v>585</v>
      </c>
      <c r="Q13" s="52">
        <v>39581</v>
      </c>
      <c r="R13" s="8" t="s">
        <v>554</v>
      </c>
      <c r="S13" s="67" t="s">
        <v>435</v>
      </c>
      <c r="U13" s="41" t="s">
        <v>586</v>
      </c>
      <c r="V13" s="41" t="s">
        <v>587</v>
      </c>
      <c r="W13" s="41" t="s">
        <v>583</v>
      </c>
      <c r="X13" s="50">
        <v>89165382822</v>
      </c>
      <c r="Y13" s="41" t="s">
        <v>588</v>
      </c>
    </row>
    <row r="14" spans="2:32" hidden="1">
      <c r="B14" s="41" t="s">
        <v>436</v>
      </c>
      <c r="C14" s="41" t="s">
        <v>437</v>
      </c>
      <c r="D14" s="41" t="s">
        <v>331</v>
      </c>
      <c r="E14" s="40"/>
      <c r="F14" s="67">
        <v>23</v>
      </c>
      <c r="G14" s="67"/>
      <c r="H14" s="67">
        <v>1</v>
      </c>
      <c r="I14" s="67"/>
      <c r="J14" s="39"/>
      <c r="K14" s="41" t="s">
        <v>568</v>
      </c>
      <c r="L14" s="40"/>
      <c r="M14" s="41" t="s">
        <v>438</v>
      </c>
      <c r="N14" s="41">
        <v>6</v>
      </c>
      <c r="O14" s="41">
        <v>89218718088</v>
      </c>
      <c r="P14" s="41" t="s">
        <v>439</v>
      </c>
      <c r="Q14" s="53">
        <v>39916</v>
      </c>
      <c r="R14" s="8" t="s">
        <v>554</v>
      </c>
      <c r="S14" s="68" t="s">
        <v>440</v>
      </c>
      <c r="T14" s="41" t="s">
        <v>589</v>
      </c>
      <c r="U14" s="41" t="s">
        <v>590</v>
      </c>
      <c r="V14" s="41" t="s">
        <v>391</v>
      </c>
      <c r="W14" s="41" t="s">
        <v>387</v>
      </c>
      <c r="X14" s="65">
        <v>79213290657</v>
      </c>
      <c r="Y14" s="43" t="s">
        <v>565</v>
      </c>
      <c r="Z14" s="41" t="s">
        <v>591</v>
      </c>
      <c r="AA14" s="41" t="s">
        <v>592</v>
      </c>
      <c r="AB14" s="40"/>
      <c r="AC14" s="40"/>
      <c r="AD14" s="40"/>
      <c r="AE14" s="40"/>
      <c r="AF14" s="40"/>
    </row>
    <row r="15" spans="2:32">
      <c r="B15" s="46" t="s">
        <v>441</v>
      </c>
      <c r="C15" s="46" t="s">
        <v>428</v>
      </c>
      <c r="D15" s="46" t="s">
        <v>442</v>
      </c>
      <c r="F15" s="45">
        <v>19</v>
      </c>
      <c r="G15" s="47"/>
      <c r="H15" s="47"/>
      <c r="I15" s="46"/>
      <c r="J15" s="39"/>
      <c r="M15" s="45">
        <v>30</v>
      </c>
      <c r="N15" s="45">
        <v>8</v>
      </c>
      <c r="O15" s="56"/>
      <c r="P15" s="57" t="s">
        <v>443</v>
      </c>
      <c r="Q15" s="58">
        <v>38933</v>
      </c>
      <c r="R15" s="8" t="s">
        <v>547</v>
      </c>
      <c r="S15" s="40">
        <v>4020668443</v>
      </c>
      <c r="U15" s="57" t="s">
        <v>593</v>
      </c>
      <c r="V15" s="57" t="s">
        <v>594</v>
      </c>
      <c r="W15" s="57" t="s">
        <v>409</v>
      </c>
      <c r="X15" s="57"/>
      <c r="Y15" s="45"/>
    </row>
    <row r="16" spans="2:32" hidden="1">
      <c r="B16" s="41" t="s">
        <v>375</v>
      </c>
      <c r="C16" s="41" t="s">
        <v>376</v>
      </c>
      <c r="D16" s="41" t="s">
        <v>377</v>
      </c>
      <c r="E16" s="40">
        <v>1</v>
      </c>
      <c r="F16" s="41">
        <v>9</v>
      </c>
      <c r="G16" s="41">
        <v>11</v>
      </c>
      <c r="H16" s="41">
        <v>10</v>
      </c>
      <c r="I16" s="41">
        <v>8</v>
      </c>
      <c r="J16" s="39"/>
      <c r="K16" s="40"/>
      <c r="L16" s="40"/>
      <c r="M16" s="50">
        <v>518</v>
      </c>
      <c r="N16" s="48">
        <v>6</v>
      </c>
      <c r="O16" s="50">
        <v>89313127300</v>
      </c>
      <c r="P16" s="41" t="s">
        <v>595</v>
      </c>
      <c r="Q16" s="52">
        <v>40070</v>
      </c>
      <c r="R16" s="8" t="s">
        <v>554</v>
      </c>
      <c r="S16" s="41" t="s">
        <v>380</v>
      </c>
      <c r="T16" s="40"/>
      <c r="U16" s="41" t="s">
        <v>596</v>
      </c>
      <c r="V16" s="41" t="s">
        <v>597</v>
      </c>
      <c r="W16" s="41" t="s">
        <v>598</v>
      </c>
      <c r="X16" s="50">
        <v>89213409406</v>
      </c>
      <c r="Y16" s="41" t="s">
        <v>584</v>
      </c>
      <c r="Z16" s="40"/>
      <c r="AA16" s="40"/>
      <c r="AB16" s="40"/>
      <c r="AC16" s="40"/>
      <c r="AD16" s="8" t="str">
        <f>CONCATENATE(U16," ",V16," ",W16)</f>
        <v>островская любовь юрьевна</v>
      </c>
      <c r="AE16" s="40"/>
      <c r="AF16" s="40"/>
    </row>
    <row r="17" spans="1:32" hidden="1">
      <c r="B17" s="41" t="s">
        <v>381</v>
      </c>
      <c r="C17" s="41" t="s">
        <v>382</v>
      </c>
      <c r="D17" s="41" t="s">
        <v>377</v>
      </c>
      <c r="E17" s="8">
        <v>1</v>
      </c>
      <c r="F17" s="41">
        <v>8</v>
      </c>
      <c r="G17" s="41">
        <v>12</v>
      </c>
      <c r="H17" s="41">
        <v>11</v>
      </c>
      <c r="I17" s="41">
        <v>2</v>
      </c>
      <c r="J17" s="39"/>
      <c r="M17" s="50">
        <v>183</v>
      </c>
      <c r="N17" s="48">
        <v>8</v>
      </c>
      <c r="O17" s="50">
        <v>89610752525</v>
      </c>
      <c r="P17" s="41" t="s">
        <v>383</v>
      </c>
      <c r="Q17" s="52">
        <v>39331</v>
      </c>
      <c r="R17" s="8" t="s">
        <v>547</v>
      </c>
      <c r="S17" s="67">
        <v>4021966729</v>
      </c>
      <c r="U17" s="41" t="s">
        <v>599</v>
      </c>
      <c r="V17" s="41" t="s">
        <v>594</v>
      </c>
      <c r="W17" s="41" t="s">
        <v>600</v>
      </c>
      <c r="X17" s="50">
        <v>89610717771</v>
      </c>
      <c r="Y17" s="41" t="s">
        <v>601</v>
      </c>
      <c r="AD17" s="8" t="str">
        <f>CONCATENATE(U17," ",V17," ",W17)</f>
        <v>Попова Юлия Юрьевна</v>
      </c>
    </row>
    <row r="18" spans="1:32" hidden="1">
      <c r="B18" s="46" t="s">
        <v>385</v>
      </c>
      <c r="C18" s="46" t="s">
        <v>386</v>
      </c>
      <c r="D18" s="46" t="s">
        <v>387</v>
      </c>
      <c r="E18" s="8">
        <v>1</v>
      </c>
      <c r="F18" s="41">
        <v>2</v>
      </c>
      <c r="G18" s="46">
        <v>15</v>
      </c>
      <c r="H18" s="46">
        <v>12</v>
      </c>
      <c r="I18" s="46">
        <v>9</v>
      </c>
      <c r="J18" s="39"/>
      <c r="M18" s="46">
        <v>586</v>
      </c>
      <c r="N18" s="48">
        <v>9</v>
      </c>
      <c r="O18" s="46">
        <v>89818723635</v>
      </c>
      <c r="P18" s="46" t="s">
        <v>388</v>
      </c>
      <c r="Q18" s="59">
        <v>38982</v>
      </c>
      <c r="R18" s="8" t="s">
        <v>547</v>
      </c>
      <c r="S18" s="45">
        <v>4020691039</v>
      </c>
      <c r="U18" s="46" t="s">
        <v>385</v>
      </c>
      <c r="V18" s="46" t="s">
        <v>354</v>
      </c>
      <c r="W18" s="46" t="s">
        <v>602</v>
      </c>
      <c r="X18" s="46">
        <v>9818417041</v>
      </c>
      <c r="Y18" s="45"/>
      <c r="AD18" s="8" t="str">
        <f>CONCATENATE(U18," ",V18," ",W18)</f>
        <v>Сайчик Татьяна Борисовна</v>
      </c>
    </row>
    <row r="19" spans="1:32">
      <c r="B19" s="41" t="s">
        <v>444</v>
      </c>
      <c r="C19" s="41" t="s">
        <v>445</v>
      </c>
      <c r="D19" s="41" t="s">
        <v>446</v>
      </c>
      <c r="E19" s="40"/>
      <c r="F19" s="41">
        <v>15</v>
      </c>
      <c r="G19" s="41"/>
      <c r="H19" s="44"/>
      <c r="I19" s="41"/>
      <c r="J19" s="44"/>
      <c r="K19" s="41" t="s">
        <v>603</v>
      </c>
      <c r="L19" s="40"/>
      <c r="M19" s="41">
        <v>555</v>
      </c>
      <c r="N19" s="41">
        <v>6</v>
      </c>
      <c r="O19" s="41">
        <v>89200043637</v>
      </c>
      <c r="P19" s="41" t="s">
        <v>604</v>
      </c>
      <c r="Q19" s="53">
        <v>39810</v>
      </c>
      <c r="R19" s="8" t="s">
        <v>554</v>
      </c>
      <c r="S19" s="41" t="s">
        <v>448</v>
      </c>
      <c r="T19" s="40" t="s">
        <v>605</v>
      </c>
      <c r="U19" s="41" t="s">
        <v>606</v>
      </c>
      <c r="V19" s="41" t="s">
        <v>607</v>
      </c>
      <c r="W19" s="41" t="s">
        <v>608</v>
      </c>
      <c r="X19" s="65" t="s">
        <v>609</v>
      </c>
      <c r="Y19" s="43" t="s">
        <v>565</v>
      </c>
      <c r="Z19" s="41" t="s">
        <v>610</v>
      </c>
      <c r="AA19" s="43"/>
      <c r="AB19" s="40"/>
      <c r="AC19" s="40"/>
      <c r="AD19" s="40"/>
      <c r="AE19" s="40"/>
      <c r="AF19" s="40"/>
    </row>
    <row r="20" spans="1:32">
      <c r="B20" s="41" t="s">
        <v>390</v>
      </c>
      <c r="C20" s="41" t="s">
        <v>391</v>
      </c>
      <c r="D20" s="41" t="s">
        <v>392</v>
      </c>
      <c r="E20" s="40">
        <v>1</v>
      </c>
      <c r="F20" s="41">
        <v>14</v>
      </c>
      <c r="G20" s="41">
        <v>1</v>
      </c>
      <c r="H20" s="44"/>
      <c r="I20" s="44"/>
      <c r="J20" s="39"/>
      <c r="K20" s="40"/>
      <c r="L20" s="40"/>
      <c r="M20" s="50">
        <v>64</v>
      </c>
      <c r="N20" s="48">
        <v>6</v>
      </c>
      <c r="O20" s="50">
        <v>89633411161</v>
      </c>
      <c r="P20" s="41" t="s">
        <v>393</v>
      </c>
      <c r="Q20" s="52">
        <v>40195</v>
      </c>
      <c r="R20" s="8" t="s">
        <v>554</v>
      </c>
      <c r="S20" s="41" t="s">
        <v>395</v>
      </c>
      <c r="T20" s="40"/>
      <c r="U20" s="41" t="s">
        <v>390</v>
      </c>
      <c r="V20" s="41" t="s">
        <v>580</v>
      </c>
      <c r="W20" s="41" t="s">
        <v>611</v>
      </c>
      <c r="X20" s="50">
        <v>89657737525</v>
      </c>
      <c r="Y20" s="41" t="s">
        <v>612</v>
      </c>
      <c r="Z20" s="40"/>
      <c r="AA20" s="40"/>
      <c r="AB20" s="40"/>
      <c r="AC20" s="40"/>
      <c r="AD20" s="8" t="str">
        <f t="shared" ref="AD20:AD27" si="0">CONCATENATE(U20," ",V20," ",W20)</f>
        <v>Федорова Марина Александровна</v>
      </c>
      <c r="AE20" s="40"/>
      <c r="AF20" s="40"/>
    </row>
    <row r="21" spans="1:32" s="39" customFormat="1" hidden="1">
      <c r="A21" s="42"/>
      <c r="B21" s="41" t="s">
        <v>396</v>
      </c>
      <c r="C21" s="41" t="s">
        <v>397</v>
      </c>
      <c r="D21" s="41" t="s">
        <v>392</v>
      </c>
      <c r="E21" s="40">
        <v>1</v>
      </c>
      <c r="F21" s="41">
        <v>7</v>
      </c>
      <c r="G21" s="41">
        <v>14</v>
      </c>
      <c r="H21" s="41">
        <v>2</v>
      </c>
      <c r="I21" s="41">
        <v>11</v>
      </c>
      <c r="K21" s="40"/>
      <c r="L21" s="40"/>
      <c r="M21" s="41" t="s">
        <v>398</v>
      </c>
      <c r="N21" s="41">
        <v>7</v>
      </c>
      <c r="O21" s="41">
        <v>89817032760</v>
      </c>
      <c r="P21" s="41" t="s">
        <v>613</v>
      </c>
      <c r="Q21" s="53">
        <v>39529</v>
      </c>
      <c r="R21" s="8" t="s">
        <v>554</v>
      </c>
      <c r="S21" s="41" t="s">
        <v>402</v>
      </c>
      <c r="T21" s="40" t="s">
        <v>614</v>
      </c>
      <c r="U21" s="41" t="s">
        <v>396</v>
      </c>
      <c r="V21" s="41" t="s">
        <v>615</v>
      </c>
      <c r="W21" s="41" t="s">
        <v>556</v>
      </c>
      <c r="X21" s="65" t="s">
        <v>401</v>
      </c>
      <c r="Y21" s="43" t="s">
        <v>565</v>
      </c>
      <c r="Z21" s="41" t="s">
        <v>616</v>
      </c>
      <c r="AA21" s="41" t="s">
        <v>617</v>
      </c>
      <c r="AB21" s="40"/>
      <c r="AC21" s="40"/>
      <c r="AD21" s="8" t="str">
        <f t="shared" si="0"/>
        <v>Шеламова Галина Анатольевна</v>
      </c>
      <c r="AE21" s="40"/>
      <c r="AF21" s="40"/>
    </row>
    <row r="22" spans="1:32">
      <c r="B22" s="48" t="s">
        <v>403</v>
      </c>
      <c r="C22" s="48" t="s">
        <v>317</v>
      </c>
      <c r="D22" s="48" t="s">
        <v>404</v>
      </c>
      <c r="E22" s="40">
        <v>1</v>
      </c>
      <c r="F22" s="8">
        <v>17</v>
      </c>
      <c r="G22" s="48">
        <v>2</v>
      </c>
      <c r="H22" s="49"/>
      <c r="I22" s="49"/>
      <c r="J22" s="39"/>
      <c r="K22" s="40"/>
      <c r="L22" s="40"/>
      <c r="M22" s="48"/>
      <c r="N22" s="48"/>
      <c r="O22" s="60">
        <v>89213026506</v>
      </c>
      <c r="P22" s="48" t="s">
        <v>405</v>
      </c>
      <c r="Q22" s="61">
        <v>38989</v>
      </c>
      <c r="R22" s="8" t="s">
        <v>547</v>
      </c>
      <c r="S22" s="6">
        <v>4020684651</v>
      </c>
      <c r="T22" s="40"/>
      <c r="U22" s="48" t="s">
        <v>618</v>
      </c>
      <c r="V22" s="48" t="s">
        <v>354</v>
      </c>
      <c r="W22" s="48" t="s">
        <v>611</v>
      </c>
      <c r="X22" s="69">
        <v>89213026506</v>
      </c>
      <c r="Y22" s="45"/>
      <c r="Z22" s="40"/>
      <c r="AA22" s="40"/>
      <c r="AB22" s="40"/>
      <c r="AC22" s="40"/>
      <c r="AD22" s="8" t="str">
        <f t="shared" si="0"/>
        <v>Шилонцева Татьяна Александровна</v>
      </c>
      <c r="AE22" s="40"/>
      <c r="AF22" s="40"/>
    </row>
    <row r="23" spans="1:32" hidden="1">
      <c r="B23" s="41" t="s">
        <v>407</v>
      </c>
      <c r="C23" s="41" t="s">
        <v>408</v>
      </c>
      <c r="D23" s="41" t="s">
        <v>409</v>
      </c>
      <c r="E23" s="40">
        <v>1</v>
      </c>
      <c r="F23" s="41">
        <v>20</v>
      </c>
      <c r="G23" s="41">
        <v>4</v>
      </c>
      <c r="H23" s="41">
        <v>14</v>
      </c>
      <c r="I23" s="41">
        <v>5</v>
      </c>
      <c r="J23" s="39"/>
      <c r="K23" s="40"/>
      <c r="L23" s="40"/>
      <c r="M23" s="41">
        <v>43</v>
      </c>
      <c r="N23" s="41">
        <v>6</v>
      </c>
      <c r="O23" s="41">
        <v>89819793731</v>
      </c>
      <c r="P23" s="41" t="s">
        <v>410</v>
      </c>
      <c r="Q23" s="53">
        <v>39987</v>
      </c>
      <c r="R23" s="8" t="s">
        <v>554</v>
      </c>
      <c r="S23" s="41" t="s">
        <v>413</v>
      </c>
      <c r="T23" s="40" t="s">
        <v>619</v>
      </c>
      <c r="U23" s="41" t="s">
        <v>620</v>
      </c>
      <c r="V23" s="41" t="s">
        <v>576</v>
      </c>
      <c r="W23" s="41" t="s">
        <v>621</v>
      </c>
      <c r="X23" s="65" t="s">
        <v>412</v>
      </c>
      <c r="Y23" s="43" t="s">
        <v>565</v>
      </c>
      <c r="Z23" s="41" t="s">
        <v>622</v>
      </c>
      <c r="AA23" s="41" t="s">
        <v>622</v>
      </c>
      <c r="AB23" s="40"/>
      <c r="AC23" s="40"/>
      <c r="AD23" s="8" t="str">
        <f t="shared" si="0"/>
        <v>Шишкина  Ирина Викторовна</v>
      </c>
      <c r="AE23" s="40"/>
      <c r="AF23" s="40"/>
    </row>
    <row r="24" spans="1:32" hidden="1">
      <c r="B24" s="41" t="s">
        <v>407</v>
      </c>
      <c r="C24" s="41" t="s">
        <v>414</v>
      </c>
      <c r="D24" s="41" t="s">
        <v>415</v>
      </c>
      <c r="E24" s="8">
        <v>1</v>
      </c>
      <c r="F24" s="41">
        <v>18</v>
      </c>
      <c r="G24" s="8">
        <v>8</v>
      </c>
      <c r="H24" s="41">
        <v>13</v>
      </c>
      <c r="I24" s="41">
        <v>10</v>
      </c>
      <c r="J24" s="39"/>
      <c r="M24" s="50">
        <v>246</v>
      </c>
      <c r="N24" s="48">
        <v>11</v>
      </c>
      <c r="O24" s="50">
        <v>89312711134</v>
      </c>
      <c r="P24" s="41" t="s">
        <v>416</v>
      </c>
      <c r="Q24" s="52">
        <v>38070</v>
      </c>
      <c r="R24" s="8" t="s">
        <v>547</v>
      </c>
      <c r="S24" s="50">
        <v>4018029738</v>
      </c>
      <c r="U24" s="41" t="s">
        <v>623</v>
      </c>
      <c r="V24" s="41" t="s">
        <v>624</v>
      </c>
      <c r="W24" s="41" t="s">
        <v>625</v>
      </c>
      <c r="X24" s="50">
        <v>89218717677</v>
      </c>
      <c r="Y24" s="41" t="s">
        <v>626</v>
      </c>
      <c r="AD24" s="8" t="str">
        <f t="shared" si="0"/>
        <v>Шишкин Денис Витальевич</v>
      </c>
    </row>
    <row r="25" spans="1:32">
      <c r="B25" s="45"/>
      <c r="C25" s="45"/>
      <c r="D25" s="45"/>
      <c r="F25" s="45"/>
      <c r="G25" s="45"/>
      <c r="H25" s="45"/>
      <c r="I25" s="45"/>
      <c r="J25" s="39"/>
      <c r="M25" s="48"/>
      <c r="N25" s="48"/>
      <c r="O25" s="45"/>
      <c r="P25" s="45"/>
      <c r="Q25" s="45"/>
      <c r="S25" s="45"/>
      <c r="U25" s="45"/>
      <c r="V25" s="45"/>
      <c r="W25" s="48"/>
      <c r="X25" s="48"/>
      <c r="Y25" s="45"/>
      <c r="AD25" s="8" t="str">
        <f t="shared" si="0"/>
        <v xml:space="preserve">  </v>
      </c>
    </row>
    <row r="26" spans="1:32">
      <c r="B26" s="41" t="s">
        <v>627</v>
      </c>
      <c r="C26" s="41" t="s">
        <v>628</v>
      </c>
      <c r="D26" s="41" t="s">
        <v>629</v>
      </c>
      <c r="F26" s="41">
        <v>1</v>
      </c>
      <c r="G26" s="41">
        <v>1</v>
      </c>
      <c r="H26" s="41"/>
      <c r="I26" s="41"/>
      <c r="J26" s="39"/>
      <c r="M26" s="41" t="s">
        <v>630</v>
      </c>
      <c r="N26" s="48">
        <v>7</v>
      </c>
      <c r="O26" s="41">
        <v>89111291746</v>
      </c>
      <c r="P26" s="41" t="s">
        <v>631</v>
      </c>
      <c r="Q26" s="52">
        <v>39606</v>
      </c>
      <c r="S26" s="41" t="s">
        <v>632</v>
      </c>
      <c r="U26" s="41" t="s">
        <v>627</v>
      </c>
      <c r="V26" s="41" t="s">
        <v>633</v>
      </c>
      <c r="W26" s="41" t="s">
        <v>331</v>
      </c>
      <c r="X26" s="41">
        <v>79119331333</v>
      </c>
      <c r="Y26" s="41" t="s">
        <v>634</v>
      </c>
      <c r="AD26" s="8" t="str">
        <f t="shared" si="0"/>
        <v>Богатушин Антон Игоревич</v>
      </c>
    </row>
    <row r="27" spans="1:32">
      <c r="B27" s="41" t="s">
        <v>635</v>
      </c>
      <c r="C27" s="41" t="s">
        <v>636</v>
      </c>
      <c r="D27" s="41" t="s">
        <v>637</v>
      </c>
      <c r="F27" s="41"/>
      <c r="G27" s="41"/>
      <c r="H27" s="41"/>
      <c r="I27" s="41"/>
      <c r="J27" s="39"/>
      <c r="M27" s="41">
        <v>12</v>
      </c>
      <c r="N27" s="48">
        <v>7</v>
      </c>
      <c r="O27" s="41" t="s">
        <v>638</v>
      </c>
      <c r="P27" s="41" t="s">
        <v>639</v>
      </c>
      <c r="Q27" s="52">
        <v>39485</v>
      </c>
      <c r="S27" s="41" t="s">
        <v>640</v>
      </c>
      <c r="U27" s="41" t="s">
        <v>641</v>
      </c>
      <c r="V27" s="41" t="s">
        <v>337</v>
      </c>
      <c r="W27" s="41" t="s">
        <v>642</v>
      </c>
      <c r="X27" s="50">
        <v>89213132221</v>
      </c>
      <c r="Y27" s="41" t="s">
        <v>584</v>
      </c>
      <c r="AD27" s="8" t="str">
        <f t="shared" si="0"/>
        <v>Халтурин Михаил Дмитриевич</v>
      </c>
    </row>
  </sheetData>
  <autoFilter ref="A1:Y24">
    <filterColumn colId="7">
      <filters blank="1"/>
    </filterColumn>
    <filterColumn colId="8">
      <filters blank="1"/>
    </filterColumn>
  </autoFilter>
  <sortState ref="B2:AE24">
    <sortCondition ref="B2:B24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workbookViewId="0">
      <selection activeCell="A13" sqref="A13"/>
    </sheetView>
  </sheetViews>
  <sheetFormatPr defaultColWidth="8.85546875" defaultRowHeight="15"/>
  <cols>
    <col min="1" max="1" width="19.140625" style="12" customWidth="1"/>
    <col min="2" max="2" width="18.7109375" style="12" customWidth="1"/>
    <col min="3" max="3" width="14.28515625" style="12" customWidth="1"/>
    <col min="4" max="4" width="23.7109375" style="12" customWidth="1"/>
    <col min="5" max="5" width="37.140625" style="12" customWidth="1"/>
    <col min="6" max="6" width="31.7109375" style="12" customWidth="1"/>
    <col min="7" max="16384" width="8.85546875" style="12"/>
  </cols>
  <sheetData>
    <row r="1" spans="1:6">
      <c r="A1" s="13" t="s">
        <v>301</v>
      </c>
      <c r="B1" s="13" t="s">
        <v>302</v>
      </c>
      <c r="C1" s="13" t="s">
        <v>303</v>
      </c>
      <c r="D1" s="13" t="s">
        <v>643</v>
      </c>
      <c r="E1" s="13" t="s">
        <v>644</v>
      </c>
      <c r="F1" s="13" t="s">
        <v>645</v>
      </c>
    </row>
    <row r="2" spans="1:6">
      <c r="A2" s="14" t="s">
        <v>316</v>
      </c>
      <c r="B2" s="14" t="s">
        <v>317</v>
      </c>
      <c r="C2" s="14" t="s">
        <v>318</v>
      </c>
      <c r="D2" s="15" t="s">
        <v>322</v>
      </c>
      <c r="E2" s="16" t="s">
        <v>547</v>
      </c>
      <c r="F2" s="15">
        <v>4018281460</v>
      </c>
    </row>
    <row r="3" spans="1:6">
      <c r="A3" s="17" t="s">
        <v>323</v>
      </c>
      <c r="B3" s="17" t="s">
        <v>324</v>
      </c>
      <c r="C3" s="17" t="s">
        <v>325</v>
      </c>
      <c r="D3" s="18">
        <v>39367</v>
      </c>
      <c r="E3" s="16" t="s">
        <v>547</v>
      </c>
      <c r="F3" s="19">
        <v>4022050606</v>
      </c>
    </row>
    <row r="4" spans="1:6">
      <c r="A4" s="14" t="s">
        <v>329</v>
      </c>
      <c r="B4" s="14" t="s">
        <v>330</v>
      </c>
      <c r="C4" s="14" t="s">
        <v>331</v>
      </c>
      <c r="D4" s="20">
        <v>39857</v>
      </c>
      <c r="E4" s="16" t="s">
        <v>554</v>
      </c>
      <c r="F4" s="14" t="s">
        <v>335</v>
      </c>
    </row>
    <row r="5" spans="1:6">
      <c r="A5" s="14" t="s">
        <v>336</v>
      </c>
      <c r="B5" s="14" t="s">
        <v>337</v>
      </c>
      <c r="C5" s="14" t="s">
        <v>338</v>
      </c>
      <c r="D5" s="21">
        <v>38553</v>
      </c>
      <c r="E5" s="16" t="s">
        <v>547</v>
      </c>
      <c r="F5" s="15">
        <v>4019397258</v>
      </c>
    </row>
    <row r="6" spans="1:6">
      <c r="A6" s="14" t="s">
        <v>341</v>
      </c>
      <c r="B6" s="14" t="s">
        <v>342</v>
      </c>
      <c r="C6" s="14" t="s">
        <v>343</v>
      </c>
      <c r="D6" s="22">
        <v>39849</v>
      </c>
      <c r="E6" s="16" t="s">
        <v>554</v>
      </c>
      <c r="F6" s="23" t="s">
        <v>347</v>
      </c>
    </row>
    <row r="7" spans="1:6">
      <c r="A7" s="14" t="s">
        <v>427</v>
      </c>
      <c r="B7" s="14" t="s">
        <v>428</v>
      </c>
      <c r="C7" s="14" t="s">
        <v>331</v>
      </c>
      <c r="D7" s="22">
        <v>39462</v>
      </c>
      <c r="E7" s="16" t="s">
        <v>554</v>
      </c>
      <c r="F7" s="14" t="s">
        <v>430</v>
      </c>
    </row>
    <row r="8" spans="1:6">
      <c r="A8" s="14" t="s">
        <v>348</v>
      </c>
      <c r="B8" s="14" t="s">
        <v>349</v>
      </c>
      <c r="C8" s="14" t="s">
        <v>350</v>
      </c>
      <c r="D8" s="21">
        <v>38137</v>
      </c>
      <c r="E8" s="16" t="s">
        <v>547</v>
      </c>
      <c r="F8" s="15">
        <v>4018085917</v>
      </c>
    </row>
    <row r="9" spans="1:6">
      <c r="A9" s="14" t="s">
        <v>353</v>
      </c>
      <c r="B9" s="14" t="s">
        <v>354</v>
      </c>
      <c r="C9" s="14" t="s">
        <v>355</v>
      </c>
      <c r="D9" s="21">
        <v>39166</v>
      </c>
      <c r="E9" s="16" t="s">
        <v>547</v>
      </c>
      <c r="F9" s="14">
        <v>4020831130</v>
      </c>
    </row>
    <row r="10" spans="1:6">
      <c r="A10" s="24" t="s">
        <v>358</v>
      </c>
      <c r="B10" s="24" t="s">
        <v>359</v>
      </c>
      <c r="C10" s="24" t="s">
        <v>360</v>
      </c>
      <c r="D10" s="25">
        <v>38917</v>
      </c>
      <c r="E10" s="16" t="s">
        <v>547</v>
      </c>
      <c r="F10" s="26">
        <v>4002634542</v>
      </c>
    </row>
    <row r="11" spans="1:6">
      <c r="A11" s="14" t="s">
        <v>363</v>
      </c>
      <c r="B11" s="14" t="s">
        <v>364</v>
      </c>
      <c r="C11" s="14" t="s">
        <v>365</v>
      </c>
      <c r="D11" s="22">
        <v>40363</v>
      </c>
      <c r="E11" s="16" t="s">
        <v>554</v>
      </c>
      <c r="F11" s="14" t="s">
        <v>370</v>
      </c>
    </row>
    <row r="12" spans="1:6">
      <c r="A12" s="14" t="s">
        <v>371</v>
      </c>
      <c r="B12" s="14" t="s">
        <v>359</v>
      </c>
      <c r="C12" s="14" t="s">
        <v>372</v>
      </c>
      <c r="D12" s="21">
        <v>38434</v>
      </c>
      <c r="E12" s="16" t="s">
        <v>547</v>
      </c>
      <c r="F12" s="15">
        <v>4018287872</v>
      </c>
    </row>
    <row r="13" spans="1:6">
      <c r="A13" s="14" t="s">
        <v>431</v>
      </c>
      <c r="B13" s="14" t="s">
        <v>432</v>
      </c>
      <c r="C13" s="14" t="s">
        <v>433</v>
      </c>
      <c r="D13" s="21">
        <v>39581</v>
      </c>
      <c r="E13" s="16" t="s">
        <v>554</v>
      </c>
      <c r="F13" s="27" t="s">
        <v>435</v>
      </c>
    </row>
    <row r="14" spans="1:6">
      <c r="A14" s="14" t="s">
        <v>436</v>
      </c>
      <c r="B14" s="14" t="s">
        <v>437</v>
      </c>
      <c r="C14" s="14" t="s">
        <v>331</v>
      </c>
      <c r="D14" s="22">
        <v>39916</v>
      </c>
      <c r="E14" s="16" t="s">
        <v>554</v>
      </c>
      <c r="F14" s="28" t="s">
        <v>440</v>
      </c>
    </row>
    <row r="15" spans="1:6">
      <c r="A15" s="24" t="s">
        <v>441</v>
      </c>
      <c r="B15" s="24" t="s">
        <v>428</v>
      </c>
      <c r="C15" s="24" t="s">
        <v>442</v>
      </c>
      <c r="D15" s="29">
        <v>38933</v>
      </c>
      <c r="E15" s="16" t="s">
        <v>547</v>
      </c>
      <c r="F15" s="14">
        <v>4020668443</v>
      </c>
    </row>
    <row r="16" spans="1:6">
      <c r="A16" s="14" t="s">
        <v>375</v>
      </c>
      <c r="B16" s="14" t="s">
        <v>376</v>
      </c>
      <c r="C16" s="14" t="s">
        <v>377</v>
      </c>
      <c r="D16" s="21">
        <v>40070</v>
      </c>
      <c r="E16" s="16" t="s">
        <v>554</v>
      </c>
      <c r="F16" s="14" t="s">
        <v>380</v>
      </c>
    </row>
    <row r="17" spans="1:6">
      <c r="A17" s="14" t="s">
        <v>381</v>
      </c>
      <c r="B17" s="14" t="s">
        <v>382</v>
      </c>
      <c r="C17" s="14" t="s">
        <v>377</v>
      </c>
      <c r="D17" s="21">
        <v>39331</v>
      </c>
      <c r="E17" s="16" t="s">
        <v>547</v>
      </c>
      <c r="F17" s="27">
        <v>4021966729</v>
      </c>
    </row>
    <row r="18" spans="1:6">
      <c r="A18" s="24" t="s">
        <v>385</v>
      </c>
      <c r="B18" s="24" t="s">
        <v>386</v>
      </c>
      <c r="C18" s="24" t="s">
        <v>387</v>
      </c>
      <c r="D18" s="25">
        <v>38982</v>
      </c>
      <c r="E18" s="16" t="s">
        <v>547</v>
      </c>
      <c r="F18" s="24">
        <v>4020691039</v>
      </c>
    </row>
    <row r="19" spans="1:6">
      <c r="A19" s="14" t="s">
        <v>444</v>
      </c>
      <c r="B19" s="14" t="s">
        <v>445</v>
      </c>
      <c r="C19" s="14" t="s">
        <v>446</v>
      </c>
      <c r="D19" s="22">
        <v>39810</v>
      </c>
      <c r="E19" s="16" t="s">
        <v>554</v>
      </c>
      <c r="F19" s="14" t="s">
        <v>448</v>
      </c>
    </row>
    <row r="20" spans="1:6">
      <c r="A20" s="14" t="s">
        <v>390</v>
      </c>
      <c r="B20" s="14" t="s">
        <v>391</v>
      </c>
      <c r="C20" s="14" t="s">
        <v>392</v>
      </c>
      <c r="D20" s="21">
        <v>40195</v>
      </c>
      <c r="E20" s="16" t="s">
        <v>554</v>
      </c>
      <c r="F20" s="14" t="s">
        <v>395</v>
      </c>
    </row>
    <row r="21" spans="1:6">
      <c r="A21" s="14" t="s">
        <v>396</v>
      </c>
      <c r="B21" s="14" t="s">
        <v>397</v>
      </c>
      <c r="C21" s="14" t="s">
        <v>392</v>
      </c>
      <c r="D21" s="22">
        <v>39529</v>
      </c>
      <c r="E21" s="16" t="s">
        <v>554</v>
      </c>
      <c r="F21" s="14" t="s">
        <v>402</v>
      </c>
    </row>
    <row r="22" spans="1:6">
      <c r="A22" s="30" t="s">
        <v>403</v>
      </c>
      <c r="B22" s="30" t="s">
        <v>317</v>
      </c>
      <c r="C22" s="30" t="s">
        <v>404</v>
      </c>
      <c r="D22" s="31">
        <v>38989</v>
      </c>
      <c r="E22" s="16" t="s">
        <v>547</v>
      </c>
      <c r="F22" s="32">
        <v>4020684651</v>
      </c>
    </row>
    <row r="23" spans="1:6">
      <c r="A23" s="14" t="s">
        <v>407</v>
      </c>
      <c r="B23" s="14" t="s">
        <v>408</v>
      </c>
      <c r="C23" s="14" t="s">
        <v>409</v>
      </c>
      <c r="D23" s="22">
        <v>39987</v>
      </c>
      <c r="E23" s="16" t="s">
        <v>554</v>
      </c>
      <c r="F23" s="14" t="s">
        <v>413</v>
      </c>
    </row>
    <row r="24" spans="1:6">
      <c r="A24" s="14" t="s">
        <v>407</v>
      </c>
      <c r="B24" s="14" t="s">
        <v>414</v>
      </c>
      <c r="C24" s="14" t="s">
        <v>415</v>
      </c>
      <c r="D24" s="21">
        <v>38070</v>
      </c>
      <c r="E24" s="16" t="s">
        <v>547</v>
      </c>
      <c r="F24" s="15">
        <v>4018029738</v>
      </c>
    </row>
    <row r="25" spans="1:6">
      <c r="A25" s="33"/>
      <c r="B25" s="33"/>
      <c r="C25" s="33"/>
      <c r="D25" s="34"/>
      <c r="E25" s="33"/>
      <c r="F25" s="33"/>
    </row>
    <row r="26" spans="1:6">
      <c r="A26" s="35"/>
      <c r="B26" s="35"/>
      <c r="C26" s="35"/>
      <c r="D26" s="35"/>
      <c r="E26" s="35"/>
      <c r="F26" s="35"/>
    </row>
    <row r="27" spans="1:6" s="38" customFormat="1" ht="12.75">
      <c r="A27" s="36" t="s">
        <v>646</v>
      </c>
      <c r="D27" s="37"/>
    </row>
    <row r="28" spans="1:6" s="38" customFormat="1" ht="12.75">
      <c r="A28" s="38" t="s">
        <v>647</v>
      </c>
      <c r="B28" s="38" t="s">
        <v>648</v>
      </c>
      <c r="C28" s="38" t="s">
        <v>649</v>
      </c>
      <c r="D28" s="37"/>
    </row>
    <row r="29" spans="1:6" s="38" customFormat="1" ht="12.75">
      <c r="A29" s="38">
        <v>89217427984</v>
      </c>
      <c r="D29" s="37"/>
    </row>
    <row r="30" spans="1:6">
      <c r="A30" s="35"/>
      <c r="B30" s="35"/>
      <c r="C30" s="35"/>
      <c r="D30" s="35"/>
      <c r="E30" s="35"/>
      <c r="F30" s="35"/>
    </row>
    <row r="31" spans="1:6">
      <c r="A31" s="35"/>
      <c r="B31" s="35"/>
      <c r="C31" s="35"/>
      <c r="D31" s="35"/>
      <c r="E31" s="35"/>
      <c r="F31" s="35"/>
    </row>
    <row r="32" spans="1:6">
      <c r="A32" s="35"/>
      <c r="B32" s="35"/>
      <c r="C32" s="35"/>
      <c r="D32" s="35"/>
      <c r="E32" s="35"/>
      <c r="F32" s="35"/>
    </row>
    <row r="33" spans="1:6">
      <c r="A33" s="35"/>
      <c r="B33" s="35"/>
      <c r="C33" s="35"/>
      <c r="D33" s="35"/>
      <c r="E33" s="35"/>
      <c r="F33" s="35"/>
    </row>
    <row r="34" spans="1:6">
      <c r="A34" s="35"/>
      <c r="B34" s="35"/>
      <c r="C34" s="35"/>
      <c r="D34" s="35"/>
      <c r="E34" s="35"/>
      <c r="F34" s="35"/>
    </row>
    <row r="35" spans="1:6">
      <c r="A35" s="35"/>
      <c r="B35" s="35"/>
      <c r="C35" s="35"/>
      <c r="D35" s="35"/>
      <c r="E35" s="35"/>
      <c r="F35" s="35"/>
    </row>
    <row r="36" spans="1:6">
      <c r="A36" s="35"/>
      <c r="B36" s="35"/>
      <c r="C36" s="35"/>
      <c r="D36" s="35"/>
      <c r="E36" s="35"/>
      <c r="F36" s="35"/>
    </row>
    <row r="37" spans="1:6">
      <c r="A37" s="35"/>
      <c r="B37" s="35"/>
      <c r="C37" s="35"/>
      <c r="D37" s="35"/>
      <c r="E37" s="35"/>
      <c r="F37" s="35"/>
    </row>
    <row r="38" spans="1:6">
      <c r="A38" s="35"/>
      <c r="B38" s="35"/>
      <c r="C38" s="35"/>
      <c r="D38" s="35"/>
      <c r="E38" s="35"/>
      <c r="F38" s="35"/>
    </row>
    <row r="39" spans="1:6">
      <c r="A39" s="35"/>
      <c r="B39" s="35"/>
      <c r="C39" s="35"/>
      <c r="D39" s="35"/>
      <c r="E39" s="35"/>
      <c r="F39" s="35"/>
    </row>
    <row r="40" spans="1:6">
      <c r="A40" s="35"/>
      <c r="B40" s="35"/>
      <c r="C40" s="35"/>
      <c r="D40" s="35"/>
      <c r="E40" s="35"/>
      <c r="F40" s="35"/>
    </row>
    <row r="41" spans="1:6">
      <c r="A41" s="35"/>
      <c r="B41" s="35"/>
      <c r="C41" s="35"/>
      <c r="D41" s="35"/>
      <c r="E41" s="35"/>
      <c r="F41" s="35"/>
    </row>
    <row r="42" spans="1:6">
      <c r="A42" s="35"/>
      <c r="B42" s="35"/>
      <c r="C42" s="35"/>
      <c r="D42" s="35"/>
      <c r="E42" s="35"/>
      <c r="F42" s="35"/>
    </row>
    <row r="43" spans="1:6">
      <c r="A43" s="35"/>
      <c r="B43" s="35"/>
      <c r="C43" s="35"/>
      <c r="D43" s="35"/>
      <c r="E43" s="35"/>
      <c r="F43" s="35"/>
    </row>
    <row r="44" spans="1:6">
      <c r="A44" s="35"/>
      <c r="B44" s="35"/>
      <c r="C44" s="35"/>
      <c r="D44" s="35"/>
      <c r="E44" s="35"/>
      <c r="F44" s="35"/>
    </row>
    <row r="45" spans="1:6">
      <c r="A45" s="35"/>
      <c r="B45" s="35"/>
      <c r="C45" s="35"/>
      <c r="D45" s="35"/>
      <c r="E45" s="35"/>
      <c r="F45" s="35"/>
    </row>
    <row r="46" spans="1:6">
      <c r="A46" s="35"/>
      <c r="B46" s="35"/>
      <c r="C46" s="35"/>
      <c r="D46" s="35"/>
      <c r="E46" s="35"/>
      <c r="F46" s="35"/>
    </row>
    <row r="47" spans="1:6">
      <c r="A47" s="35"/>
      <c r="B47" s="35"/>
      <c r="C47" s="35"/>
      <c r="D47" s="35"/>
      <c r="E47" s="35"/>
      <c r="F47" s="35"/>
    </row>
    <row r="48" spans="1:6">
      <c r="A48" s="35"/>
      <c r="B48" s="35"/>
      <c r="C48" s="35"/>
      <c r="D48" s="35"/>
      <c r="E48" s="35"/>
      <c r="F48" s="35"/>
    </row>
    <row r="49" spans="1:6">
      <c r="A49" s="35"/>
      <c r="B49" s="35"/>
      <c r="C49" s="35"/>
      <c r="D49" s="35"/>
      <c r="E49" s="35"/>
      <c r="F49" s="35"/>
    </row>
    <row r="50" spans="1:6">
      <c r="A50" s="35"/>
      <c r="B50" s="35"/>
      <c r="C50" s="35"/>
      <c r="D50" s="35"/>
      <c r="E50" s="35"/>
      <c r="F50" s="35"/>
    </row>
    <row r="51" spans="1:6">
      <c r="A51" s="35"/>
      <c r="B51" s="35"/>
      <c r="C51" s="35"/>
      <c r="D51" s="35"/>
      <c r="E51" s="35"/>
      <c r="F51" s="35"/>
    </row>
    <row r="52" spans="1:6">
      <c r="A52" s="35"/>
      <c r="B52" s="35"/>
      <c r="C52" s="35"/>
      <c r="D52" s="35"/>
      <c r="E52" s="35"/>
      <c r="F52" s="35"/>
    </row>
    <row r="53" spans="1:6">
      <c r="A53" s="35"/>
      <c r="B53" s="35"/>
      <c r="C53" s="35"/>
      <c r="D53" s="35"/>
      <c r="E53" s="35"/>
      <c r="F53" s="35"/>
    </row>
    <row r="54" spans="1:6">
      <c r="A54" s="35"/>
      <c r="B54" s="35"/>
      <c r="C54" s="35"/>
      <c r="D54" s="35"/>
      <c r="E54" s="35"/>
      <c r="F54" s="35"/>
    </row>
    <row r="55" spans="1:6">
      <c r="A55" s="35"/>
      <c r="B55" s="35"/>
      <c r="C55" s="35"/>
      <c r="D55" s="35"/>
      <c r="E55" s="35"/>
      <c r="F55" s="35"/>
    </row>
    <row r="56" spans="1:6">
      <c r="A56" s="35"/>
      <c r="B56" s="35"/>
      <c r="C56" s="35"/>
      <c r="D56" s="35"/>
      <c r="E56" s="35"/>
      <c r="F56" s="35"/>
    </row>
    <row r="57" spans="1:6">
      <c r="A57" s="35"/>
      <c r="B57" s="35"/>
      <c r="C57" s="35"/>
      <c r="D57" s="35"/>
      <c r="E57" s="35"/>
      <c r="F57" s="35"/>
    </row>
    <row r="58" spans="1:6">
      <c r="A58" s="35"/>
      <c r="B58" s="35"/>
      <c r="C58" s="35"/>
      <c r="D58" s="35"/>
      <c r="E58" s="35"/>
      <c r="F58" s="35"/>
    </row>
    <row r="59" spans="1:6">
      <c r="A59" s="35"/>
      <c r="B59" s="35"/>
      <c r="C59" s="35"/>
      <c r="D59" s="35"/>
      <c r="E59" s="35"/>
      <c r="F59" s="35"/>
    </row>
    <row r="60" spans="1:6">
      <c r="A60" s="35"/>
      <c r="B60" s="35"/>
      <c r="C60" s="35"/>
      <c r="D60" s="35"/>
      <c r="E60" s="35"/>
      <c r="F60" s="35"/>
    </row>
    <row r="61" spans="1:6">
      <c r="A61" s="35"/>
      <c r="B61" s="35"/>
      <c r="C61" s="35"/>
      <c r="D61" s="35"/>
      <c r="E61" s="35"/>
      <c r="F61" s="35"/>
    </row>
    <row r="62" spans="1:6">
      <c r="A62" s="35"/>
      <c r="B62" s="35"/>
      <c r="C62" s="35"/>
      <c r="D62" s="35"/>
      <c r="E62" s="35"/>
      <c r="F62" s="35"/>
    </row>
    <row r="63" spans="1:6">
      <c r="A63" s="35"/>
      <c r="B63" s="35"/>
      <c r="C63" s="35"/>
      <c r="D63" s="35"/>
      <c r="E63" s="35"/>
      <c r="F63" s="35"/>
    </row>
    <row r="64" spans="1:6">
      <c r="A64" s="35"/>
      <c r="B64" s="35"/>
      <c r="C64" s="35"/>
      <c r="D64" s="35"/>
      <c r="E64" s="35"/>
      <c r="F64" s="35"/>
    </row>
    <row r="65" spans="1:6">
      <c r="A65" s="35"/>
      <c r="B65" s="35"/>
      <c r="C65" s="35"/>
      <c r="D65" s="35"/>
      <c r="E65" s="35"/>
      <c r="F65" s="35"/>
    </row>
    <row r="66" spans="1:6">
      <c r="A66" s="35"/>
      <c r="B66" s="35"/>
      <c r="C66" s="35"/>
      <c r="D66" s="35"/>
      <c r="E66" s="35"/>
      <c r="F66" s="35"/>
    </row>
    <row r="67" spans="1:6">
      <c r="A67" s="35"/>
      <c r="B67" s="35"/>
      <c r="C67" s="35"/>
      <c r="D67" s="35"/>
      <c r="E67" s="35"/>
      <c r="F67" s="35"/>
    </row>
    <row r="68" spans="1:6">
      <c r="A68" s="35"/>
      <c r="B68" s="35"/>
      <c r="C68" s="35"/>
      <c r="D68" s="35"/>
      <c r="E68" s="35"/>
      <c r="F68" s="35"/>
    </row>
    <row r="69" spans="1:6">
      <c r="A69" s="35"/>
      <c r="B69" s="35"/>
      <c r="C69" s="35"/>
      <c r="D69" s="35"/>
      <c r="E69" s="35"/>
      <c r="F69" s="35"/>
    </row>
    <row r="70" spans="1:6">
      <c r="A70" s="35"/>
      <c r="B70" s="35"/>
      <c r="C70" s="35"/>
      <c r="D70" s="35"/>
      <c r="E70" s="35"/>
      <c r="F70" s="35"/>
    </row>
    <row r="71" spans="1:6">
      <c r="A71" s="35"/>
      <c r="B71" s="35"/>
      <c r="C71" s="35"/>
      <c r="D71" s="35"/>
      <c r="E71" s="35"/>
      <c r="F71" s="35"/>
    </row>
    <row r="72" spans="1:6">
      <c r="A72" s="35"/>
      <c r="B72" s="35"/>
      <c r="C72" s="35"/>
      <c r="D72" s="35"/>
      <c r="E72" s="35"/>
      <c r="F72" s="35"/>
    </row>
    <row r="73" spans="1:6">
      <c r="A73" s="35"/>
      <c r="B73" s="35"/>
      <c r="C73" s="35"/>
      <c r="D73" s="35"/>
      <c r="E73" s="35"/>
      <c r="F73" s="35"/>
    </row>
    <row r="74" spans="1:6">
      <c r="A74" s="35"/>
      <c r="B74" s="35"/>
      <c r="C74" s="35"/>
      <c r="D74" s="35"/>
      <c r="E74" s="35"/>
      <c r="F74" s="35"/>
    </row>
    <row r="75" spans="1:6">
      <c r="A75" s="35"/>
      <c r="B75" s="35"/>
      <c r="C75" s="35"/>
      <c r="D75" s="35"/>
      <c r="E75" s="35"/>
      <c r="F75" s="35"/>
    </row>
    <row r="76" spans="1:6">
      <c r="A76" s="35"/>
      <c r="B76" s="35"/>
      <c r="C76" s="35"/>
      <c r="D76" s="35"/>
      <c r="E76" s="35"/>
      <c r="F76" s="35"/>
    </row>
    <row r="77" spans="1:6">
      <c r="A77" s="35"/>
      <c r="B77" s="35"/>
      <c r="C77" s="35"/>
      <c r="D77" s="35"/>
      <c r="E77" s="35"/>
      <c r="F77" s="35"/>
    </row>
    <row r="78" spans="1:6">
      <c r="A78" s="35"/>
      <c r="B78" s="35"/>
      <c r="C78" s="35"/>
      <c r="D78" s="35"/>
      <c r="E78" s="35"/>
      <c r="F78" s="35"/>
    </row>
    <row r="79" spans="1:6">
      <c r="A79" s="35"/>
      <c r="B79" s="35"/>
      <c r="C79" s="35"/>
      <c r="D79" s="35"/>
      <c r="E79" s="35"/>
      <c r="F79" s="35"/>
    </row>
    <row r="80" spans="1:6">
      <c r="A80" s="35"/>
      <c r="B80" s="35"/>
      <c r="C80" s="35"/>
      <c r="D80" s="35"/>
      <c r="E80" s="35"/>
      <c r="F80" s="35"/>
    </row>
    <row r="81" spans="1:6">
      <c r="A81" s="35"/>
      <c r="B81" s="35"/>
      <c r="C81" s="35"/>
      <c r="D81" s="35"/>
      <c r="E81" s="35"/>
      <c r="F81" s="35"/>
    </row>
    <row r="82" spans="1:6">
      <c r="A82" s="35"/>
      <c r="B82" s="35"/>
      <c r="C82" s="35"/>
      <c r="D82" s="35"/>
      <c r="E82" s="35"/>
      <c r="F82" s="35"/>
    </row>
    <row r="83" spans="1:6">
      <c r="A83" s="35"/>
      <c r="B83" s="35"/>
      <c r="C83" s="35"/>
      <c r="D83" s="35"/>
      <c r="E83" s="35"/>
      <c r="F83" s="35"/>
    </row>
    <row r="84" spans="1:6">
      <c r="A84" s="35"/>
      <c r="B84" s="35"/>
      <c r="C84" s="35"/>
      <c r="D84" s="35"/>
      <c r="E84" s="35"/>
      <c r="F84" s="35"/>
    </row>
    <row r="85" spans="1:6">
      <c r="A85" s="35"/>
      <c r="B85" s="35"/>
      <c r="C85" s="35"/>
      <c r="D85" s="35"/>
      <c r="E85" s="35"/>
      <c r="F85" s="35"/>
    </row>
    <row r="86" spans="1:6">
      <c r="A86" s="35"/>
      <c r="B86" s="35"/>
      <c r="C86" s="35"/>
      <c r="D86" s="35"/>
      <c r="E86" s="35"/>
      <c r="F86" s="35"/>
    </row>
    <row r="87" spans="1:6">
      <c r="A87" s="35"/>
      <c r="B87" s="35"/>
      <c r="C87" s="35"/>
      <c r="D87" s="35"/>
      <c r="E87" s="35"/>
      <c r="F87" s="35"/>
    </row>
    <row r="88" spans="1:6">
      <c r="A88" s="35"/>
      <c r="B88" s="35"/>
      <c r="C88" s="35"/>
      <c r="D88" s="35"/>
      <c r="E88" s="35"/>
      <c r="F88" s="35"/>
    </row>
    <row r="89" spans="1:6">
      <c r="A89" s="35"/>
      <c r="B89" s="35"/>
      <c r="C89" s="35"/>
      <c r="D89" s="35"/>
      <c r="E89" s="35"/>
      <c r="F89" s="35"/>
    </row>
    <row r="90" spans="1:6">
      <c r="A90" s="35"/>
      <c r="B90" s="35"/>
      <c r="C90" s="35"/>
      <c r="D90" s="35"/>
      <c r="E90" s="35"/>
      <c r="F90" s="35"/>
    </row>
    <row r="91" spans="1:6">
      <c r="A91" s="35"/>
      <c r="B91" s="35"/>
      <c r="C91" s="35"/>
      <c r="D91" s="35"/>
      <c r="E91" s="35"/>
      <c r="F91" s="35"/>
    </row>
    <row r="92" spans="1:6">
      <c r="A92" s="35"/>
      <c r="B92" s="35"/>
      <c r="C92" s="35"/>
      <c r="D92" s="35"/>
      <c r="E92" s="35"/>
      <c r="F92" s="35"/>
    </row>
    <row r="93" spans="1:6">
      <c r="A93" s="35"/>
      <c r="B93" s="35"/>
      <c r="C93" s="35"/>
      <c r="D93" s="35"/>
      <c r="E93" s="35"/>
      <c r="F93" s="35"/>
    </row>
    <row r="94" spans="1:6">
      <c r="A94" s="35"/>
      <c r="B94" s="35"/>
      <c r="C94" s="35"/>
      <c r="D94" s="35"/>
      <c r="E94" s="35"/>
      <c r="F94" s="35"/>
    </row>
    <row r="95" spans="1:6">
      <c r="A95" s="35"/>
      <c r="B95" s="35"/>
      <c r="C95" s="35"/>
      <c r="D95" s="35"/>
      <c r="E95" s="35"/>
      <c r="F95" s="35"/>
    </row>
    <row r="96" spans="1:6">
      <c r="A96" s="35"/>
      <c r="B96" s="35"/>
      <c r="C96" s="35"/>
      <c r="D96" s="35"/>
      <c r="E96" s="35"/>
      <c r="F96" s="35"/>
    </row>
    <row r="97" spans="1:6">
      <c r="A97" s="35"/>
      <c r="B97" s="35"/>
      <c r="C97" s="35"/>
      <c r="D97" s="35"/>
      <c r="E97" s="35"/>
      <c r="F97" s="35"/>
    </row>
    <row r="98" spans="1:6">
      <c r="A98" s="35"/>
      <c r="B98" s="35"/>
      <c r="C98" s="35"/>
      <c r="D98" s="35"/>
      <c r="E98" s="35"/>
      <c r="F98" s="35"/>
    </row>
    <row r="99" spans="1:6">
      <c r="A99" s="35"/>
      <c r="B99" s="35"/>
      <c r="C99" s="35"/>
      <c r="D99" s="35"/>
      <c r="E99" s="35"/>
      <c r="F99" s="35"/>
    </row>
    <row r="100" spans="1:6">
      <c r="A100" s="35"/>
      <c r="B100" s="35"/>
      <c r="C100" s="35"/>
      <c r="D100" s="35"/>
      <c r="E100" s="35"/>
      <c r="F100" s="35"/>
    </row>
    <row r="101" spans="1:6">
      <c r="A101" s="35"/>
      <c r="B101" s="35"/>
      <c r="C101" s="35"/>
      <c r="D101" s="35"/>
      <c r="E101" s="35"/>
      <c r="F101" s="35"/>
    </row>
    <row r="102" spans="1:6">
      <c r="A102" s="35"/>
      <c r="B102" s="35"/>
      <c r="C102" s="35"/>
      <c r="D102" s="35"/>
      <c r="E102" s="35"/>
      <c r="F102" s="35"/>
    </row>
    <row r="103" spans="1:6">
      <c r="A103" s="35"/>
      <c r="B103" s="35"/>
      <c r="C103" s="35"/>
      <c r="D103" s="35"/>
      <c r="E103" s="35"/>
      <c r="F103" s="35"/>
    </row>
    <row r="104" spans="1:6">
      <c r="A104" s="35"/>
      <c r="B104" s="35"/>
      <c r="C104" s="35"/>
      <c r="D104" s="35"/>
      <c r="E104" s="35"/>
      <c r="F104" s="35"/>
    </row>
    <row r="105" spans="1:6">
      <c r="A105" s="35"/>
      <c r="B105" s="35"/>
      <c r="C105" s="35"/>
      <c r="D105" s="35"/>
      <c r="E105" s="35"/>
      <c r="F105" s="35"/>
    </row>
    <row r="106" spans="1:6">
      <c r="A106" s="35"/>
      <c r="B106" s="35"/>
      <c r="C106" s="35"/>
      <c r="D106" s="35"/>
      <c r="E106" s="35"/>
      <c r="F106" s="35"/>
    </row>
    <row r="107" spans="1:6">
      <c r="A107" s="35"/>
      <c r="B107" s="35"/>
      <c r="C107" s="35"/>
      <c r="D107" s="35"/>
      <c r="E107" s="35"/>
      <c r="F107" s="35"/>
    </row>
    <row r="108" spans="1:6">
      <c r="A108" s="35"/>
      <c r="B108" s="35"/>
      <c r="C108" s="35"/>
      <c r="D108" s="35"/>
      <c r="E108" s="35"/>
      <c r="F108" s="35"/>
    </row>
    <row r="109" spans="1:6">
      <c r="A109" s="35"/>
      <c r="B109" s="35"/>
      <c r="C109" s="35"/>
      <c r="D109" s="35"/>
      <c r="E109" s="35"/>
      <c r="F109" s="35"/>
    </row>
    <row r="110" spans="1:6">
      <c r="A110" s="35"/>
      <c r="B110" s="35"/>
      <c r="C110" s="35"/>
      <c r="D110" s="35"/>
      <c r="E110" s="35"/>
      <c r="F110" s="35"/>
    </row>
    <row r="111" spans="1:6">
      <c r="A111" s="35"/>
      <c r="B111" s="35"/>
      <c r="C111" s="35"/>
      <c r="D111" s="35"/>
      <c r="E111" s="35"/>
      <c r="F111" s="35"/>
    </row>
    <row r="112" spans="1:6">
      <c r="A112" s="35"/>
      <c r="B112" s="35"/>
      <c r="C112" s="35"/>
      <c r="D112" s="35"/>
      <c r="E112" s="35"/>
      <c r="F112" s="35"/>
    </row>
    <row r="113" spans="1:6">
      <c r="A113" s="35"/>
      <c r="B113" s="35"/>
      <c r="C113" s="35"/>
      <c r="D113" s="35"/>
      <c r="E113" s="35"/>
      <c r="F113" s="35"/>
    </row>
    <row r="114" spans="1:6">
      <c r="A114" s="35"/>
      <c r="B114" s="35"/>
      <c r="C114" s="35"/>
      <c r="D114" s="35"/>
      <c r="E114" s="35"/>
      <c r="F114" s="35"/>
    </row>
    <row r="115" spans="1:6">
      <c r="A115" s="35"/>
      <c r="B115" s="35"/>
      <c r="C115" s="35"/>
      <c r="D115" s="35"/>
      <c r="E115" s="35"/>
      <c r="F115" s="35"/>
    </row>
    <row r="116" spans="1:6">
      <c r="A116" s="35"/>
      <c r="B116" s="35"/>
      <c r="C116" s="35"/>
      <c r="D116" s="35"/>
      <c r="E116" s="35"/>
      <c r="F116" s="35"/>
    </row>
    <row r="117" spans="1:6">
      <c r="A117" s="35"/>
      <c r="B117" s="35"/>
      <c r="C117" s="35"/>
      <c r="D117" s="35"/>
      <c r="E117" s="35"/>
      <c r="F117" s="35"/>
    </row>
    <row r="118" spans="1:6">
      <c r="A118" s="35"/>
      <c r="B118" s="35"/>
      <c r="C118" s="35"/>
      <c r="D118" s="35"/>
      <c r="E118" s="35"/>
      <c r="F118" s="35"/>
    </row>
    <row r="119" spans="1:6">
      <c r="A119" s="35"/>
      <c r="B119" s="35"/>
      <c r="C119" s="35"/>
      <c r="D119" s="35"/>
      <c r="E119" s="35"/>
      <c r="F119" s="35"/>
    </row>
    <row r="120" spans="1:6">
      <c r="A120" s="35"/>
      <c r="B120" s="35"/>
      <c r="C120" s="35"/>
      <c r="D120" s="35"/>
      <c r="E120" s="35"/>
      <c r="F120" s="35"/>
    </row>
    <row r="121" spans="1:6">
      <c r="A121" s="35"/>
      <c r="B121" s="35"/>
      <c r="C121" s="35"/>
      <c r="D121" s="35"/>
      <c r="E121" s="35"/>
      <c r="F121" s="35"/>
    </row>
    <row r="122" spans="1:6">
      <c r="A122" s="35"/>
      <c r="B122" s="35"/>
      <c r="C122" s="35"/>
      <c r="D122" s="35"/>
      <c r="E122" s="35"/>
      <c r="F122" s="35"/>
    </row>
    <row r="123" spans="1:6">
      <c r="A123" s="35"/>
      <c r="B123" s="35"/>
      <c r="C123" s="35"/>
      <c r="D123" s="35"/>
      <c r="E123" s="35"/>
      <c r="F123" s="35"/>
    </row>
    <row r="124" spans="1:6">
      <c r="A124" s="35"/>
      <c r="B124" s="35"/>
      <c r="C124" s="35"/>
      <c r="D124" s="35"/>
      <c r="E124" s="35"/>
      <c r="F124" s="35"/>
    </row>
  </sheetData>
  <autoFilter ref="A1:F25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opLeftCell="A10" workbookViewId="0">
      <selection activeCell="E26" sqref="E26"/>
    </sheetView>
  </sheetViews>
  <sheetFormatPr defaultColWidth="8.85546875" defaultRowHeight="15"/>
  <cols>
    <col min="1" max="1" width="16.7109375"/>
    <col min="2" max="2" width="35.7109375" customWidth="1"/>
    <col min="3" max="3" width="21.85546875" bestFit="1" customWidth="1"/>
    <col min="4" max="4" width="22.28515625" customWidth="1"/>
    <col min="5" max="5" width="72.5703125" customWidth="1"/>
  </cols>
  <sheetData>
    <row r="1" spans="1:5" ht="15.75" thickBot="1">
      <c r="A1" s="3" t="s">
        <v>650</v>
      </c>
      <c r="B1" s="3" t="s">
        <v>517</v>
      </c>
      <c r="C1" s="3" t="s">
        <v>536</v>
      </c>
      <c r="D1" s="3" t="s">
        <v>534</v>
      </c>
      <c r="E1" s="3" t="s">
        <v>535</v>
      </c>
    </row>
    <row r="2" spans="1:5" ht="15.75" thickBot="1">
      <c r="A2" s="4"/>
      <c r="B2" s="3" t="s">
        <v>654</v>
      </c>
      <c r="C2" s="50" t="s">
        <v>322</v>
      </c>
      <c r="D2" s="50">
        <v>89118124048</v>
      </c>
      <c r="E2" s="41" t="s">
        <v>319</v>
      </c>
    </row>
    <row r="3" spans="1:5" ht="15.75" thickBot="1">
      <c r="A3" s="4"/>
      <c r="B3" s="3" t="s">
        <v>655</v>
      </c>
      <c r="C3" s="5">
        <v>39367</v>
      </c>
      <c r="D3" s="6">
        <v>89650953153</v>
      </c>
      <c r="E3" s="3" t="s">
        <v>327</v>
      </c>
    </row>
    <row r="4" spans="1:5" ht="15.75" thickBot="1">
      <c r="A4" s="4"/>
      <c r="B4" s="3" t="s">
        <v>656</v>
      </c>
      <c r="C4" s="51">
        <v>39857</v>
      </c>
      <c r="D4" s="40">
        <v>89818295984</v>
      </c>
      <c r="E4" s="40" t="s">
        <v>332</v>
      </c>
    </row>
    <row r="5" spans="1:5" ht="15.75" thickBot="1">
      <c r="A5" s="4"/>
      <c r="B5" s="3" t="s">
        <v>657</v>
      </c>
      <c r="C5" s="52">
        <v>38553</v>
      </c>
      <c r="D5" s="50">
        <v>89215575265</v>
      </c>
      <c r="E5" s="41" t="s">
        <v>339</v>
      </c>
    </row>
    <row r="6" spans="1:5" ht="15.75" thickBot="1">
      <c r="A6" s="4"/>
      <c r="B6" s="3" t="s">
        <v>658</v>
      </c>
      <c r="C6" s="53">
        <v>39849</v>
      </c>
      <c r="D6" s="41">
        <v>9291040939</v>
      </c>
      <c r="E6" s="41" t="s">
        <v>344</v>
      </c>
    </row>
    <row r="7" spans="1:5" ht="15.75" thickBot="1">
      <c r="A7" s="4"/>
      <c r="B7" s="3" t="s">
        <v>659</v>
      </c>
      <c r="C7" s="53">
        <v>39462</v>
      </c>
      <c r="D7" s="41">
        <v>9112625350</v>
      </c>
      <c r="E7" s="41" t="s">
        <v>569</v>
      </c>
    </row>
    <row r="8" spans="1:5" ht="15.75" thickBot="1">
      <c r="A8" s="4"/>
      <c r="B8" s="3" t="s">
        <v>660</v>
      </c>
      <c r="C8" s="52">
        <v>38137</v>
      </c>
      <c r="D8" s="50">
        <v>9818346175</v>
      </c>
      <c r="E8" s="41" t="s">
        <v>351</v>
      </c>
    </row>
    <row r="9" spans="1:5" ht="15.75" thickBot="1">
      <c r="A9" s="4"/>
      <c r="B9" s="3" t="s">
        <v>661</v>
      </c>
      <c r="C9" s="52">
        <v>39166</v>
      </c>
      <c r="D9" s="41">
        <v>9213354865</v>
      </c>
      <c r="E9" s="41" t="s">
        <v>356</v>
      </c>
    </row>
    <row r="10" spans="1:5" ht="15.75" thickBot="1">
      <c r="A10" s="4"/>
      <c r="B10" s="3" t="s">
        <v>662</v>
      </c>
      <c r="C10" s="55">
        <v>38917</v>
      </c>
      <c r="D10" s="54">
        <v>9214136722</v>
      </c>
      <c r="E10" s="45" t="s">
        <v>361</v>
      </c>
    </row>
    <row r="11" spans="1:5" ht="15.75" thickBot="1">
      <c r="A11" s="4"/>
      <c r="B11" s="3" t="s">
        <v>663</v>
      </c>
      <c r="C11" s="53">
        <v>40363</v>
      </c>
      <c r="D11" s="41">
        <v>9219845986</v>
      </c>
      <c r="E11" s="41" t="s">
        <v>367</v>
      </c>
    </row>
    <row r="12" spans="1:5" ht="15.75" thickBot="1">
      <c r="A12" s="4"/>
      <c r="B12" s="3" t="s">
        <v>664</v>
      </c>
      <c r="C12" s="52">
        <v>38434</v>
      </c>
      <c r="D12" s="50">
        <v>9111652301</v>
      </c>
      <c r="E12" s="41" t="s">
        <v>582</v>
      </c>
    </row>
    <row r="13" spans="1:5" ht="15.75" thickBot="1">
      <c r="A13" s="4"/>
      <c r="B13" s="3" t="s">
        <v>665</v>
      </c>
      <c r="C13" s="52">
        <v>39581</v>
      </c>
      <c r="D13" s="50">
        <v>9259175393</v>
      </c>
      <c r="E13" s="41" t="s">
        <v>585</v>
      </c>
    </row>
    <row r="14" spans="1:5" ht="15.75" thickBot="1">
      <c r="A14" s="4"/>
      <c r="B14" s="3" t="s">
        <v>666</v>
      </c>
      <c r="C14" s="53">
        <v>39916</v>
      </c>
      <c r="D14" s="41">
        <v>9218718088</v>
      </c>
      <c r="E14" s="41" t="s">
        <v>439</v>
      </c>
    </row>
    <row r="15" spans="1:5" ht="15.75" thickBot="1">
      <c r="A15" s="4"/>
      <c r="B15" s="3" t="s">
        <v>667</v>
      </c>
      <c r="C15" s="58">
        <v>38933</v>
      </c>
      <c r="D15" s="56">
        <v>9313625109</v>
      </c>
      <c r="E15" s="57" t="s">
        <v>443</v>
      </c>
    </row>
    <row r="16" spans="1:5" ht="15.75" thickBot="1">
      <c r="A16" s="4"/>
      <c r="B16" s="3" t="s">
        <v>668</v>
      </c>
      <c r="C16" s="52">
        <v>40070</v>
      </c>
      <c r="D16" s="50">
        <v>9313127300</v>
      </c>
      <c r="E16" s="41" t="s">
        <v>595</v>
      </c>
    </row>
    <row r="17" spans="1:5" ht="15.75" thickBot="1">
      <c r="A17" s="4"/>
      <c r="B17" s="3" t="s">
        <v>669</v>
      </c>
      <c r="C17" s="52">
        <v>39331</v>
      </c>
      <c r="D17" s="50">
        <v>9610752525</v>
      </c>
      <c r="E17" s="41" t="s">
        <v>383</v>
      </c>
    </row>
    <row r="18" spans="1:5" ht="15.75" thickBot="1">
      <c r="A18" s="4"/>
      <c r="B18" s="3" t="s">
        <v>670</v>
      </c>
      <c r="C18" s="59">
        <v>38982</v>
      </c>
      <c r="D18" s="46">
        <v>9818723635</v>
      </c>
      <c r="E18" s="46" t="s">
        <v>388</v>
      </c>
    </row>
    <row r="19" spans="1:5" ht="15.75" thickBot="1">
      <c r="A19" s="4"/>
      <c r="B19" s="3" t="s">
        <v>671</v>
      </c>
      <c r="C19" s="53">
        <v>39810</v>
      </c>
      <c r="D19" s="41">
        <v>9200043637</v>
      </c>
      <c r="E19" s="41" t="s">
        <v>604</v>
      </c>
    </row>
    <row r="20" spans="1:5" ht="15.75" thickBot="1">
      <c r="A20" s="4"/>
      <c r="B20" s="3" t="s">
        <v>672</v>
      </c>
      <c r="C20" s="52">
        <v>40195</v>
      </c>
      <c r="D20" s="50">
        <v>9633411161</v>
      </c>
      <c r="E20" s="41" t="s">
        <v>393</v>
      </c>
    </row>
    <row r="21" spans="1:5" ht="15.75" thickBot="1">
      <c r="A21" s="7"/>
      <c r="B21" s="3" t="s">
        <v>673</v>
      </c>
      <c r="C21" s="53">
        <v>39529</v>
      </c>
      <c r="D21" s="41">
        <v>9817032760</v>
      </c>
      <c r="E21" s="41" t="s">
        <v>399</v>
      </c>
    </row>
    <row r="22" spans="1:5" ht="15.75" thickBot="1">
      <c r="A22" s="7"/>
      <c r="B22" s="3" t="s">
        <v>674</v>
      </c>
      <c r="C22" s="61">
        <v>38989</v>
      </c>
      <c r="D22" s="60">
        <v>9213026506</v>
      </c>
      <c r="E22" s="48" t="s">
        <v>405</v>
      </c>
    </row>
    <row r="23" spans="1:5" ht="15.75" thickBot="1">
      <c r="A23" s="7"/>
      <c r="B23" s="3" t="s">
        <v>675</v>
      </c>
      <c r="C23" s="53">
        <v>39987</v>
      </c>
      <c r="D23" s="41">
        <v>9819793731</v>
      </c>
      <c r="E23" s="41" t="s">
        <v>410</v>
      </c>
    </row>
    <row r="24" spans="1:5" ht="15.75" thickBot="1">
      <c r="A24" s="7"/>
      <c r="B24" s="3" t="s">
        <v>676</v>
      </c>
      <c r="C24" s="52">
        <v>38070</v>
      </c>
      <c r="D24" s="50">
        <v>9312711134</v>
      </c>
      <c r="E24" s="41" t="s">
        <v>416</v>
      </c>
    </row>
    <row r="25" spans="1:5" ht="15.75" thickBot="1">
      <c r="A25" s="7"/>
      <c r="B25" s="3" t="s">
        <v>678</v>
      </c>
      <c r="C25" s="52">
        <v>39606</v>
      </c>
      <c r="D25" s="41">
        <v>9111291746</v>
      </c>
      <c r="E25" s="41" t="s">
        <v>631</v>
      </c>
    </row>
    <row r="26" spans="1:5" ht="15.75" thickBot="1">
      <c r="A26" s="7"/>
      <c r="B26" s="3" t="s">
        <v>679</v>
      </c>
      <c r="C26" s="52">
        <v>39485</v>
      </c>
      <c r="D26" s="41">
        <v>9312244315</v>
      </c>
      <c r="E26" s="41" t="s">
        <v>639</v>
      </c>
    </row>
    <row r="27" spans="1:5" ht="15.75" thickBot="1">
      <c r="A27" s="7"/>
      <c r="B27" s="3"/>
      <c r="C27" s="5"/>
      <c r="D27" s="6"/>
      <c r="E27" s="3"/>
    </row>
    <row r="28" spans="1:5">
      <c r="A28" s="7"/>
      <c r="B28" s="3" t="s">
        <v>677</v>
      </c>
      <c r="C28" s="5"/>
      <c r="D28" s="6"/>
      <c r="E28" s="3"/>
    </row>
    <row r="29" spans="1:5">
      <c r="A29" s="7"/>
      <c r="B29" s="3" t="s">
        <v>677</v>
      </c>
      <c r="C29" s="5"/>
      <c r="D29" s="6"/>
      <c r="E29" s="3"/>
    </row>
    <row r="30" spans="1:5">
      <c r="A30" s="7"/>
      <c r="B30" s="3" t="s">
        <v>677</v>
      </c>
      <c r="C30" s="5"/>
      <c r="D30" s="6"/>
      <c r="E30" s="3"/>
    </row>
    <row r="31" spans="1:5">
      <c r="A31" s="7"/>
      <c r="B31" s="3" t="s">
        <v>677</v>
      </c>
      <c r="C31" s="5"/>
      <c r="D31" s="3"/>
      <c r="E31" s="3"/>
    </row>
    <row r="32" spans="1:5">
      <c r="A32" s="7"/>
      <c r="B32" s="3" t="s">
        <v>677</v>
      </c>
      <c r="C32" s="5"/>
      <c r="D32" s="3"/>
      <c r="E32" s="3"/>
    </row>
    <row r="33" spans="1:5">
      <c r="A33" s="7"/>
      <c r="B33" s="3"/>
      <c r="C33" s="5"/>
      <c r="D33" s="6"/>
      <c r="E33" s="3"/>
    </row>
    <row r="34" spans="1:5">
      <c r="A34" s="7"/>
      <c r="B34" s="3"/>
      <c r="C34" s="5"/>
      <c r="D34" s="6"/>
      <c r="E34" s="3"/>
    </row>
    <row r="35" spans="1:5">
      <c r="A35" s="7"/>
      <c r="B35" s="3"/>
      <c r="C35" s="5"/>
      <c r="D35" s="6"/>
      <c r="E35" s="3"/>
    </row>
    <row r="36" spans="1:5">
      <c r="A36" s="7"/>
      <c r="B36" s="3"/>
      <c r="C36" s="5"/>
      <c r="D36" s="3"/>
      <c r="E36" s="3"/>
    </row>
    <row r="37" spans="1:5">
      <c r="A37" s="7"/>
      <c r="B37" s="3"/>
      <c r="C37" s="5"/>
      <c r="D37" s="6"/>
      <c r="E37" s="3"/>
    </row>
    <row r="38" spans="1:5">
      <c r="A38" s="7"/>
      <c r="B38" s="3"/>
      <c r="C38" s="5"/>
      <c r="D38" s="3"/>
      <c r="E38" s="3"/>
    </row>
    <row r="39" spans="1:5">
      <c r="A39" s="7"/>
      <c r="B39" s="3"/>
      <c r="C39" s="5"/>
      <c r="D39" s="6"/>
      <c r="E39" s="3"/>
    </row>
    <row r="40" spans="1:5">
      <c r="A40" s="7"/>
      <c r="B40" s="3"/>
      <c r="C40" s="5"/>
      <c r="D40" s="6"/>
      <c r="E40" s="3"/>
    </row>
    <row r="41" spans="1:5">
      <c r="A41" s="7"/>
      <c r="B41" s="3"/>
      <c r="C41" s="5"/>
      <c r="D41" s="6"/>
      <c r="E41" s="3"/>
    </row>
    <row r="42" spans="1:5">
      <c r="A42" s="7"/>
      <c r="B42" s="3"/>
      <c r="C42" s="5"/>
      <c r="D42" s="6"/>
      <c r="E42" s="3"/>
    </row>
    <row r="43" spans="1:5">
      <c r="A43" s="7"/>
      <c r="B43" s="3"/>
      <c r="C43" s="5"/>
      <c r="D43" s="6"/>
      <c r="E43" s="3"/>
    </row>
    <row r="44" spans="1:5">
      <c r="A44" s="7"/>
      <c r="B44" s="3"/>
      <c r="C44" s="5"/>
      <c r="D44" s="6"/>
      <c r="E44" s="3"/>
    </row>
    <row r="45" spans="1:5">
      <c r="A45" s="7"/>
      <c r="B45" s="3"/>
      <c r="C45" s="5"/>
      <c r="D45" s="3"/>
      <c r="E45" s="3"/>
    </row>
    <row r="46" spans="1:5">
      <c r="A46" s="8"/>
      <c r="B46" s="3"/>
      <c r="C46" s="9"/>
      <c r="D46" s="10"/>
      <c r="E46" s="11"/>
    </row>
    <row r="47" spans="1:5">
      <c r="A47" s="3"/>
      <c r="B47" s="3"/>
      <c r="C47" s="3"/>
      <c r="D47" s="3"/>
      <c r="E47" s="3"/>
    </row>
    <row r="48" spans="1:5">
      <c r="A48" s="3"/>
      <c r="B48" s="3"/>
      <c r="C48" s="3"/>
      <c r="D48" s="3"/>
      <c r="E48" s="3"/>
    </row>
    <row r="49" spans="1:5">
      <c r="A49" s="3"/>
      <c r="B49" s="3"/>
      <c r="C49" s="3"/>
      <c r="D49" s="3"/>
      <c r="E49" s="3"/>
    </row>
    <row r="50" spans="1:5">
      <c r="A50" s="3"/>
      <c r="B50" s="3"/>
      <c r="C50" s="3"/>
      <c r="D50" s="3"/>
      <c r="E50" s="3"/>
    </row>
    <row r="51" spans="1:5">
      <c r="A51" s="3"/>
      <c r="B51" s="3"/>
      <c r="C51" s="3"/>
      <c r="D51" s="3"/>
      <c r="E51" s="3"/>
    </row>
    <row r="52" spans="1:5">
      <c r="A52" s="3"/>
      <c r="B52" s="3"/>
      <c r="C52" s="3"/>
      <c r="D52" s="3"/>
      <c r="E52" s="3"/>
    </row>
    <row r="53" spans="1:5">
      <c r="A53" s="3"/>
      <c r="B53" s="3"/>
      <c r="C53" s="3"/>
      <c r="D53" s="3"/>
      <c r="E53" s="3"/>
    </row>
    <row r="54" spans="1:5">
      <c r="A54" s="3"/>
      <c r="B54" s="3"/>
      <c r="C54" s="3"/>
      <c r="D54" s="3"/>
      <c r="E54" s="3"/>
    </row>
    <row r="55" spans="1:5">
      <c r="A55" s="3"/>
      <c r="B55" s="3"/>
      <c r="C55" s="3"/>
      <c r="D55" s="3"/>
      <c r="E55" s="3"/>
    </row>
    <row r="56" spans="1:5">
      <c r="A56" s="3"/>
      <c r="B56" s="3"/>
      <c r="C56" s="3"/>
      <c r="D56" s="3"/>
      <c r="E56" s="3"/>
    </row>
    <row r="57" spans="1:5">
      <c r="A57" s="3"/>
      <c r="B57" s="3"/>
      <c r="C57" s="3"/>
      <c r="D57" s="3"/>
      <c r="E57" s="3"/>
    </row>
    <row r="58" spans="1:5">
      <c r="A58" s="3"/>
      <c r="B58" s="3"/>
      <c r="C58" s="3"/>
      <c r="D58" s="3"/>
      <c r="E58" s="3"/>
    </row>
    <row r="59" spans="1:5">
      <c r="A59" s="3"/>
      <c r="B59" s="3"/>
      <c r="C59" s="3"/>
      <c r="D59" s="3"/>
      <c r="E59" s="3"/>
    </row>
    <row r="60" spans="1:5">
      <c r="A60" s="3"/>
      <c r="B60" s="3"/>
      <c r="C60" s="3"/>
      <c r="D60" s="3"/>
      <c r="E60" s="3"/>
    </row>
    <row r="61" spans="1:5">
      <c r="A61" s="3"/>
      <c r="B61" s="3"/>
      <c r="C61" s="3"/>
      <c r="D61" s="3"/>
      <c r="E61" s="3"/>
    </row>
    <row r="62" spans="1:5">
      <c r="A62" s="3"/>
      <c r="B62" s="3"/>
      <c r="C62" s="3"/>
      <c r="D62" s="3"/>
      <c r="E62" s="3"/>
    </row>
    <row r="63" spans="1:5">
      <c r="A63" s="3"/>
      <c r="B63" s="3"/>
      <c r="C63" s="3"/>
      <c r="D63" s="3"/>
      <c r="E63" s="3"/>
    </row>
    <row r="64" spans="1:5">
      <c r="A64" s="3"/>
      <c r="B64" s="3"/>
      <c r="C64" s="3"/>
      <c r="D64" s="3"/>
      <c r="E64" s="3"/>
    </row>
    <row r="65" spans="1:5">
      <c r="A65" s="3"/>
      <c r="B65" s="3"/>
      <c r="C65" s="3"/>
      <c r="D65" s="3"/>
      <c r="E65" s="3"/>
    </row>
    <row r="66" spans="1:5">
      <c r="A66" s="3"/>
      <c r="B66" s="3"/>
      <c r="C66" s="3"/>
      <c r="D66" s="3"/>
      <c r="E66" s="3"/>
    </row>
    <row r="67" spans="1:5">
      <c r="A67" s="3"/>
      <c r="B67" s="3"/>
      <c r="C67" s="3"/>
      <c r="D67" s="3"/>
      <c r="E67" s="3"/>
    </row>
    <row r="68" spans="1:5">
      <c r="A68" s="3"/>
      <c r="B68" s="3"/>
      <c r="C68" s="3"/>
      <c r="D68" s="3"/>
      <c r="E68" s="3"/>
    </row>
    <row r="69" spans="1:5">
      <c r="A69" s="3"/>
      <c r="B69" s="3"/>
      <c r="C69" s="3"/>
      <c r="D69" s="3"/>
      <c r="E69" s="3"/>
    </row>
    <row r="70" spans="1:5">
      <c r="A70" s="3"/>
      <c r="B70" s="3"/>
      <c r="C70" s="3"/>
      <c r="D70" s="3"/>
      <c r="E70" s="3"/>
    </row>
    <row r="71" spans="1:5">
      <c r="A71" s="3"/>
      <c r="B71" s="3"/>
      <c r="C71" s="3"/>
      <c r="D71" s="3"/>
      <c r="E71" s="3"/>
    </row>
    <row r="72" spans="1:5">
      <c r="A72" s="3"/>
      <c r="B72" s="3"/>
      <c r="C72" s="3"/>
      <c r="D72" s="3"/>
      <c r="E72" s="3"/>
    </row>
    <row r="73" spans="1:5">
      <c r="A73" s="3"/>
      <c r="B73" s="3"/>
      <c r="C73" s="3"/>
      <c r="D73" s="3"/>
      <c r="E73" s="3"/>
    </row>
    <row r="74" spans="1:5">
      <c r="A74" s="3"/>
      <c r="B74" s="3"/>
      <c r="C74" s="3"/>
      <c r="D74" s="3"/>
      <c r="E74" s="3"/>
    </row>
    <row r="75" spans="1:5">
      <c r="A75" s="3"/>
      <c r="B75" s="3"/>
      <c r="C75" s="3"/>
      <c r="D75" s="3"/>
      <c r="E75" s="3"/>
    </row>
    <row r="76" spans="1:5">
      <c r="A76" s="3"/>
      <c r="B76" s="3"/>
      <c r="C76" s="3"/>
      <c r="D76" s="3"/>
      <c r="E76" s="3"/>
    </row>
    <row r="77" spans="1:5">
      <c r="A77" s="3"/>
      <c r="B77" s="3"/>
      <c r="C77" s="3"/>
      <c r="D77" s="3"/>
      <c r="E77" s="3"/>
    </row>
    <row r="78" spans="1:5">
      <c r="A78" s="3"/>
      <c r="B78" s="3"/>
      <c r="C78" s="3"/>
      <c r="D78" s="3"/>
      <c r="E78" s="3"/>
    </row>
    <row r="79" spans="1:5">
      <c r="A79" s="3"/>
      <c r="B79" s="3"/>
      <c r="C79" s="3"/>
      <c r="D79" s="3"/>
      <c r="E79" s="3"/>
    </row>
    <row r="80" spans="1:5">
      <c r="A80" s="3"/>
      <c r="B80" s="3"/>
      <c r="C80" s="3"/>
      <c r="D80" s="3"/>
      <c r="E80" s="3"/>
    </row>
    <row r="81" spans="1:5">
      <c r="A81" s="3"/>
      <c r="B81" s="3"/>
      <c r="C81" s="3"/>
      <c r="D81" s="3"/>
      <c r="E81" s="3"/>
    </row>
    <row r="82" spans="1:5">
      <c r="A82" s="3"/>
      <c r="B82" s="3"/>
      <c r="C82" s="3"/>
      <c r="D82" s="3"/>
      <c r="E82" s="3"/>
    </row>
    <row r="83" spans="1:5">
      <c r="A83" s="3"/>
      <c r="B83" s="3"/>
      <c r="C83" s="3"/>
      <c r="D83" s="3"/>
      <c r="E83" s="3"/>
    </row>
    <row r="84" spans="1:5">
      <c r="A84" s="3"/>
      <c r="B84" s="3"/>
      <c r="C84" s="3"/>
      <c r="D84" s="3"/>
      <c r="E84" s="3"/>
    </row>
    <row r="85" spans="1:5">
      <c r="A85" s="3"/>
      <c r="B85" s="3"/>
      <c r="C85" s="3"/>
      <c r="D85" s="3"/>
      <c r="E85" s="3"/>
    </row>
    <row r="86" spans="1:5">
      <c r="A86" s="3"/>
      <c r="B86" s="3"/>
      <c r="C86" s="3"/>
      <c r="D86" s="3"/>
      <c r="E86" s="3"/>
    </row>
    <row r="87" spans="1:5">
      <c r="A87" s="3"/>
      <c r="B87" s="3"/>
      <c r="C87" s="3"/>
      <c r="D87" s="3"/>
      <c r="E87" s="3"/>
    </row>
    <row r="88" spans="1:5">
      <c r="A88" s="3"/>
      <c r="B88" s="3"/>
      <c r="C88" s="3"/>
      <c r="D88" s="3"/>
      <c r="E88" s="3"/>
    </row>
    <row r="89" spans="1:5">
      <c r="A89" s="3"/>
      <c r="B89" s="3"/>
      <c r="C89" s="3"/>
      <c r="D89" s="3"/>
      <c r="E89" s="3"/>
    </row>
    <row r="90" spans="1:5">
      <c r="A90" s="3"/>
      <c r="B90" s="3"/>
      <c r="C90" s="3"/>
      <c r="D90" s="3"/>
      <c r="E90" s="3"/>
    </row>
    <row r="91" spans="1:5">
      <c r="A91" s="3"/>
      <c r="B91" s="3"/>
      <c r="C91" s="3"/>
      <c r="D91" s="3"/>
      <c r="E91" s="3"/>
    </row>
    <row r="92" spans="1:5">
      <c r="A92" s="3"/>
      <c r="B92" s="3"/>
      <c r="C92" s="3"/>
      <c r="D92" s="3"/>
      <c r="E92" s="3"/>
    </row>
    <row r="93" spans="1:5">
      <c r="A93" s="3"/>
      <c r="B93" s="3"/>
      <c r="C93" s="3"/>
      <c r="D93" s="3"/>
      <c r="E93" s="3"/>
    </row>
    <row r="94" spans="1:5">
      <c r="A94" s="3"/>
      <c r="B94" s="3"/>
      <c r="C94" s="3"/>
      <c r="D94" s="3"/>
      <c r="E94" s="3"/>
    </row>
    <row r="95" spans="1:5">
      <c r="A95" s="3"/>
      <c r="B95" s="3"/>
      <c r="C95" s="3"/>
      <c r="D95" s="3"/>
      <c r="E95" s="3"/>
    </row>
    <row r="96" spans="1:5">
      <c r="A96" s="3"/>
      <c r="B96" s="3"/>
      <c r="C96" s="3"/>
      <c r="D96" s="3"/>
      <c r="E96" s="3"/>
    </row>
    <row r="97" spans="1:5">
      <c r="A97" s="3"/>
      <c r="B97" s="3"/>
      <c r="C97" s="3"/>
      <c r="D97" s="3"/>
      <c r="E97" s="3"/>
    </row>
    <row r="98" spans="1:5">
      <c r="A98" s="3"/>
      <c r="B98" s="3"/>
      <c r="C98" s="3"/>
      <c r="D98" s="3"/>
      <c r="E98" s="3"/>
    </row>
    <row r="99" spans="1:5">
      <c r="A99" s="3"/>
      <c r="B99" s="3"/>
      <c r="C99" s="3"/>
      <c r="D99" s="3"/>
      <c r="E99" s="3"/>
    </row>
    <row r="100" spans="1:5">
      <c r="A100" s="3"/>
      <c r="B100" s="3"/>
      <c r="C100" s="3"/>
      <c r="D100" s="3"/>
      <c r="E100" s="3"/>
    </row>
    <row r="101" spans="1:5">
      <c r="A101" s="3"/>
      <c r="B101" s="3"/>
      <c r="C101" s="3"/>
      <c r="D101" s="3"/>
      <c r="E101" s="3"/>
    </row>
    <row r="102" spans="1:5">
      <c r="A102" s="3"/>
      <c r="B102" s="3"/>
      <c r="C102" s="3"/>
      <c r="D102" s="3"/>
      <c r="E102" s="3"/>
    </row>
    <row r="103" spans="1:5">
      <c r="A103" s="3"/>
      <c r="B103" s="3"/>
      <c r="C103" s="3"/>
      <c r="D103" s="3"/>
      <c r="E103" s="3"/>
    </row>
    <row r="104" spans="1:5">
      <c r="A104" s="3"/>
      <c r="B104" s="3"/>
      <c r="C104" s="3"/>
      <c r="D104" s="3"/>
      <c r="E104" s="3"/>
    </row>
    <row r="105" spans="1:5">
      <c r="A105" s="3"/>
      <c r="B105" s="3"/>
      <c r="C105" s="3"/>
      <c r="D105" s="3"/>
      <c r="E105" s="3"/>
    </row>
    <row r="106" spans="1:5">
      <c r="A106" s="3"/>
      <c r="B106" s="3"/>
      <c r="C106" s="3"/>
      <c r="D106" s="3"/>
      <c r="E106" s="3"/>
    </row>
    <row r="107" spans="1:5">
      <c r="A107" s="3"/>
      <c r="B107" s="3"/>
      <c r="C107" s="3"/>
      <c r="D107" s="3"/>
      <c r="E107" s="3"/>
    </row>
    <row r="108" spans="1:5">
      <c r="A108" s="3"/>
      <c r="B108" s="3"/>
      <c r="C108" s="3"/>
      <c r="D108" s="3"/>
      <c r="E108" s="3"/>
    </row>
    <row r="109" spans="1:5">
      <c r="A109" s="3"/>
      <c r="B109" s="3"/>
      <c r="C109" s="3"/>
      <c r="D109" s="3"/>
      <c r="E109" s="3"/>
    </row>
    <row r="110" spans="1:5">
      <c r="A110" s="3"/>
      <c r="B110" s="3"/>
      <c r="C110" s="3"/>
      <c r="D110" s="3"/>
      <c r="E110" s="3"/>
    </row>
    <row r="111" spans="1:5">
      <c r="A111" s="3"/>
      <c r="B111" s="3"/>
      <c r="C111" s="3"/>
      <c r="D111" s="3"/>
      <c r="E111" s="3"/>
    </row>
    <row r="112" spans="1:5">
      <c r="A112" s="3"/>
      <c r="B112" s="3"/>
      <c r="C112" s="3"/>
      <c r="D112" s="3"/>
      <c r="E112" s="3"/>
    </row>
    <row r="113" spans="1:5">
      <c r="A113" s="3"/>
      <c r="B113" s="3"/>
      <c r="C113" s="3"/>
      <c r="D113" s="3"/>
      <c r="E113" s="3"/>
    </row>
    <row r="114" spans="1:5">
      <c r="A114" s="3"/>
      <c r="B114" s="3"/>
      <c r="C114" s="3"/>
      <c r="D114" s="3"/>
      <c r="E114" s="3"/>
    </row>
    <row r="115" spans="1:5">
      <c r="A115" s="3"/>
      <c r="B115" s="3"/>
      <c r="C115" s="3"/>
      <c r="D115" s="3"/>
      <c r="E115" s="3"/>
    </row>
    <row r="116" spans="1:5">
      <c r="A116" s="3"/>
      <c r="B116" s="3"/>
      <c r="C116" s="3"/>
      <c r="D116" s="3"/>
      <c r="E116" s="3"/>
    </row>
    <row r="117" spans="1:5">
      <c r="A117" s="3"/>
      <c r="B117" s="3"/>
      <c r="C117" s="3"/>
      <c r="D117" s="3"/>
      <c r="E117" s="3"/>
    </row>
    <row r="118" spans="1:5">
      <c r="A118" s="3"/>
      <c r="B118" s="3"/>
      <c r="C118" s="3"/>
      <c r="D118" s="3"/>
      <c r="E118" s="3"/>
    </row>
    <row r="119" spans="1:5">
      <c r="A119" s="3"/>
      <c r="B119" s="3"/>
      <c r="C119" s="3"/>
      <c r="D119" s="3"/>
      <c r="E119" s="3"/>
    </row>
    <row r="120" spans="1:5">
      <c r="A120" s="3"/>
      <c r="B120" s="3"/>
      <c r="C120" s="3"/>
      <c r="D120" s="3"/>
      <c r="E120" s="3"/>
    </row>
    <row r="121" spans="1:5">
      <c r="A121" s="3"/>
      <c r="B121" s="3"/>
      <c r="C121" s="3"/>
      <c r="D121" s="3"/>
      <c r="E121" s="3"/>
    </row>
    <row r="122" spans="1:5">
      <c r="A122" s="3"/>
      <c r="B122" s="3"/>
      <c r="C122" s="3"/>
      <c r="D122" s="3"/>
      <c r="E122" s="3"/>
    </row>
    <row r="123" spans="1:5">
      <c r="A123" s="3"/>
      <c r="B123" s="3"/>
      <c r="C123" s="3"/>
      <c r="D123" s="3"/>
      <c r="E123" s="3"/>
    </row>
    <row r="124" spans="1:5">
      <c r="A124" s="3"/>
      <c r="B124" s="3"/>
      <c r="C124" s="3"/>
      <c r="D124" s="3"/>
      <c r="E124" s="3"/>
    </row>
    <row r="125" spans="1:5">
      <c r="A125" s="3"/>
      <c r="B125" s="3"/>
      <c r="C125" s="3"/>
      <c r="D125" s="3"/>
      <c r="E125" s="3"/>
    </row>
    <row r="126" spans="1:5">
      <c r="A126" s="3"/>
      <c r="B126" s="3"/>
      <c r="C126" s="3"/>
      <c r="D126" s="3"/>
      <c r="E126" s="3"/>
    </row>
    <row r="127" spans="1:5">
      <c r="A127" s="3"/>
      <c r="B127" s="3"/>
      <c r="C127" s="3"/>
      <c r="D127" s="3"/>
      <c r="E127" s="3"/>
    </row>
    <row r="128" spans="1:5">
      <c r="A128" s="3"/>
      <c r="B128" s="3"/>
      <c r="C128" s="3"/>
      <c r="D128" s="3"/>
      <c r="E128" s="3"/>
    </row>
    <row r="129" spans="1:5">
      <c r="A129" s="3"/>
      <c r="B129" s="3"/>
      <c r="C129" s="3"/>
      <c r="D129" s="3"/>
      <c r="E129" s="3"/>
    </row>
    <row r="130" spans="1:5">
      <c r="A130" s="3"/>
      <c r="B130" s="3"/>
      <c r="C130" s="3"/>
      <c r="D130" s="3"/>
      <c r="E130" s="3"/>
    </row>
    <row r="131" spans="1:5">
      <c r="A131" s="3"/>
      <c r="B131" s="3"/>
      <c r="C131" s="3"/>
      <c r="D131" s="3"/>
      <c r="E131" s="3"/>
    </row>
    <row r="132" spans="1:5">
      <c r="A132" s="3"/>
      <c r="B132" s="3"/>
      <c r="C132" s="3"/>
      <c r="D132" s="3"/>
      <c r="E132" s="3"/>
    </row>
    <row r="133" spans="1:5">
      <c r="A133" s="3"/>
      <c r="B133" s="3"/>
      <c r="C133" s="3"/>
      <c r="D133" s="3"/>
      <c r="E133" s="3"/>
    </row>
    <row r="134" spans="1:5">
      <c r="A134" s="3"/>
      <c r="B134" s="3"/>
      <c r="C134" s="3"/>
      <c r="D134" s="3"/>
      <c r="E134" s="3"/>
    </row>
    <row r="135" spans="1:5">
      <c r="A135" s="3"/>
      <c r="B135" s="3"/>
      <c r="C135" s="3"/>
      <c r="D135" s="3"/>
      <c r="E135" s="3"/>
    </row>
    <row r="136" spans="1:5">
      <c r="A136" s="3"/>
      <c r="B136" s="3"/>
      <c r="C136" s="3"/>
      <c r="D136" s="3"/>
      <c r="E136" s="3"/>
    </row>
    <row r="137" spans="1:5">
      <c r="A137" s="3"/>
      <c r="B137" s="3"/>
      <c r="C137" s="3"/>
      <c r="D137" s="3"/>
      <c r="E137" s="3"/>
    </row>
    <row r="138" spans="1:5">
      <c r="A138" s="3"/>
      <c r="B138" s="3"/>
      <c r="C138" s="3"/>
      <c r="D138" s="3"/>
      <c r="E138" s="3"/>
    </row>
    <row r="139" spans="1:5">
      <c r="A139" s="3"/>
      <c r="B139" s="3"/>
      <c r="C139" s="3"/>
      <c r="D139" s="3"/>
      <c r="E139" s="3"/>
    </row>
    <row r="140" spans="1:5">
      <c r="A140" s="3"/>
      <c r="B140" s="3"/>
      <c r="C140" s="3"/>
      <c r="D140" s="3"/>
      <c r="E140" s="3"/>
    </row>
    <row r="141" spans="1:5">
      <c r="A141" s="3"/>
      <c r="B141" s="3"/>
      <c r="C141" s="3"/>
      <c r="D141" s="3"/>
      <c r="E141" s="3"/>
    </row>
    <row r="142" spans="1:5">
      <c r="A142" s="3"/>
      <c r="B142" s="3"/>
      <c r="C142" s="3"/>
      <c r="D142" s="3"/>
      <c r="E142" s="3"/>
    </row>
    <row r="143" spans="1:5">
      <c r="A143" s="3"/>
      <c r="B143" s="3"/>
      <c r="C143" s="3"/>
      <c r="D143" s="3"/>
      <c r="E143" s="3"/>
    </row>
    <row r="144" spans="1:5">
      <c r="A144" s="3"/>
      <c r="B144" s="3"/>
      <c r="C144" s="3"/>
      <c r="D144" s="3"/>
      <c r="E144" s="3"/>
    </row>
    <row r="145" spans="1:5">
      <c r="A145" s="3"/>
      <c r="B145" s="3"/>
      <c r="C145" s="3"/>
      <c r="D145" s="3"/>
      <c r="E145" s="3"/>
    </row>
  </sheetData>
  <sortState ref="A3:L46">
    <sortCondition descending="1" ref="A3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6" sqref="A6"/>
    </sheetView>
  </sheetViews>
  <sheetFormatPr defaultColWidth="8.85546875" defaultRowHeight="15"/>
  <cols>
    <col min="1" max="1" width="15.42578125" customWidth="1"/>
    <col min="2" max="2" width="13.140625" customWidth="1"/>
    <col min="3" max="3" width="47.28515625" customWidth="1"/>
  </cols>
  <sheetData>
    <row r="1" spans="1:3">
      <c r="A1" s="1" t="s">
        <v>390</v>
      </c>
      <c r="B1" s="1" t="s">
        <v>391</v>
      </c>
      <c r="C1" s="2" t="s">
        <v>612</v>
      </c>
    </row>
    <row r="2" spans="1:3">
      <c r="A2" s="1" t="s">
        <v>336</v>
      </c>
      <c r="B2" s="1" t="s">
        <v>337</v>
      </c>
      <c r="C2" s="2" t="s">
        <v>561</v>
      </c>
    </row>
    <row r="3" spans="1:3" ht="76.5">
      <c r="A3" s="1" t="s">
        <v>407</v>
      </c>
      <c r="B3" s="1" t="s">
        <v>414</v>
      </c>
      <c r="C3" s="2" t="s">
        <v>626</v>
      </c>
    </row>
    <row r="4" spans="1:3" ht="38.25">
      <c r="A4" s="1" t="s">
        <v>381</v>
      </c>
      <c r="B4" s="1" t="s">
        <v>382</v>
      </c>
      <c r="C4" s="2" t="s">
        <v>601</v>
      </c>
    </row>
    <row r="5" spans="1:3">
      <c r="A5" s="1" t="s">
        <v>651</v>
      </c>
      <c r="B5" s="1" t="s">
        <v>652</v>
      </c>
      <c r="C5" s="2" t="s">
        <v>653</v>
      </c>
    </row>
    <row r="6" spans="1:3" ht="51">
      <c r="A6" s="1" t="s">
        <v>316</v>
      </c>
      <c r="B6" s="1" t="s">
        <v>317</v>
      </c>
      <c r="C6" s="2" t="s">
        <v>550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sqref="A1:D46"/>
    </sheetView>
  </sheetViews>
  <sheetFormatPr defaultColWidth="9" defaultRowHeight="15"/>
  <cols>
    <col min="2" max="2" width="25.85546875" style="144" customWidth="1"/>
    <col min="3" max="3" width="15.85546875" style="157" customWidth="1"/>
    <col min="4" max="4" width="29.5703125" style="144" customWidth="1"/>
    <col min="5" max="7" width="9" style="144"/>
    <col min="8" max="8" width="22.7109375" style="144" customWidth="1"/>
    <col min="9" max="9" width="22.7109375" style="158" customWidth="1"/>
    <col min="10" max="11" width="8.85546875" style="158"/>
    <col min="12" max="16384" width="9" style="144"/>
  </cols>
  <sheetData>
    <row r="1" spans="1:4">
      <c r="B1" s="144" t="s">
        <v>98</v>
      </c>
      <c r="C1" s="157" t="s">
        <v>99</v>
      </c>
    </row>
    <row r="2" spans="1:4">
      <c r="A2">
        <v>1</v>
      </c>
      <c r="B2" s="159" t="s">
        <v>100</v>
      </c>
      <c r="C2" s="160" t="s">
        <v>101</v>
      </c>
      <c r="D2" s="8"/>
    </row>
    <row r="3" spans="1:4">
      <c r="A3" s="8">
        <v>1</v>
      </c>
      <c r="B3" s="159" t="s">
        <v>102</v>
      </c>
      <c r="C3" s="160" t="s">
        <v>103</v>
      </c>
      <c r="D3" s="144" t="s">
        <v>104</v>
      </c>
    </row>
    <row r="4" spans="1:4">
      <c r="A4" s="8">
        <v>1</v>
      </c>
      <c r="B4" s="159" t="s">
        <v>105</v>
      </c>
      <c r="C4" s="160" t="s">
        <v>101</v>
      </c>
      <c r="D4" s="144" t="s">
        <v>104</v>
      </c>
    </row>
    <row r="5" spans="1:4">
      <c r="A5" s="8">
        <v>1</v>
      </c>
      <c r="B5" s="159" t="s">
        <v>106</v>
      </c>
      <c r="C5" s="160" t="s">
        <v>107</v>
      </c>
      <c r="D5" s="144" t="s">
        <v>104</v>
      </c>
    </row>
    <row r="6" spans="1:4" ht="15.6" customHeight="1">
      <c r="A6" s="8">
        <v>1</v>
      </c>
      <c r="B6" s="159" t="s">
        <v>108</v>
      </c>
      <c r="C6" s="160">
        <v>4</v>
      </c>
      <c r="D6" s="144" t="s">
        <v>104</v>
      </c>
    </row>
    <row r="7" spans="1:4" ht="15.6" customHeight="1">
      <c r="A7" s="8">
        <v>1</v>
      </c>
      <c r="B7" s="159" t="s">
        <v>109</v>
      </c>
      <c r="C7" s="160" t="s">
        <v>110</v>
      </c>
    </row>
    <row r="8" spans="1:4">
      <c r="A8" s="8">
        <v>1</v>
      </c>
      <c r="B8" s="159" t="s">
        <v>111</v>
      </c>
      <c r="C8" s="157">
        <v>2</v>
      </c>
      <c r="D8" s="144" t="s">
        <v>104</v>
      </c>
    </row>
    <row r="9" spans="1:4">
      <c r="A9" s="8">
        <v>1</v>
      </c>
      <c r="B9" s="159" t="s">
        <v>112</v>
      </c>
      <c r="C9" s="160" t="s">
        <v>113</v>
      </c>
      <c r="D9" s="144" t="s">
        <v>104</v>
      </c>
    </row>
    <row r="10" spans="1:4">
      <c r="A10" s="8">
        <v>1</v>
      </c>
      <c r="B10" s="159" t="s">
        <v>114</v>
      </c>
      <c r="C10" s="160">
        <v>1</v>
      </c>
    </row>
    <row r="11" spans="1:4">
      <c r="A11">
        <v>1</v>
      </c>
      <c r="B11" s="159" t="s">
        <v>115</v>
      </c>
      <c r="C11" s="8" t="s">
        <v>116</v>
      </c>
    </row>
    <row r="12" spans="1:4">
      <c r="A12" s="8">
        <v>2</v>
      </c>
      <c r="B12" s="159" t="s">
        <v>117</v>
      </c>
      <c r="C12" s="160" t="s">
        <v>118</v>
      </c>
      <c r="D12" s="144" t="s">
        <v>119</v>
      </c>
    </row>
    <row r="13" spans="1:4">
      <c r="A13">
        <v>2</v>
      </c>
      <c r="B13" s="144" t="s">
        <v>120</v>
      </c>
      <c r="C13" s="157">
        <v>2</v>
      </c>
    </row>
    <row r="14" spans="1:4">
      <c r="A14">
        <v>2</v>
      </c>
      <c r="B14" s="144" t="s">
        <v>121</v>
      </c>
      <c r="C14" s="157" t="s">
        <v>122</v>
      </c>
      <c r="D14" s="144" t="s">
        <v>123</v>
      </c>
    </row>
    <row r="15" spans="1:4">
      <c r="A15">
        <v>2</v>
      </c>
      <c r="B15" s="144" t="s">
        <v>124</v>
      </c>
      <c r="C15" s="157">
        <v>2</v>
      </c>
    </row>
    <row r="16" spans="1:4">
      <c r="A16">
        <v>2</v>
      </c>
      <c r="B16" s="144" t="s">
        <v>125</v>
      </c>
      <c r="C16" s="157">
        <v>2</v>
      </c>
    </row>
    <row r="17" spans="1:4">
      <c r="A17">
        <v>2</v>
      </c>
      <c r="B17" s="159" t="s">
        <v>126</v>
      </c>
      <c r="C17" s="160">
        <v>10</v>
      </c>
      <c r="D17" s="144" t="s">
        <v>119</v>
      </c>
    </row>
    <row r="18" spans="1:4">
      <c r="A18" s="8">
        <v>2</v>
      </c>
      <c r="B18" s="159" t="s">
        <v>127</v>
      </c>
      <c r="C18" s="160" t="s">
        <v>128</v>
      </c>
    </row>
    <row r="19" spans="1:4">
      <c r="A19" s="8">
        <v>2</v>
      </c>
      <c r="B19" s="159" t="s">
        <v>129</v>
      </c>
      <c r="C19" s="160" t="s">
        <v>122</v>
      </c>
    </row>
    <row r="20" spans="1:4">
      <c r="A20" s="8">
        <v>2</v>
      </c>
      <c r="B20" s="159" t="s">
        <v>130</v>
      </c>
      <c r="C20" s="160" t="s">
        <v>131</v>
      </c>
    </row>
    <row r="21" spans="1:4">
      <c r="A21" s="8">
        <v>2</v>
      </c>
      <c r="B21" s="159" t="s">
        <v>132</v>
      </c>
      <c r="C21" s="160" t="s">
        <v>133</v>
      </c>
    </row>
    <row r="22" spans="1:4">
      <c r="A22" s="8">
        <v>2</v>
      </c>
      <c r="B22" s="159" t="s">
        <v>134</v>
      </c>
      <c r="C22" s="160" t="s">
        <v>135</v>
      </c>
    </row>
    <row r="23" spans="1:4">
      <c r="A23" s="8">
        <v>3</v>
      </c>
      <c r="B23" s="159" t="s">
        <v>136</v>
      </c>
      <c r="C23" s="160" t="s">
        <v>103</v>
      </c>
    </row>
    <row r="24" spans="1:4">
      <c r="A24" s="8">
        <v>3</v>
      </c>
      <c r="B24" s="159" t="s">
        <v>137</v>
      </c>
      <c r="C24" s="8" t="s">
        <v>138</v>
      </c>
    </row>
    <row r="25" spans="1:4">
      <c r="A25" s="8">
        <v>3</v>
      </c>
      <c r="B25" s="159" t="s">
        <v>139</v>
      </c>
      <c r="C25" s="160" t="s">
        <v>140</v>
      </c>
    </row>
    <row r="26" spans="1:4">
      <c r="A26" s="8">
        <v>3</v>
      </c>
      <c r="B26" s="159" t="s">
        <v>141</v>
      </c>
      <c r="C26" s="160">
        <v>15</v>
      </c>
    </row>
    <row r="27" spans="1:4">
      <c r="A27" s="8">
        <v>3</v>
      </c>
      <c r="B27" s="159" t="s">
        <v>142</v>
      </c>
      <c r="C27" s="157" t="s">
        <v>143</v>
      </c>
    </row>
    <row r="28" spans="1:4">
      <c r="A28" s="8">
        <v>3</v>
      </c>
      <c r="B28" s="159" t="s">
        <v>144</v>
      </c>
      <c r="C28" s="160" t="s">
        <v>145</v>
      </c>
    </row>
    <row r="29" spans="1:4">
      <c r="A29" s="8">
        <v>3</v>
      </c>
      <c r="B29" s="159" t="s">
        <v>146</v>
      </c>
      <c r="C29" s="160" t="s">
        <v>147</v>
      </c>
    </row>
    <row r="30" spans="1:4">
      <c r="A30" s="8">
        <v>3</v>
      </c>
      <c r="B30" s="159" t="s">
        <v>148</v>
      </c>
      <c r="C30" s="160" t="s">
        <v>149</v>
      </c>
    </row>
    <row r="31" spans="1:4">
      <c r="A31" s="8">
        <v>3</v>
      </c>
      <c r="B31" s="159" t="s">
        <v>150</v>
      </c>
      <c r="C31" s="160">
        <v>2</v>
      </c>
    </row>
    <row r="32" spans="1:4">
      <c r="A32" s="8">
        <v>4</v>
      </c>
      <c r="B32" s="159" t="s">
        <v>151</v>
      </c>
      <c r="C32" s="160" t="s">
        <v>152</v>
      </c>
    </row>
    <row r="33" spans="1:4">
      <c r="A33" s="8">
        <v>4</v>
      </c>
      <c r="B33" s="159" t="s">
        <v>153</v>
      </c>
      <c r="C33" s="157" t="s">
        <v>154</v>
      </c>
    </row>
    <row r="34" spans="1:4">
      <c r="A34" s="8">
        <v>4</v>
      </c>
      <c r="B34" s="159" t="s">
        <v>155</v>
      </c>
      <c r="C34" s="160" t="s">
        <v>156</v>
      </c>
    </row>
    <row r="35" spans="1:4">
      <c r="A35" s="8">
        <v>4</v>
      </c>
      <c r="B35" s="159" t="s">
        <v>157</v>
      </c>
      <c r="C35" s="160" t="s">
        <v>158</v>
      </c>
    </row>
    <row r="36" spans="1:4">
      <c r="A36">
        <v>4</v>
      </c>
      <c r="B36" s="159" t="s">
        <v>159</v>
      </c>
      <c r="C36" s="160" t="s">
        <v>160</v>
      </c>
    </row>
    <row r="37" spans="1:4">
      <c r="A37" s="8">
        <v>4</v>
      </c>
      <c r="B37" s="159" t="s">
        <v>161</v>
      </c>
      <c r="C37" s="160" t="s">
        <v>101</v>
      </c>
    </row>
    <row r="38" spans="1:4">
      <c r="A38">
        <v>4</v>
      </c>
      <c r="B38" s="159" t="s">
        <v>162</v>
      </c>
      <c r="C38" s="160">
        <v>8</v>
      </c>
    </row>
    <row r="39" spans="1:4">
      <c r="A39" s="8">
        <v>4</v>
      </c>
      <c r="B39" s="159" t="s">
        <v>163</v>
      </c>
      <c r="C39" s="160" t="s">
        <v>164</v>
      </c>
    </row>
    <row r="40" spans="1:4">
      <c r="A40" s="8"/>
      <c r="B40" s="159" t="s">
        <v>165</v>
      </c>
      <c r="C40" s="160" t="s">
        <v>166</v>
      </c>
    </row>
    <row r="41" spans="1:4">
      <c r="A41" s="8"/>
      <c r="B41" s="159" t="s">
        <v>167</v>
      </c>
      <c r="C41" s="160" t="s">
        <v>168</v>
      </c>
    </row>
    <row r="42" spans="1:4">
      <c r="A42" s="8"/>
      <c r="B42" s="159" t="s">
        <v>169</v>
      </c>
      <c r="C42" s="160" t="s">
        <v>107</v>
      </c>
    </row>
    <row r="43" spans="1:4">
      <c r="B43" s="144" t="s">
        <v>170</v>
      </c>
      <c r="C43" s="157" t="s">
        <v>171</v>
      </c>
    </row>
    <row r="45" spans="1:4">
      <c r="A45" s="8"/>
      <c r="B45" s="159" t="s">
        <v>172</v>
      </c>
      <c r="C45" s="160" t="s">
        <v>173</v>
      </c>
      <c r="D45" s="144" t="s">
        <v>174</v>
      </c>
    </row>
    <row r="46" spans="1:4">
      <c r="A46" s="8"/>
      <c r="B46" s="159" t="s">
        <v>175</v>
      </c>
      <c r="C46" s="160" t="s">
        <v>176</v>
      </c>
    </row>
    <row r="48" spans="1:4">
      <c r="B48" s="144" t="s">
        <v>177</v>
      </c>
      <c r="C48" s="157" t="s">
        <v>178</v>
      </c>
      <c r="D48" s="144" t="s">
        <v>179</v>
      </c>
    </row>
    <row r="49" spans="1:4">
      <c r="B49" s="144" t="s">
        <v>180</v>
      </c>
      <c r="C49" s="157">
        <v>4</v>
      </c>
      <c r="D49" s="144" t="s">
        <v>179</v>
      </c>
    </row>
    <row r="50" spans="1:4">
      <c r="A50" s="8">
        <v>4</v>
      </c>
      <c r="B50" s="159" t="s">
        <v>181</v>
      </c>
      <c r="C50" s="8"/>
      <c r="D50" s="144" t="s">
        <v>179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B4" sqref="B4"/>
    </sheetView>
  </sheetViews>
  <sheetFormatPr defaultColWidth="8.85546875" defaultRowHeight="12.75"/>
  <cols>
    <col min="1" max="1" width="6.85546875" style="149"/>
    <col min="2" max="2" width="18.28515625" style="149" customWidth="1"/>
    <col min="3" max="3" width="17.7109375" style="149" customWidth="1"/>
    <col min="4" max="4" width="22" style="149"/>
    <col min="5" max="5" width="14.5703125" style="149" customWidth="1"/>
    <col min="6" max="6" width="12.28515625" style="149" customWidth="1"/>
    <col min="7" max="7" width="13" style="149" customWidth="1"/>
    <col min="8" max="8" width="17.42578125" style="149" customWidth="1"/>
    <col min="9" max="9" width="19.7109375" style="149"/>
    <col min="10" max="10" width="10.5703125" style="149"/>
    <col min="11" max="11" width="18.42578125" style="149" customWidth="1"/>
    <col min="12" max="16384" width="8.85546875" style="149"/>
  </cols>
  <sheetData>
    <row r="1" spans="1:11">
      <c r="A1" s="150"/>
      <c r="B1" s="173" t="s">
        <v>182</v>
      </c>
      <c r="C1" s="174"/>
      <c r="D1" s="175"/>
      <c r="E1" s="176" t="s">
        <v>183</v>
      </c>
      <c r="F1" s="176"/>
      <c r="G1" s="176"/>
      <c r="H1" s="176"/>
      <c r="I1" s="176" t="s">
        <v>184</v>
      </c>
      <c r="J1" s="176"/>
      <c r="K1" s="176"/>
    </row>
    <row r="2" spans="1:11">
      <c r="A2" s="150"/>
      <c r="B2" s="151" t="s">
        <v>185</v>
      </c>
      <c r="C2" s="151" t="s">
        <v>186</v>
      </c>
      <c r="D2" s="151" t="s">
        <v>187</v>
      </c>
      <c r="E2" s="151" t="s">
        <v>185</v>
      </c>
      <c r="F2" s="151" t="s">
        <v>188</v>
      </c>
      <c r="G2" s="151" t="s">
        <v>189</v>
      </c>
      <c r="H2" s="151" t="s">
        <v>186</v>
      </c>
      <c r="I2" s="151" t="s">
        <v>190</v>
      </c>
      <c r="J2" s="151" t="s">
        <v>191</v>
      </c>
      <c r="K2" s="151" t="s">
        <v>186</v>
      </c>
    </row>
    <row r="3" spans="1:11">
      <c r="A3" s="152">
        <v>41759</v>
      </c>
      <c r="B3" s="150"/>
      <c r="C3" s="150"/>
      <c r="D3" s="150"/>
      <c r="E3" s="150"/>
      <c r="F3" s="150"/>
      <c r="G3" s="150"/>
      <c r="H3" s="150"/>
      <c r="I3" s="177" t="s">
        <v>192</v>
      </c>
      <c r="J3" s="176"/>
      <c r="K3" s="176"/>
    </row>
    <row r="4" spans="1:11">
      <c r="A4" s="152">
        <v>41760</v>
      </c>
      <c r="B4" s="150" t="s">
        <v>193</v>
      </c>
      <c r="C4" s="150" t="s">
        <v>194</v>
      </c>
      <c r="D4" s="149" t="s">
        <v>195</v>
      </c>
      <c r="E4" s="149" t="s">
        <v>196</v>
      </c>
      <c r="F4" s="150" t="s">
        <v>197</v>
      </c>
      <c r="G4" s="150" t="s">
        <v>198</v>
      </c>
      <c r="H4" s="150" t="s">
        <v>194</v>
      </c>
      <c r="I4" s="150" t="s">
        <v>199</v>
      </c>
      <c r="J4" s="150" t="s">
        <v>200</v>
      </c>
      <c r="K4" s="150" t="s">
        <v>194</v>
      </c>
    </row>
    <row r="5" spans="1:11">
      <c r="A5" s="152">
        <v>41761</v>
      </c>
      <c r="B5" s="150" t="s">
        <v>201</v>
      </c>
      <c r="C5" s="150" t="s">
        <v>194</v>
      </c>
      <c r="D5" s="150" t="s">
        <v>202</v>
      </c>
      <c r="E5" s="150" t="s">
        <v>203</v>
      </c>
      <c r="F5" s="150" t="s">
        <v>204</v>
      </c>
      <c r="G5" s="150" t="s">
        <v>205</v>
      </c>
      <c r="H5" s="150" t="s">
        <v>194</v>
      </c>
      <c r="I5" s="150" t="s">
        <v>206</v>
      </c>
      <c r="J5" s="150" t="s">
        <v>207</v>
      </c>
      <c r="K5" s="150" t="s">
        <v>194</v>
      </c>
    </row>
    <row r="6" spans="1:11">
      <c r="A6" s="152">
        <v>41762</v>
      </c>
      <c r="B6" s="150" t="s">
        <v>197</v>
      </c>
      <c r="C6" s="150" t="s">
        <v>194</v>
      </c>
      <c r="D6" s="150" t="s">
        <v>208</v>
      </c>
      <c r="E6" s="150" t="s">
        <v>209</v>
      </c>
      <c r="F6" s="150" t="s">
        <v>201</v>
      </c>
      <c r="G6" s="150" t="s">
        <v>198</v>
      </c>
      <c r="H6" s="150" t="s">
        <v>194</v>
      </c>
      <c r="I6" s="150" t="s">
        <v>210</v>
      </c>
      <c r="J6" s="150" t="s">
        <v>211</v>
      </c>
      <c r="K6" s="150" t="s">
        <v>194</v>
      </c>
    </row>
    <row r="7" spans="1:11">
      <c r="A7" s="152">
        <v>41763</v>
      </c>
      <c r="B7" s="150" t="s">
        <v>204</v>
      </c>
      <c r="C7" s="150" t="s">
        <v>194</v>
      </c>
      <c r="D7" s="150" t="s">
        <v>202</v>
      </c>
      <c r="E7" s="151" t="s">
        <v>212</v>
      </c>
      <c r="F7" s="150"/>
      <c r="G7" s="150"/>
      <c r="H7" s="150"/>
      <c r="J7" s="150"/>
      <c r="K7" s="150"/>
    </row>
    <row r="8" spans="1:11">
      <c r="A8" s="152">
        <v>41764</v>
      </c>
      <c r="B8" s="150"/>
      <c r="C8" s="150"/>
      <c r="D8" s="150"/>
      <c r="E8" s="150"/>
      <c r="F8" s="150"/>
      <c r="G8" s="150"/>
      <c r="H8" s="150"/>
      <c r="J8" s="150"/>
      <c r="K8" s="150"/>
    </row>
    <row r="9" spans="1:11">
      <c r="A9" s="152">
        <v>41765</v>
      </c>
      <c r="B9" s="150"/>
      <c r="C9" s="150"/>
      <c r="D9" s="150"/>
      <c r="E9" s="150"/>
      <c r="F9" s="150"/>
      <c r="G9" s="150"/>
      <c r="H9" s="150"/>
      <c r="J9" s="150"/>
      <c r="K9" s="150"/>
    </row>
    <row r="10" spans="1:11">
      <c r="A10" s="153">
        <v>41766</v>
      </c>
      <c r="B10" s="150"/>
      <c r="C10" s="150"/>
      <c r="D10" s="150"/>
      <c r="F10" s="150"/>
      <c r="G10" s="150"/>
      <c r="H10" s="150"/>
      <c r="I10" s="150" t="s">
        <v>199</v>
      </c>
      <c r="J10" s="149" t="s">
        <v>213</v>
      </c>
      <c r="K10" s="150" t="s">
        <v>194</v>
      </c>
    </row>
    <row r="11" spans="1:11">
      <c r="A11" s="153">
        <v>41767</v>
      </c>
      <c r="B11" s="150" t="s">
        <v>204</v>
      </c>
      <c r="C11" s="150" t="s">
        <v>194</v>
      </c>
      <c r="D11" s="149" t="s">
        <v>202</v>
      </c>
      <c r="E11" s="149" t="s">
        <v>214</v>
      </c>
      <c r="F11" s="150" t="s">
        <v>197</v>
      </c>
      <c r="G11" s="150" t="s">
        <v>198</v>
      </c>
      <c r="H11" s="150" t="s">
        <v>194</v>
      </c>
      <c r="I11" s="150" t="s">
        <v>215</v>
      </c>
      <c r="J11" s="150"/>
      <c r="K11" s="150" t="s">
        <v>194</v>
      </c>
    </row>
    <row r="12" spans="1:11">
      <c r="A12" s="153">
        <v>41768</v>
      </c>
      <c r="B12" s="150" t="s">
        <v>201</v>
      </c>
      <c r="C12" s="150" t="s">
        <v>194</v>
      </c>
      <c r="D12" s="150" t="s">
        <v>195</v>
      </c>
      <c r="E12" s="150" t="s">
        <v>216</v>
      </c>
      <c r="F12" s="150" t="s">
        <v>204</v>
      </c>
      <c r="G12" s="150" t="s">
        <v>205</v>
      </c>
      <c r="H12" s="150" t="s">
        <v>194</v>
      </c>
      <c r="I12" s="150" t="s">
        <v>217</v>
      </c>
      <c r="K12" s="150" t="s">
        <v>194</v>
      </c>
    </row>
    <row r="13" spans="1:11">
      <c r="A13" s="153">
        <v>41769</v>
      </c>
      <c r="B13" s="150" t="s">
        <v>218</v>
      </c>
      <c r="C13" s="150" t="s">
        <v>194</v>
      </c>
      <c r="D13" s="150" t="s">
        <v>219</v>
      </c>
      <c r="E13" s="177" t="s">
        <v>220</v>
      </c>
      <c r="F13" s="176"/>
      <c r="G13" s="176"/>
      <c r="H13" s="176"/>
      <c r="I13" s="150"/>
      <c r="J13" s="150"/>
      <c r="K13" s="150"/>
    </row>
    <row r="14" spans="1:11">
      <c r="A14" s="152"/>
    </row>
    <row r="15" spans="1:11">
      <c r="C15" s="149" t="s">
        <v>221</v>
      </c>
      <c r="E15" s="149" t="s">
        <v>222</v>
      </c>
      <c r="F15" s="149" t="s">
        <v>223</v>
      </c>
      <c r="G15" s="149" t="s">
        <v>224</v>
      </c>
    </row>
    <row r="16" spans="1:11">
      <c r="B16" s="149" t="s">
        <v>102</v>
      </c>
      <c r="C16" s="149">
        <v>5</v>
      </c>
      <c r="E16" s="154">
        <v>2.5</v>
      </c>
      <c r="F16" s="149">
        <f t="shared" ref="F16:F18" si="0">C16*E16</f>
        <v>12.5</v>
      </c>
      <c r="G16" s="149" t="s">
        <v>225</v>
      </c>
    </row>
    <row r="17" spans="2:7">
      <c r="B17" s="149" t="s">
        <v>112</v>
      </c>
      <c r="C17" s="149">
        <v>3</v>
      </c>
      <c r="E17" s="154">
        <v>2.5</v>
      </c>
      <c r="F17" s="149">
        <f t="shared" si="0"/>
        <v>7.5</v>
      </c>
      <c r="G17" s="155" t="s">
        <v>225</v>
      </c>
    </row>
    <row r="18" spans="2:7">
      <c r="B18" s="149" t="s">
        <v>226</v>
      </c>
      <c r="C18" s="149">
        <v>4</v>
      </c>
      <c r="E18" s="154">
        <v>3</v>
      </c>
      <c r="F18" s="149">
        <f t="shared" si="0"/>
        <v>12</v>
      </c>
      <c r="G18" s="149" t="s">
        <v>225</v>
      </c>
    </row>
    <row r="19" spans="2:7">
      <c r="B19" s="149" t="s">
        <v>206</v>
      </c>
      <c r="C19" s="149">
        <v>1</v>
      </c>
      <c r="E19" s="154"/>
    </row>
    <row r="20" spans="2:7">
      <c r="B20" s="149" t="s">
        <v>210</v>
      </c>
      <c r="C20" s="149">
        <v>1</v>
      </c>
      <c r="E20" s="154"/>
    </row>
    <row r="21" spans="2:7">
      <c r="B21" s="149" t="s">
        <v>227</v>
      </c>
      <c r="C21" s="149">
        <v>2</v>
      </c>
      <c r="E21" s="154">
        <v>2.5</v>
      </c>
      <c r="F21" s="149">
        <f t="shared" ref="F21:F23" si="1">C21*E21</f>
        <v>5</v>
      </c>
      <c r="G21" s="149" t="s">
        <v>225</v>
      </c>
    </row>
    <row r="22" spans="2:7">
      <c r="B22" s="149" t="s">
        <v>228</v>
      </c>
      <c r="C22" s="149">
        <v>7</v>
      </c>
      <c r="E22" s="154">
        <v>5</v>
      </c>
      <c r="F22" s="149">
        <f t="shared" si="1"/>
        <v>35</v>
      </c>
      <c r="G22" s="149" t="s">
        <v>229</v>
      </c>
    </row>
    <row r="23" spans="2:7">
      <c r="B23" s="149" t="s">
        <v>230</v>
      </c>
      <c r="C23" s="149">
        <v>5</v>
      </c>
      <c r="E23" s="154">
        <v>3</v>
      </c>
      <c r="F23" s="149">
        <f t="shared" si="1"/>
        <v>15</v>
      </c>
      <c r="G23" s="149" t="s">
        <v>229</v>
      </c>
    </row>
    <row r="24" spans="2:7">
      <c r="B24" s="149" t="s">
        <v>231</v>
      </c>
      <c r="C24" s="149">
        <v>5</v>
      </c>
      <c r="E24" s="154"/>
    </row>
    <row r="25" spans="2:7">
      <c r="B25" s="149" t="s">
        <v>232</v>
      </c>
      <c r="C25" s="149">
        <v>3</v>
      </c>
      <c r="E25" s="154"/>
    </row>
    <row r="26" spans="2:7">
      <c r="B26" s="149" t="s">
        <v>233</v>
      </c>
      <c r="C26" s="149">
        <v>5</v>
      </c>
      <c r="E26" s="154"/>
    </row>
    <row r="27" spans="2:7">
      <c r="B27" s="149" t="s">
        <v>234</v>
      </c>
      <c r="C27" s="149">
        <v>1</v>
      </c>
      <c r="E27" s="156">
        <v>1.5</v>
      </c>
      <c r="F27" s="149">
        <f>C27*E27</f>
        <v>1.5</v>
      </c>
      <c r="G27" s="149" t="s">
        <v>225</v>
      </c>
    </row>
    <row r="28" spans="2:7">
      <c r="B28" s="149" t="s">
        <v>235</v>
      </c>
      <c r="C28" s="149">
        <v>1</v>
      </c>
      <c r="E28" s="156"/>
    </row>
    <row r="29" spans="2:7">
      <c r="B29" s="149" t="s">
        <v>236</v>
      </c>
      <c r="C29" s="149">
        <v>1</v>
      </c>
      <c r="E29" s="156"/>
    </row>
    <row r="30" spans="2:7">
      <c r="B30" s="149" t="s">
        <v>237</v>
      </c>
      <c r="C30" s="149">
        <v>12</v>
      </c>
      <c r="E30" s="156"/>
    </row>
    <row r="31" spans="2:7">
      <c r="B31" s="149" t="s">
        <v>238</v>
      </c>
      <c r="C31" s="149">
        <v>12</v>
      </c>
      <c r="E31" s="156"/>
    </row>
    <row r="32" spans="2:7">
      <c r="B32" s="149" t="s">
        <v>239</v>
      </c>
      <c r="C32" s="149">
        <v>8</v>
      </c>
      <c r="E32" s="154">
        <v>2</v>
      </c>
      <c r="F32" s="149">
        <f t="shared" ref="F32:F40" si="2">C32*E32</f>
        <v>16</v>
      </c>
      <c r="G32" s="149" t="s">
        <v>240</v>
      </c>
    </row>
    <row r="33" spans="2:7">
      <c r="B33" s="149" t="s">
        <v>241</v>
      </c>
      <c r="C33" s="149">
        <v>5</v>
      </c>
      <c r="E33" s="154">
        <v>1</v>
      </c>
      <c r="F33" s="149">
        <f t="shared" si="2"/>
        <v>5</v>
      </c>
      <c r="G33" s="149" t="s">
        <v>225</v>
      </c>
    </row>
    <row r="34" spans="2:7">
      <c r="B34" s="149" t="s">
        <v>242</v>
      </c>
      <c r="C34" s="149">
        <v>5</v>
      </c>
      <c r="E34" s="154">
        <v>3</v>
      </c>
      <c r="F34" s="149">
        <f t="shared" si="2"/>
        <v>15</v>
      </c>
      <c r="G34" s="149" t="s">
        <v>229</v>
      </c>
    </row>
    <row r="35" spans="2:7">
      <c r="B35" s="149" t="s">
        <v>243</v>
      </c>
      <c r="C35" s="149">
        <v>23</v>
      </c>
      <c r="E35" s="154">
        <v>0.15</v>
      </c>
      <c r="F35" s="149">
        <f t="shared" si="2"/>
        <v>3.4499999999999997</v>
      </c>
      <c r="G35" s="149" t="s">
        <v>225</v>
      </c>
    </row>
    <row r="36" spans="2:7">
      <c r="B36" s="149" t="s">
        <v>244</v>
      </c>
      <c r="C36" s="149">
        <v>1</v>
      </c>
      <c r="E36" s="154">
        <v>2</v>
      </c>
      <c r="F36" s="149">
        <f t="shared" si="2"/>
        <v>2</v>
      </c>
      <c r="G36" s="149" t="s">
        <v>225</v>
      </c>
    </row>
    <row r="37" spans="2:7">
      <c r="B37" s="149" t="s">
        <v>245</v>
      </c>
      <c r="C37" s="149">
        <v>4</v>
      </c>
      <c r="E37" s="154">
        <v>1</v>
      </c>
      <c r="F37" s="149">
        <f t="shared" si="2"/>
        <v>4</v>
      </c>
      <c r="G37" s="149" t="s">
        <v>225</v>
      </c>
    </row>
    <row r="38" spans="2:7">
      <c r="B38" s="149" t="s">
        <v>246</v>
      </c>
      <c r="C38" s="149">
        <v>18</v>
      </c>
      <c r="E38" s="154">
        <v>0.6</v>
      </c>
      <c r="F38" s="149">
        <f t="shared" si="2"/>
        <v>10.799999999999999</v>
      </c>
      <c r="G38" s="149" t="s">
        <v>225</v>
      </c>
    </row>
    <row r="39" spans="2:7">
      <c r="B39" s="149" t="s">
        <v>247</v>
      </c>
      <c r="C39" s="149">
        <v>3</v>
      </c>
      <c r="E39" s="154">
        <v>5</v>
      </c>
      <c r="F39" s="149">
        <f t="shared" si="2"/>
        <v>15</v>
      </c>
      <c r="G39" s="149" t="s">
        <v>248</v>
      </c>
    </row>
    <row r="40" spans="2:7">
      <c r="B40" s="149" t="s">
        <v>126</v>
      </c>
      <c r="C40" s="149">
        <v>5</v>
      </c>
      <c r="D40" s="149" t="s">
        <v>249</v>
      </c>
      <c r="E40" s="154">
        <v>0.5</v>
      </c>
      <c r="F40" s="149">
        <f t="shared" si="2"/>
        <v>2.5</v>
      </c>
      <c r="G40" s="149" t="s">
        <v>225</v>
      </c>
    </row>
    <row r="41" spans="2:7">
      <c r="B41" s="149" t="s">
        <v>250</v>
      </c>
      <c r="C41" s="149">
        <v>3</v>
      </c>
      <c r="E41" s="154"/>
    </row>
    <row r="42" spans="2:7">
      <c r="B42" s="149" t="s">
        <v>117</v>
      </c>
      <c r="C42" s="149">
        <v>5</v>
      </c>
      <c r="D42" s="149" t="s">
        <v>251</v>
      </c>
      <c r="E42" s="154">
        <v>0.2</v>
      </c>
      <c r="F42" s="149">
        <v>3</v>
      </c>
      <c r="G42" s="149" t="s">
        <v>225</v>
      </c>
    </row>
    <row r="43" spans="2:7">
      <c r="B43" s="149" t="s">
        <v>252</v>
      </c>
      <c r="C43" s="149">
        <v>3</v>
      </c>
      <c r="E43" s="154">
        <v>1.5</v>
      </c>
      <c r="F43" s="149">
        <f t="shared" ref="F43:F47" si="3">C43*E43</f>
        <v>4.5</v>
      </c>
      <c r="G43" s="149" t="s">
        <v>225</v>
      </c>
    </row>
    <row r="44" spans="2:7">
      <c r="B44" s="149" t="s">
        <v>253</v>
      </c>
      <c r="C44" s="149">
        <v>3</v>
      </c>
      <c r="E44" s="154">
        <v>1</v>
      </c>
      <c r="F44" s="149">
        <f t="shared" si="3"/>
        <v>3</v>
      </c>
      <c r="G44" s="149" t="s">
        <v>225</v>
      </c>
    </row>
    <row r="45" spans="2:7">
      <c r="B45" s="149" t="s">
        <v>254</v>
      </c>
      <c r="C45" s="149">
        <v>3</v>
      </c>
      <c r="E45" s="154">
        <v>2</v>
      </c>
      <c r="F45" s="149">
        <f t="shared" si="3"/>
        <v>6</v>
      </c>
      <c r="G45" s="149" t="s">
        <v>248</v>
      </c>
    </row>
    <row r="46" spans="2:7">
      <c r="B46" s="149" t="s">
        <v>175</v>
      </c>
      <c r="F46" s="149">
        <f t="shared" si="3"/>
        <v>0</v>
      </c>
    </row>
    <row r="47" spans="2:7">
      <c r="B47" s="149" t="s">
        <v>172</v>
      </c>
      <c r="F47" s="149">
        <f t="shared" si="3"/>
        <v>0</v>
      </c>
    </row>
    <row r="48" spans="2:7">
      <c r="B48" s="149" t="s">
        <v>255</v>
      </c>
    </row>
    <row r="49" spans="2:4">
      <c r="B49" s="149" t="s">
        <v>194</v>
      </c>
      <c r="C49" s="149">
        <v>20</v>
      </c>
    </row>
    <row r="50" spans="2:4">
      <c r="B50" s="149" t="s">
        <v>256</v>
      </c>
      <c r="C50" s="149">
        <v>4</v>
      </c>
      <c r="D50" s="149" t="s">
        <v>251</v>
      </c>
    </row>
    <row r="51" spans="2:4">
      <c r="B51" s="149" t="s">
        <v>257</v>
      </c>
    </row>
    <row r="52" spans="2:4">
      <c r="B52" s="149" t="s">
        <v>258</v>
      </c>
    </row>
    <row r="53" spans="2:4">
      <c r="B53" s="149" t="s">
        <v>259</v>
      </c>
      <c r="C53" s="149" t="s">
        <v>260</v>
      </c>
    </row>
    <row r="54" spans="2:4">
      <c r="B54" s="149" t="s">
        <v>261</v>
      </c>
    </row>
    <row r="55" spans="2:4">
      <c r="B55" s="149" t="s">
        <v>262</v>
      </c>
    </row>
    <row r="56" spans="2:4">
      <c r="B56" s="149" t="s">
        <v>263</v>
      </c>
    </row>
    <row r="57" spans="2:4">
      <c r="B57" s="149" t="s">
        <v>264</v>
      </c>
    </row>
    <row r="58" spans="2:4">
      <c r="B58" s="149" t="s">
        <v>265</v>
      </c>
    </row>
    <row r="59" spans="2:4">
      <c r="B59" s="149" t="s">
        <v>266</v>
      </c>
    </row>
    <row r="60" spans="2:4">
      <c r="B60" s="149" t="s">
        <v>267</v>
      </c>
    </row>
    <row r="61" spans="2:4">
      <c r="B61" s="149" t="s">
        <v>268</v>
      </c>
    </row>
    <row r="62" spans="2:4">
      <c r="B62" s="149" t="s">
        <v>269</v>
      </c>
    </row>
    <row r="63" spans="2:4">
      <c r="B63" s="149" t="s">
        <v>270</v>
      </c>
    </row>
    <row r="64" spans="2:4">
      <c r="B64" s="149" t="s">
        <v>271</v>
      </c>
    </row>
    <row r="65" spans="2:2">
      <c r="B65" s="149" t="s">
        <v>272</v>
      </c>
    </row>
  </sheetData>
  <mergeCells count="5">
    <mergeCell ref="B1:D1"/>
    <mergeCell ref="E1:H1"/>
    <mergeCell ref="I1:K1"/>
    <mergeCell ref="I3:K3"/>
    <mergeCell ref="E13:H13"/>
  </mergeCells>
  <pageMargins left="0.78740157480314998" right="0.78740157480314998" top="0.31" bottom="0.32" header="0.19" footer="0.32"/>
  <pageSetup paperSize="9" orientation="landscape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6" activeCellId="3" sqref="B4 J6 J6 J6"/>
    </sheetView>
  </sheetViews>
  <sheetFormatPr defaultColWidth="9" defaultRowHeight="15"/>
  <cols>
    <col min="1" max="1" width="9" style="144"/>
    <col min="2" max="2" width="30.28515625" style="145" customWidth="1"/>
    <col min="3" max="3" width="24.42578125" style="145" customWidth="1"/>
    <col min="4" max="4" width="47.28515625" style="145" customWidth="1"/>
    <col min="5" max="16384" width="9" style="144"/>
  </cols>
  <sheetData>
    <row r="1" spans="1:4">
      <c r="A1" s="146" t="s">
        <v>273</v>
      </c>
      <c r="B1" s="147" t="s">
        <v>182</v>
      </c>
      <c r="C1" s="147" t="s">
        <v>183</v>
      </c>
      <c r="D1" s="147" t="s">
        <v>184</v>
      </c>
    </row>
    <row r="2" spans="1:4" ht="30">
      <c r="A2" s="146">
        <v>1.05</v>
      </c>
      <c r="B2" s="148"/>
      <c r="C2" s="148"/>
      <c r="D2" s="147" t="s">
        <v>274</v>
      </c>
    </row>
    <row r="3" spans="1:4" ht="45">
      <c r="A3" s="146">
        <v>2.0499999999999998</v>
      </c>
      <c r="B3" s="147" t="s">
        <v>275</v>
      </c>
      <c r="C3" s="147" t="s">
        <v>276</v>
      </c>
      <c r="D3" s="147" t="s">
        <v>277</v>
      </c>
    </row>
    <row r="4" spans="1:4" ht="30">
      <c r="A4" s="146">
        <v>3.05</v>
      </c>
      <c r="B4" s="147" t="s">
        <v>278</v>
      </c>
      <c r="C4" s="147" t="s">
        <v>279</v>
      </c>
      <c r="D4" s="147" t="s">
        <v>280</v>
      </c>
    </row>
    <row r="5" spans="1:4" ht="45">
      <c r="A5" s="146">
        <v>4.05</v>
      </c>
      <c r="B5" s="147" t="s">
        <v>281</v>
      </c>
      <c r="C5" s="147" t="s">
        <v>282</v>
      </c>
      <c r="D5" s="147" t="s">
        <v>283</v>
      </c>
    </row>
    <row r="6" spans="1:4" ht="30">
      <c r="A6" s="146">
        <v>5.05</v>
      </c>
      <c r="B6" s="147" t="s">
        <v>284</v>
      </c>
      <c r="C6" s="148"/>
      <c r="D6" s="148"/>
    </row>
    <row r="7" spans="1:4" ht="30">
      <c r="A7" s="146">
        <v>8.0500000000000007</v>
      </c>
      <c r="B7" s="148"/>
      <c r="C7" s="148"/>
      <c r="D7" s="147" t="s">
        <v>285</v>
      </c>
    </row>
    <row r="8" spans="1:4" ht="30">
      <c r="A8" s="146">
        <v>9.0500000000000007</v>
      </c>
      <c r="B8" s="147" t="s">
        <v>286</v>
      </c>
      <c r="C8" s="147" t="s">
        <v>287</v>
      </c>
      <c r="D8" s="147" t="s">
        <v>288</v>
      </c>
    </row>
    <row r="9" spans="1:4" ht="45">
      <c r="A9" s="146">
        <v>10.050000000000001</v>
      </c>
      <c r="B9" s="147" t="s">
        <v>289</v>
      </c>
      <c r="C9" s="147" t="s">
        <v>290</v>
      </c>
      <c r="D9" s="147" t="s">
        <v>291</v>
      </c>
    </row>
    <row r="10" spans="1:4" ht="30">
      <c r="A10" s="146">
        <v>11.05</v>
      </c>
      <c r="B10" s="147" t="s">
        <v>292</v>
      </c>
      <c r="C10" s="147" t="s">
        <v>293</v>
      </c>
      <c r="D10" s="147" t="s">
        <v>294</v>
      </c>
    </row>
    <row r="11" spans="1:4" ht="30">
      <c r="A11" s="146">
        <v>12.05</v>
      </c>
      <c r="B11" s="147" t="s">
        <v>295</v>
      </c>
      <c r="C11" s="147" t="s">
        <v>296</v>
      </c>
      <c r="D11" s="148"/>
    </row>
  </sheetData>
  <pageMargins left="0.69930555555555596" right="0.69930555555555596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opLeftCell="B1" workbookViewId="0">
      <selection activeCell="J6" activeCellId="3" sqref="B4 J6 J6 J6"/>
    </sheetView>
  </sheetViews>
  <sheetFormatPr defaultColWidth="8" defaultRowHeight="12.75"/>
  <cols>
    <col min="1" max="1" width="8" style="128"/>
    <col min="2" max="2" width="28.85546875" style="128" customWidth="1"/>
    <col min="3" max="3" width="10.85546875" style="128"/>
    <col min="4" max="4" width="13.140625" style="128"/>
    <col min="5" max="5" width="21.42578125" style="128"/>
    <col min="6" max="6" width="12.85546875" style="128"/>
    <col min="7" max="7" width="9.28515625" style="128"/>
    <col min="8" max="8" width="9" style="128"/>
    <col min="9" max="9" width="12.140625" style="129"/>
    <col min="10" max="10" width="19.42578125" style="128"/>
    <col min="11" max="11" width="28.140625" style="128"/>
    <col min="12" max="12" width="31.42578125" style="128"/>
    <col min="13" max="13" width="18.5703125" style="128" customWidth="1"/>
    <col min="14" max="14" width="14.140625" style="128"/>
    <col min="15" max="15" width="14.5703125" style="128" customWidth="1"/>
    <col min="16" max="16" width="18.85546875" style="128"/>
    <col min="17" max="17" width="14.140625" style="128"/>
    <col min="18" max="16384" width="8" style="128"/>
  </cols>
  <sheetData>
    <row r="1" spans="1:16">
      <c r="B1" s="130" t="s">
        <v>297</v>
      </c>
    </row>
    <row r="2" spans="1:16">
      <c r="B2" s="128" t="s">
        <v>298</v>
      </c>
      <c r="C2" s="131">
        <v>44680</v>
      </c>
      <c r="D2" s="131">
        <v>44685</v>
      </c>
      <c r="E2" s="132"/>
    </row>
    <row r="3" spans="1:16">
      <c r="B3" s="128" t="s">
        <v>299</v>
      </c>
      <c r="C3" s="133" t="s">
        <v>300</v>
      </c>
      <c r="D3" s="132"/>
    </row>
    <row r="4" spans="1:16">
      <c r="B4" s="130" t="s">
        <v>301</v>
      </c>
      <c r="C4" s="130" t="s">
        <v>302</v>
      </c>
      <c r="D4" s="130" t="s">
        <v>303</v>
      </c>
      <c r="E4" s="130" t="s">
        <v>304</v>
      </c>
      <c r="F4" s="130" t="s">
        <v>305</v>
      </c>
      <c r="G4" s="130" t="s">
        <v>306</v>
      </c>
      <c r="H4" s="134" t="s">
        <v>307</v>
      </c>
      <c r="I4" s="130" t="s">
        <v>308</v>
      </c>
      <c r="J4" s="140" t="s">
        <v>309</v>
      </c>
      <c r="K4" s="130" t="s">
        <v>310</v>
      </c>
      <c r="L4" s="130" t="s">
        <v>311</v>
      </c>
      <c r="M4" s="130" t="s">
        <v>312</v>
      </c>
      <c r="N4" s="130" t="s">
        <v>313</v>
      </c>
      <c r="O4" s="141" t="s">
        <v>314</v>
      </c>
      <c r="P4" s="130" t="s">
        <v>315</v>
      </c>
    </row>
    <row r="5" spans="1:16" ht="15">
      <c r="A5" s="128">
        <v>1</v>
      </c>
      <c r="B5" s="41" t="s">
        <v>316</v>
      </c>
      <c r="C5" s="41" t="s">
        <v>317</v>
      </c>
      <c r="D5" s="41" t="s">
        <v>318</v>
      </c>
      <c r="E5" s="41">
        <v>13</v>
      </c>
      <c r="F5" s="41">
        <v>13</v>
      </c>
      <c r="G5" s="135"/>
      <c r="H5" s="41">
        <v>630</v>
      </c>
      <c r="I5" s="48">
        <v>10</v>
      </c>
      <c r="J5" s="50">
        <v>89118124048</v>
      </c>
      <c r="K5" s="41" t="s">
        <v>319</v>
      </c>
      <c r="L5" s="8" t="s">
        <v>320</v>
      </c>
      <c r="N5" s="41" t="s">
        <v>321</v>
      </c>
      <c r="O5" s="50">
        <v>4018281460</v>
      </c>
      <c r="P5" s="50" t="s">
        <v>322</v>
      </c>
    </row>
    <row r="6" spans="1:16" ht="15">
      <c r="A6" s="128">
        <v>2</v>
      </c>
      <c r="B6" s="43" t="s">
        <v>323</v>
      </c>
      <c r="C6" s="43" t="s">
        <v>324</v>
      </c>
      <c r="D6" s="43" t="s">
        <v>325</v>
      </c>
      <c r="E6" s="43">
        <v>10</v>
      </c>
      <c r="F6" s="43" t="s">
        <v>326</v>
      </c>
      <c r="G6" s="136"/>
      <c r="H6" s="46">
        <v>197</v>
      </c>
      <c r="I6" s="46">
        <v>7</v>
      </c>
      <c r="J6" s="6">
        <v>89650953153</v>
      </c>
      <c r="K6" s="3" t="s">
        <v>327</v>
      </c>
      <c r="L6" s="8" t="s">
        <v>328</v>
      </c>
      <c r="N6" s="6">
        <v>89052006465</v>
      </c>
      <c r="O6" s="62">
        <v>4022050606</v>
      </c>
      <c r="P6" s="5">
        <v>39367</v>
      </c>
    </row>
    <row r="7" spans="1:16" ht="15">
      <c r="A7" s="128">
        <v>3</v>
      </c>
      <c r="B7" s="41" t="s">
        <v>329</v>
      </c>
      <c r="C7" s="41" t="s">
        <v>330</v>
      </c>
      <c r="D7" s="41" t="s">
        <v>331</v>
      </c>
      <c r="E7" s="41">
        <v>22</v>
      </c>
      <c r="F7" s="41">
        <v>5</v>
      </c>
      <c r="G7" s="136"/>
      <c r="H7" s="50">
        <v>503</v>
      </c>
      <c r="I7" s="50">
        <v>6</v>
      </c>
      <c r="J7" s="40">
        <v>89818295984</v>
      </c>
      <c r="K7" s="40" t="s">
        <v>332</v>
      </c>
      <c r="L7" s="8" t="s">
        <v>333</v>
      </c>
      <c r="N7" s="40">
        <v>89213414725</v>
      </c>
      <c r="O7" s="40" t="s">
        <v>335</v>
      </c>
      <c r="P7" s="51">
        <v>39857</v>
      </c>
    </row>
    <row r="8" spans="1:16" ht="15">
      <c r="A8" s="128">
        <v>4</v>
      </c>
      <c r="B8" s="41" t="s">
        <v>336</v>
      </c>
      <c r="C8" s="41" t="s">
        <v>337</v>
      </c>
      <c r="D8" s="41" t="s">
        <v>338</v>
      </c>
      <c r="E8" s="41">
        <v>16</v>
      </c>
      <c r="F8" s="41">
        <v>8</v>
      </c>
      <c r="G8" s="8"/>
      <c r="H8" s="41">
        <v>225</v>
      </c>
      <c r="I8" s="48">
        <v>10</v>
      </c>
      <c r="J8" s="50">
        <v>89215575265</v>
      </c>
      <c r="K8" s="41" t="s">
        <v>339</v>
      </c>
      <c r="L8" s="8" t="s">
        <v>340</v>
      </c>
      <c r="N8" s="50">
        <v>89213205528</v>
      </c>
      <c r="O8" s="50">
        <v>4019397258</v>
      </c>
      <c r="P8" s="52">
        <v>38553</v>
      </c>
    </row>
    <row r="9" spans="1:16" ht="15">
      <c r="A9" s="128">
        <v>5</v>
      </c>
      <c r="B9" s="41" t="s">
        <v>341</v>
      </c>
      <c r="C9" s="41" t="s">
        <v>342</v>
      </c>
      <c r="D9" s="41" t="s">
        <v>343</v>
      </c>
      <c r="E9" s="41">
        <v>4</v>
      </c>
      <c r="F9" s="41">
        <v>16</v>
      </c>
      <c r="G9" s="136"/>
      <c r="H9" s="41">
        <v>56</v>
      </c>
      <c r="I9" s="41">
        <v>7</v>
      </c>
      <c r="J9" s="41">
        <v>89291040939</v>
      </c>
      <c r="K9" s="41" t="s">
        <v>344</v>
      </c>
      <c r="L9" s="8" t="s">
        <v>345</v>
      </c>
      <c r="N9" s="50">
        <v>89052622652</v>
      </c>
      <c r="O9" s="64" t="s">
        <v>347</v>
      </c>
      <c r="P9" s="53">
        <v>39849</v>
      </c>
    </row>
    <row r="10" spans="1:16" ht="15">
      <c r="A10" s="128">
        <v>6</v>
      </c>
      <c r="B10" s="41" t="s">
        <v>348</v>
      </c>
      <c r="C10" s="41" t="s">
        <v>349</v>
      </c>
      <c r="D10" s="41" t="s">
        <v>350</v>
      </c>
      <c r="E10" s="41">
        <v>1</v>
      </c>
      <c r="F10" s="41">
        <v>7</v>
      </c>
      <c r="H10" s="41">
        <v>225</v>
      </c>
      <c r="I10" s="48">
        <v>11</v>
      </c>
      <c r="J10" s="50">
        <v>89818346175</v>
      </c>
      <c r="K10" s="41" t="s">
        <v>351</v>
      </c>
      <c r="L10" s="8" t="s">
        <v>352</v>
      </c>
      <c r="N10" s="50">
        <v>89117966505</v>
      </c>
      <c r="O10" s="50">
        <v>4018085917</v>
      </c>
      <c r="P10" s="52">
        <v>38137</v>
      </c>
    </row>
    <row r="11" spans="1:16" ht="15">
      <c r="A11" s="128">
        <v>7</v>
      </c>
      <c r="B11" s="41" t="s">
        <v>353</v>
      </c>
      <c r="C11" s="41" t="s">
        <v>354</v>
      </c>
      <c r="D11" s="41" t="s">
        <v>355</v>
      </c>
      <c r="E11" s="41">
        <v>5</v>
      </c>
      <c r="F11" s="41">
        <v>9</v>
      </c>
      <c r="G11" s="135"/>
      <c r="H11" s="50">
        <v>441</v>
      </c>
      <c r="I11" s="48">
        <v>8</v>
      </c>
      <c r="J11" s="41">
        <v>89213354865</v>
      </c>
      <c r="K11" s="41" t="s">
        <v>356</v>
      </c>
      <c r="L11" s="8" t="s">
        <v>357</v>
      </c>
      <c r="N11" s="41">
        <v>89522270284</v>
      </c>
      <c r="O11" s="41">
        <v>4020831130</v>
      </c>
      <c r="P11" s="52">
        <v>39166</v>
      </c>
    </row>
    <row r="12" spans="1:16" ht="15">
      <c r="A12" s="128">
        <v>8</v>
      </c>
      <c r="B12" s="45" t="s">
        <v>358</v>
      </c>
      <c r="C12" s="45" t="s">
        <v>359</v>
      </c>
      <c r="D12" s="45" t="s">
        <v>360</v>
      </c>
      <c r="E12" s="45">
        <v>11</v>
      </c>
      <c r="F12" s="46">
        <v>3</v>
      </c>
      <c r="G12" s="136"/>
      <c r="H12" s="48">
        <v>56</v>
      </c>
      <c r="I12" s="48">
        <v>9</v>
      </c>
      <c r="J12" s="39">
        <v>89214136722</v>
      </c>
      <c r="K12" s="45" t="s">
        <v>361</v>
      </c>
      <c r="L12" s="8" t="s">
        <v>362</v>
      </c>
      <c r="N12" s="45">
        <v>89533722040</v>
      </c>
      <c r="O12" s="46">
        <v>4002634542</v>
      </c>
      <c r="P12" s="55">
        <v>38917</v>
      </c>
    </row>
    <row r="13" spans="1:16" ht="15">
      <c r="A13" s="128">
        <v>9</v>
      </c>
      <c r="B13" s="41" t="s">
        <v>363</v>
      </c>
      <c r="C13" s="41" t="s">
        <v>364</v>
      </c>
      <c r="D13" s="41" t="s">
        <v>365</v>
      </c>
      <c r="E13" s="41">
        <v>6</v>
      </c>
      <c r="F13" s="41">
        <v>6</v>
      </c>
      <c r="G13" s="8"/>
      <c r="H13" s="41" t="s">
        <v>366</v>
      </c>
      <c r="I13" s="41">
        <v>5</v>
      </c>
      <c r="J13" s="41">
        <v>89219845986</v>
      </c>
      <c r="K13" s="41" t="s">
        <v>367</v>
      </c>
      <c r="L13" s="8" t="s">
        <v>368</v>
      </c>
      <c r="N13" s="50">
        <v>89213323160</v>
      </c>
      <c r="O13" s="41" t="s">
        <v>370</v>
      </c>
      <c r="P13" s="53">
        <v>40363</v>
      </c>
    </row>
    <row r="14" spans="1:16" ht="15">
      <c r="A14" s="128">
        <v>10</v>
      </c>
      <c r="B14" s="41" t="s">
        <v>371</v>
      </c>
      <c r="C14" s="41" t="s">
        <v>359</v>
      </c>
      <c r="D14" s="41" t="s">
        <v>372</v>
      </c>
      <c r="E14" s="41">
        <v>12</v>
      </c>
      <c r="F14" s="41">
        <v>10</v>
      </c>
      <c r="G14" s="8"/>
      <c r="H14" s="50">
        <v>504</v>
      </c>
      <c r="I14" s="48">
        <v>11</v>
      </c>
      <c r="J14" s="50">
        <v>89111652301</v>
      </c>
      <c r="K14" s="41" t="s">
        <v>373</v>
      </c>
      <c r="L14" s="8" t="s">
        <v>374</v>
      </c>
      <c r="N14" s="50">
        <v>89817910834</v>
      </c>
      <c r="O14" s="50">
        <v>4018287872</v>
      </c>
      <c r="P14" s="52">
        <v>38434</v>
      </c>
    </row>
    <row r="15" spans="1:16" ht="15">
      <c r="A15" s="128">
        <v>11</v>
      </c>
      <c r="B15" s="41" t="s">
        <v>375</v>
      </c>
      <c r="C15" s="41" t="s">
        <v>376</v>
      </c>
      <c r="D15" s="41" t="s">
        <v>377</v>
      </c>
      <c r="E15" s="41">
        <v>9</v>
      </c>
      <c r="F15" s="41">
        <v>11</v>
      </c>
      <c r="G15" s="8"/>
      <c r="H15" s="50">
        <v>518</v>
      </c>
      <c r="I15" s="48">
        <v>6</v>
      </c>
      <c r="J15" s="50">
        <v>89313127300</v>
      </c>
      <c r="K15" s="41" t="s">
        <v>378</v>
      </c>
      <c r="L15" s="8" t="s">
        <v>379</v>
      </c>
      <c r="N15" s="50">
        <v>89213409406</v>
      </c>
      <c r="O15" s="41" t="s">
        <v>380</v>
      </c>
      <c r="P15" s="52">
        <v>40070</v>
      </c>
    </row>
    <row r="16" spans="1:16" ht="15">
      <c r="A16" s="128">
        <v>12</v>
      </c>
      <c r="B16" s="41" t="s">
        <v>381</v>
      </c>
      <c r="C16" s="41" t="s">
        <v>382</v>
      </c>
      <c r="D16" s="41" t="s">
        <v>377</v>
      </c>
      <c r="E16" s="41">
        <v>8</v>
      </c>
      <c r="F16" s="41">
        <v>12</v>
      </c>
      <c r="G16" s="8"/>
      <c r="H16" s="50">
        <v>183</v>
      </c>
      <c r="I16" s="48">
        <v>8</v>
      </c>
      <c r="J16" s="50">
        <v>89610752525</v>
      </c>
      <c r="K16" s="41" t="s">
        <v>383</v>
      </c>
      <c r="L16" s="8" t="s">
        <v>384</v>
      </c>
      <c r="N16" s="50">
        <v>89610717771</v>
      </c>
      <c r="O16" s="67">
        <v>4021966729</v>
      </c>
      <c r="P16" s="52">
        <v>39331</v>
      </c>
    </row>
    <row r="17" spans="1:16" ht="15">
      <c r="A17" s="128">
        <v>13</v>
      </c>
      <c r="B17" s="46" t="s">
        <v>385</v>
      </c>
      <c r="C17" s="46" t="s">
        <v>386</v>
      </c>
      <c r="D17" s="46" t="s">
        <v>387</v>
      </c>
      <c r="E17" s="41">
        <v>2</v>
      </c>
      <c r="F17" s="46">
        <v>15</v>
      </c>
      <c r="G17" s="136"/>
      <c r="H17" s="46">
        <v>586</v>
      </c>
      <c r="I17" s="48">
        <v>9</v>
      </c>
      <c r="J17" s="46">
        <v>89818723635</v>
      </c>
      <c r="K17" s="46" t="s">
        <v>388</v>
      </c>
      <c r="L17" s="8" t="s">
        <v>389</v>
      </c>
      <c r="N17" s="46">
        <v>89818417041</v>
      </c>
      <c r="O17" s="45">
        <v>4020691039</v>
      </c>
      <c r="P17" s="59">
        <v>38982</v>
      </c>
    </row>
    <row r="18" spans="1:16" ht="15">
      <c r="A18" s="128">
        <v>14</v>
      </c>
      <c r="B18" s="41" t="s">
        <v>390</v>
      </c>
      <c r="C18" s="41" t="s">
        <v>391</v>
      </c>
      <c r="D18" s="41" t="s">
        <v>392</v>
      </c>
      <c r="E18" s="41">
        <v>14</v>
      </c>
      <c r="F18" s="41">
        <v>1</v>
      </c>
      <c r="G18" s="136"/>
      <c r="H18" s="50">
        <v>64</v>
      </c>
      <c r="I18" s="48">
        <v>6</v>
      </c>
      <c r="J18" s="50">
        <v>89633411161</v>
      </c>
      <c r="K18" s="41" t="s">
        <v>393</v>
      </c>
      <c r="L18" s="8" t="s">
        <v>394</v>
      </c>
      <c r="N18" s="50">
        <v>89657737525</v>
      </c>
      <c r="O18" s="41" t="s">
        <v>395</v>
      </c>
      <c r="P18" s="52">
        <v>40195</v>
      </c>
    </row>
    <row r="19" spans="1:16" ht="15">
      <c r="A19" s="128">
        <v>15</v>
      </c>
      <c r="B19" s="41" t="s">
        <v>396</v>
      </c>
      <c r="C19" s="41" t="s">
        <v>397</v>
      </c>
      <c r="D19" s="41" t="s">
        <v>392</v>
      </c>
      <c r="E19" s="41">
        <v>7</v>
      </c>
      <c r="F19" s="41">
        <v>14</v>
      </c>
      <c r="G19" s="8"/>
      <c r="H19" s="41" t="s">
        <v>398</v>
      </c>
      <c r="I19" s="41">
        <v>7</v>
      </c>
      <c r="J19" s="41">
        <v>89817032760</v>
      </c>
      <c r="K19" s="41" t="s">
        <v>399</v>
      </c>
      <c r="L19" s="8" t="s">
        <v>400</v>
      </c>
      <c r="N19" s="50">
        <v>89111407222</v>
      </c>
      <c r="O19" s="41" t="s">
        <v>402</v>
      </c>
      <c r="P19" s="53">
        <v>39529</v>
      </c>
    </row>
    <row r="20" spans="1:16" ht="15">
      <c r="A20" s="128">
        <v>16</v>
      </c>
      <c r="B20" s="48" t="s">
        <v>403</v>
      </c>
      <c r="C20" s="48" t="s">
        <v>317</v>
      </c>
      <c r="D20" s="48" t="s">
        <v>404</v>
      </c>
      <c r="E20" s="8">
        <v>17</v>
      </c>
      <c r="F20" s="48">
        <v>2</v>
      </c>
      <c r="H20" s="48"/>
      <c r="I20" s="48"/>
      <c r="J20" s="60">
        <v>89213026506</v>
      </c>
      <c r="K20" s="48" t="s">
        <v>405</v>
      </c>
      <c r="L20" s="8" t="s">
        <v>406</v>
      </c>
      <c r="N20" s="60">
        <v>89213026506</v>
      </c>
      <c r="O20" s="6">
        <v>4020684651</v>
      </c>
      <c r="P20" s="61">
        <v>38989</v>
      </c>
    </row>
    <row r="21" spans="1:16" ht="15">
      <c r="A21" s="128">
        <v>17</v>
      </c>
      <c r="B21" s="41" t="s">
        <v>407</v>
      </c>
      <c r="C21" s="41" t="s">
        <v>408</v>
      </c>
      <c r="D21" s="41" t="s">
        <v>409</v>
      </c>
      <c r="E21" s="41">
        <v>20</v>
      </c>
      <c r="F21" s="41">
        <v>4</v>
      </c>
      <c r="H21" s="41">
        <v>43</v>
      </c>
      <c r="I21" s="41">
        <v>6</v>
      </c>
      <c r="J21" s="41">
        <v>89819793731</v>
      </c>
      <c r="K21" s="41" t="s">
        <v>410</v>
      </c>
      <c r="L21" s="8" t="s">
        <v>411</v>
      </c>
      <c r="N21" s="50">
        <v>89118110171</v>
      </c>
      <c r="O21" s="41" t="s">
        <v>413</v>
      </c>
      <c r="P21" s="53">
        <v>39987</v>
      </c>
    </row>
    <row r="22" spans="1:16" ht="15">
      <c r="A22" s="128">
        <v>18</v>
      </c>
      <c r="B22" s="41" t="s">
        <v>407</v>
      </c>
      <c r="C22" s="41" t="s">
        <v>414</v>
      </c>
      <c r="D22" s="41" t="s">
        <v>415</v>
      </c>
      <c r="E22" s="41">
        <v>18</v>
      </c>
      <c r="F22" s="8">
        <v>18</v>
      </c>
      <c r="H22" s="50">
        <v>246</v>
      </c>
      <c r="I22" s="48">
        <v>11</v>
      </c>
      <c r="J22" s="50">
        <v>89312711134</v>
      </c>
      <c r="K22" s="41" t="s">
        <v>416</v>
      </c>
      <c r="L22" s="8" t="s">
        <v>417</v>
      </c>
      <c r="N22" s="50">
        <v>89218717677</v>
      </c>
      <c r="O22" s="50">
        <v>4018029738</v>
      </c>
      <c r="P22" s="52">
        <v>38070</v>
      </c>
    </row>
    <row r="25" spans="1:16">
      <c r="B25" s="128" t="s">
        <v>418</v>
      </c>
      <c r="C25" s="137" t="s">
        <v>419</v>
      </c>
      <c r="E25" s="129" t="s">
        <v>420</v>
      </c>
      <c r="F25" s="137">
        <v>89217427984</v>
      </c>
    </row>
    <row r="26" spans="1:16">
      <c r="B26" s="128" t="s">
        <v>421</v>
      </c>
      <c r="C26" s="137" t="s">
        <v>422</v>
      </c>
      <c r="E26" s="129" t="s">
        <v>420</v>
      </c>
      <c r="F26" s="137">
        <v>89679796720</v>
      </c>
    </row>
    <row r="28" spans="1:16">
      <c r="B28" s="128" t="s">
        <v>423</v>
      </c>
      <c r="C28" s="131">
        <v>44669</v>
      </c>
    </row>
    <row r="29" spans="1:16">
      <c r="B29" s="128" t="s">
        <v>424</v>
      </c>
      <c r="C29" s="137">
        <v>2022</v>
      </c>
    </row>
    <row r="30" spans="1:16">
      <c r="B30" s="128" t="s">
        <v>425</v>
      </c>
      <c r="C30" s="138"/>
    </row>
    <row r="32" spans="1:16">
      <c r="B32" s="139" t="s">
        <v>426</v>
      </c>
    </row>
    <row r="33" spans="2:24" ht="15">
      <c r="B33" s="41" t="s">
        <v>427</v>
      </c>
      <c r="C33" s="41" t="s">
        <v>428</v>
      </c>
      <c r="D33" s="41" t="s">
        <v>331</v>
      </c>
      <c r="H33" s="41">
        <v>58</v>
      </c>
      <c r="I33" s="41">
        <v>7</v>
      </c>
      <c r="J33" s="41">
        <v>89112625350</v>
      </c>
      <c r="K33" s="41" t="s">
        <v>429</v>
      </c>
      <c r="L33" s="142"/>
      <c r="N33" s="3"/>
      <c r="O33" s="41" t="s">
        <v>430</v>
      </c>
      <c r="P33" s="53">
        <v>39462</v>
      </c>
    </row>
    <row r="34" spans="2:24" ht="15">
      <c r="B34" s="41" t="s">
        <v>431</v>
      </c>
      <c r="C34" s="41" t="s">
        <v>432</v>
      </c>
      <c r="D34" s="41" t="s">
        <v>433</v>
      </c>
      <c r="H34" s="41">
        <v>49</v>
      </c>
      <c r="I34" s="48">
        <v>7</v>
      </c>
      <c r="J34" s="50">
        <v>89259175393</v>
      </c>
      <c r="K34" s="41" t="s">
        <v>434</v>
      </c>
      <c r="L34" s="142"/>
      <c r="M34" s="143"/>
      <c r="N34" s="3"/>
      <c r="O34" s="67" t="s">
        <v>435</v>
      </c>
      <c r="P34" s="52">
        <v>39581</v>
      </c>
      <c r="V34" s="143"/>
      <c r="W34" s="143"/>
      <c r="X34" s="143"/>
    </row>
    <row r="35" spans="2:24" ht="15">
      <c r="B35" s="41" t="s">
        <v>436</v>
      </c>
      <c r="C35" s="41" t="s">
        <v>437</v>
      </c>
      <c r="D35" s="41" t="s">
        <v>331</v>
      </c>
      <c r="H35" s="41" t="s">
        <v>438</v>
      </c>
      <c r="I35" s="41">
        <v>6</v>
      </c>
      <c r="J35" s="41">
        <v>89218718088</v>
      </c>
      <c r="K35" s="41" t="s">
        <v>439</v>
      </c>
      <c r="L35" s="142"/>
      <c r="N35" s="6"/>
      <c r="O35" s="68" t="s">
        <v>440</v>
      </c>
      <c r="P35" s="53">
        <v>39916</v>
      </c>
    </row>
    <row r="36" spans="2:24" ht="15">
      <c r="B36" s="46" t="s">
        <v>441</v>
      </c>
      <c r="C36" s="46" t="s">
        <v>428</v>
      </c>
      <c r="D36" s="46" t="s">
        <v>442</v>
      </c>
      <c r="H36" s="45">
        <v>30</v>
      </c>
      <c r="I36" s="45">
        <v>8</v>
      </c>
      <c r="J36" s="56">
        <v>89313625109</v>
      </c>
      <c r="K36" s="57" t="s">
        <v>443</v>
      </c>
      <c r="L36" s="142"/>
      <c r="N36" s="6"/>
      <c r="O36" s="45"/>
      <c r="P36" s="58">
        <v>38933</v>
      </c>
    </row>
    <row r="37" spans="2:24" ht="15">
      <c r="B37" s="41" t="s">
        <v>444</v>
      </c>
      <c r="C37" s="41" t="s">
        <v>445</v>
      </c>
      <c r="D37" s="41" t="s">
        <v>446</v>
      </c>
      <c r="H37" s="41">
        <v>555</v>
      </c>
      <c r="I37" s="41">
        <v>6</v>
      </c>
      <c r="J37" s="41">
        <v>89200043637</v>
      </c>
      <c r="K37" s="41" t="s">
        <v>447</v>
      </c>
      <c r="L37" s="142"/>
      <c r="N37" s="6"/>
      <c r="O37" s="41" t="s">
        <v>448</v>
      </c>
      <c r="P37" s="53">
        <v>39810</v>
      </c>
    </row>
    <row r="38" spans="2:24" ht="15">
      <c r="B38" s="3"/>
      <c r="C38" s="3"/>
      <c r="D38" s="3"/>
      <c r="H38" s="6"/>
      <c r="I38" s="3"/>
      <c r="J38" s="3"/>
      <c r="K38" s="3"/>
      <c r="L38" s="142"/>
      <c r="N38" s="3"/>
      <c r="O38" s="6"/>
      <c r="P38" s="5"/>
    </row>
    <row r="39" spans="2:24" ht="15">
      <c r="B39" s="3"/>
      <c r="C39" s="3"/>
      <c r="D39" s="3"/>
      <c r="H39" s="3"/>
      <c r="I39" s="6"/>
      <c r="J39" s="6"/>
      <c r="K39" s="3"/>
      <c r="L39" s="142"/>
      <c r="N39" s="6"/>
      <c r="O39" s="3"/>
      <c r="P39" s="5"/>
    </row>
    <row r="40" spans="2:24" ht="15">
      <c r="B40" s="3"/>
      <c r="C40" s="3"/>
      <c r="D40" s="3"/>
      <c r="H40" s="6"/>
      <c r="I40" s="3"/>
      <c r="J40" s="6"/>
      <c r="K40" s="3"/>
      <c r="L40" s="142"/>
      <c r="N40" s="6"/>
      <c r="O40" s="3"/>
      <c r="P40" s="5"/>
    </row>
    <row r="41" spans="2:24" ht="15">
      <c r="B41" s="3"/>
      <c r="C41" s="3"/>
      <c r="D41" s="3"/>
      <c r="H41" s="6"/>
      <c r="I41" s="3"/>
      <c r="J41" s="6"/>
      <c r="K41" s="3"/>
      <c r="L41" s="142"/>
      <c r="N41" s="6"/>
      <c r="O41" s="3"/>
      <c r="P41" s="5"/>
    </row>
    <row r="42" spans="2:24" ht="15">
      <c r="B42" s="3"/>
      <c r="C42" s="3"/>
      <c r="D42" s="3"/>
      <c r="H42" s="6"/>
      <c r="I42" s="3"/>
      <c r="J42" s="6"/>
      <c r="K42" s="3"/>
      <c r="L42" s="142"/>
      <c r="N42" s="6"/>
      <c r="O42" s="3"/>
      <c r="P42" s="5"/>
    </row>
  </sheetData>
  <pageMargins left="0.75" right="0.75" top="1" bottom="1" header="0.5" footer="0.5"/>
  <pageSetup paperSize="9" orientation="portrait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2"/>
  <sheetViews>
    <sheetView topLeftCell="A8" workbookViewId="0">
      <selection activeCell="J6" activeCellId="3" sqref="B4 J6 J6 J6"/>
    </sheetView>
  </sheetViews>
  <sheetFormatPr defaultColWidth="8" defaultRowHeight="12.75"/>
  <cols>
    <col min="1" max="1" width="3.42578125" style="70" customWidth="1"/>
    <col min="2" max="2" width="18" style="70" customWidth="1"/>
    <col min="3" max="3" width="10.85546875" style="70"/>
    <col min="4" max="4" width="11.140625" style="70" customWidth="1"/>
    <col min="5" max="5" width="6.7109375" style="70" customWidth="1"/>
    <col min="6" max="6" width="29.85546875" style="70" customWidth="1"/>
    <col min="7" max="7" width="8.42578125" style="70" customWidth="1"/>
    <col min="8" max="8" width="11" style="70" customWidth="1"/>
    <col min="9" max="9" width="3.7109375" style="70" customWidth="1"/>
    <col min="10" max="10" width="7.85546875" style="70"/>
    <col min="11" max="11" width="17.85546875" style="70" customWidth="1"/>
    <col min="12" max="12" width="5" style="70" customWidth="1"/>
    <col min="13" max="13" width="12.5703125" style="70" customWidth="1"/>
    <col min="14" max="256" width="8.28515625" style="70"/>
    <col min="257" max="16384" width="8" style="70"/>
  </cols>
  <sheetData>
    <row r="1" spans="1:14" ht="14.25" customHeight="1">
      <c r="A1" s="183" t="s">
        <v>449</v>
      </c>
      <c r="B1" s="183"/>
      <c r="C1" s="183"/>
      <c r="D1" s="183"/>
      <c r="E1" s="183"/>
      <c r="F1" s="183"/>
      <c r="G1" s="183"/>
      <c r="H1" s="183"/>
      <c r="I1" s="183" t="s">
        <v>450</v>
      </c>
      <c r="J1" s="183"/>
      <c r="K1" s="183"/>
      <c r="L1" s="183"/>
      <c r="M1" s="183"/>
    </row>
    <row r="2" spans="1:14" ht="51.95" customHeight="1">
      <c r="A2" s="99" t="s">
        <v>451</v>
      </c>
      <c r="B2" s="73" t="s">
        <v>452</v>
      </c>
      <c r="C2" s="73" t="s">
        <v>453</v>
      </c>
      <c r="D2" s="73" t="s">
        <v>454</v>
      </c>
      <c r="E2" s="73" t="s">
        <v>308</v>
      </c>
      <c r="F2" s="73" t="s">
        <v>455</v>
      </c>
      <c r="G2" s="100" t="s">
        <v>456</v>
      </c>
      <c r="H2" s="101" t="s">
        <v>457</v>
      </c>
      <c r="I2" s="99" t="s">
        <v>451</v>
      </c>
      <c r="J2" s="73" t="s">
        <v>273</v>
      </c>
      <c r="K2" s="119" t="s">
        <v>458</v>
      </c>
      <c r="L2" s="73" t="s">
        <v>459</v>
      </c>
      <c r="M2" s="120" t="s">
        <v>460</v>
      </c>
    </row>
    <row r="3" spans="1:14" s="91" customFormat="1" ht="15.75">
      <c r="A3" s="102">
        <v>1</v>
      </c>
      <c r="B3" s="103" t="str">
        <f>CONCATENATE('Информация для бумаг'!B5," ",'Информация для бумаг'!C5)</f>
        <v>Атаманов Андрей</v>
      </c>
      <c r="C3" s="104" t="str">
        <f>'Информация для бумаг'!P5</f>
        <v>02.03.0005</v>
      </c>
      <c r="D3" s="81">
        <f>'Информация для бумаг'!H5</f>
        <v>630</v>
      </c>
      <c r="E3" s="72">
        <f>'Информация для бумаг'!I5</f>
        <v>10</v>
      </c>
      <c r="F3" s="89" t="str">
        <f>'Информация для бумаг'!K5</f>
        <v>Шуваловский пр. д. 90 к. кв.180</v>
      </c>
      <c r="G3" s="105" t="s">
        <v>461</v>
      </c>
      <c r="H3" s="180" t="s">
        <v>462</v>
      </c>
      <c r="I3" s="106">
        <v>1</v>
      </c>
      <c r="J3" s="121" t="s">
        <v>463</v>
      </c>
      <c r="K3" s="122" t="s">
        <v>464</v>
      </c>
      <c r="L3" s="123">
        <v>117</v>
      </c>
      <c r="M3" s="123" t="s">
        <v>465</v>
      </c>
      <c r="N3" s="124"/>
    </row>
    <row r="4" spans="1:14" s="91" customFormat="1" ht="25.5">
      <c r="A4" s="106">
        <v>2</v>
      </c>
      <c r="B4" s="103" t="str">
        <f>CONCATENATE('Информация для бумаг'!B6," ",'Информация для бумаг'!C6)</f>
        <v>Башилов Константин</v>
      </c>
      <c r="C4" s="104">
        <f>'Информация для бумаг'!P6</f>
        <v>39367</v>
      </c>
      <c r="D4" s="81">
        <f>'Информация для бумаг'!H6</f>
        <v>197</v>
      </c>
      <c r="E4" s="72">
        <f>'Информация для бумаг'!I6</f>
        <v>7</v>
      </c>
      <c r="F4" s="89" t="str">
        <f>'Информация для бумаг'!K6</f>
        <v>СПб, Пестеля д. 13-15 кв. 108</v>
      </c>
      <c r="G4" s="105" t="s">
        <v>461</v>
      </c>
      <c r="H4" s="181"/>
      <c r="I4" s="102">
        <v>2</v>
      </c>
      <c r="J4" s="121" t="s">
        <v>466</v>
      </c>
      <c r="K4" s="122" t="s">
        <v>467</v>
      </c>
      <c r="L4" s="123"/>
      <c r="M4" s="123" t="s">
        <v>468</v>
      </c>
      <c r="N4" s="124"/>
    </row>
    <row r="5" spans="1:14" s="91" customFormat="1" ht="24">
      <c r="A5" s="102">
        <v>3</v>
      </c>
      <c r="B5" s="103" t="str">
        <f>CONCATENATE('Информация для бумаг'!B7," ",'Информация для бумаг'!C7)</f>
        <v>Бекасов Емельян</v>
      </c>
      <c r="C5" s="104">
        <f>'Информация для бумаг'!P7</f>
        <v>39857</v>
      </c>
      <c r="D5" s="81">
        <f>'Информация для бумаг'!H7</f>
        <v>503</v>
      </c>
      <c r="E5" s="72">
        <f>'Информация для бумаг'!I7</f>
        <v>6</v>
      </c>
      <c r="F5" s="89" t="str">
        <f>'Информация для бумаг'!K7</f>
        <v>Г. Санкт-Петербург, проспект Ветеранов д.3 к.3 лит.А кв.167</v>
      </c>
      <c r="G5" s="105" t="s">
        <v>461</v>
      </c>
      <c r="H5" s="181"/>
      <c r="I5" s="106">
        <v>3</v>
      </c>
      <c r="J5" s="125" t="s">
        <v>469</v>
      </c>
      <c r="K5" s="122" t="s">
        <v>470</v>
      </c>
      <c r="L5" s="123">
        <v>117</v>
      </c>
      <c r="M5" s="123" t="s">
        <v>465</v>
      </c>
      <c r="N5" s="124"/>
    </row>
    <row r="6" spans="1:14" s="91" customFormat="1" ht="15.75">
      <c r="A6" s="106">
        <v>4</v>
      </c>
      <c r="B6" s="103" t="str">
        <f>CONCATENATE('Информация для бумаг'!B8," ",'Информация для бумаг'!C8)</f>
        <v>Белокуров Михаил</v>
      </c>
      <c r="C6" s="104">
        <f>'Информация для бумаг'!P8</f>
        <v>38553</v>
      </c>
      <c r="D6" s="81">
        <f>'Информация для бумаг'!H8</f>
        <v>225</v>
      </c>
      <c r="E6" s="72">
        <f>'Информация для бумаг'!I8</f>
        <v>10</v>
      </c>
      <c r="F6" s="89" t="str">
        <f>'Информация для бумаг'!K8</f>
        <v>ул. Ставропольская д. 12/15 кв. 46</v>
      </c>
      <c r="G6" s="105" t="s">
        <v>461</v>
      </c>
      <c r="H6" s="181"/>
      <c r="I6" s="106"/>
      <c r="J6" s="121"/>
      <c r="K6" s="122"/>
      <c r="L6" s="123"/>
      <c r="M6" s="123"/>
      <c r="N6" s="124"/>
    </row>
    <row r="7" spans="1:14" s="91" customFormat="1" ht="15.75">
      <c r="A7" s="102">
        <v>5</v>
      </c>
      <c r="B7" s="103" t="str">
        <f>CONCATENATE('Информация для бумаг'!B9," ",'Информация для бумаг'!C9)</f>
        <v>Бритиков Александр</v>
      </c>
      <c r="C7" s="104">
        <f>'Информация для бумаг'!P9</f>
        <v>39849</v>
      </c>
      <c r="D7" s="81">
        <f>'Информация для бумаг'!H9</f>
        <v>56</v>
      </c>
      <c r="E7" s="72">
        <f>'Информация для бумаг'!I9</f>
        <v>7</v>
      </c>
      <c r="F7" s="107" t="str">
        <f>'Информация для бумаг'!K9</f>
        <v>Ул. Лахтинская 20-36</v>
      </c>
      <c r="G7" s="105" t="s">
        <v>461</v>
      </c>
      <c r="H7" s="181"/>
      <c r="I7" s="102"/>
      <c r="J7" s="121"/>
      <c r="K7" s="122"/>
      <c r="L7" s="123"/>
      <c r="M7" s="123"/>
      <c r="N7" s="124"/>
    </row>
    <row r="8" spans="1:14" s="91" customFormat="1">
      <c r="A8" s="106">
        <v>6</v>
      </c>
      <c r="B8" s="103" t="str">
        <f>CONCATENATE('Информация для бумаг'!B10," ",'Информация для бумаг'!C10)</f>
        <v>Евдокимова Алёна</v>
      </c>
      <c r="C8" s="104">
        <f>'Информация для бумаг'!P10</f>
        <v>38137</v>
      </c>
      <c r="D8" s="81">
        <f>'Информация для бумаг'!H10</f>
        <v>225</v>
      </c>
      <c r="E8" s="72">
        <f>'Информация для бумаг'!I10</f>
        <v>11</v>
      </c>
      <c r="F8" s="89" t="str">
        <f>'Информация для бумаг'!K12</f>
        <v>Каменноостровский 69-29</v>
      </c>
      <c r="G8" s="105" t="s">
        <v>461</v>
      </c>
      <c r="H8" s="181"/>
      <c r="N8" s="126"/>
    </row>
    <row r="9" spans="1:14" s="91" customFormat="1">
      <c r="A9" s="102">
        <v>7</v>
      </c>
      <c r="B9" s="103" t="str">
        <f>CONCATENATE('Информация для бумаг'!B11," ",'Информация для бумаг'!C11)</f>
        <v>Ершова Татьяна</v>
      </c>
      <c r="C9" s="104">
        <f>'Информация для бумаг'!P11</f>
        <v>39166</v>
      </c>
      <c r="D9" s="81">
        <f>'Информация для бумаг'!H11</f>
        <v>441</v>
      </c>
      <c r="E9" s="72">
        <f>'Информация для бумаг'!I11</f>
        <v>8</v>
      </c>
      <c r="F9" s="89" t="str">
        <f>'Информация для бумаг'!K11</f>
        <v>ул. Малая Карпатская д.17 кв 275</v>
      </c>
      <c r="G9" s="105" t="s">
        <v>461</v>
      </c>
      <c r="H9" s="181"/>
      <c r="I9" s="106"/>
      <c r="J9" s="106"/>
      <c r="K9" s="106"/>
      <c r="L9" s="106"/>
      <c r="M9" s="106"/>
    </row>
    <row r="10" spans="1:14" s="91" customFormat="1">
      <c r="A10" s="106">
        <v>8</v>
      </c>
      <c r="B10" s="103" t="str">
        <f>CONCATENATE('Информация для бумаг'!B12," ",'Информация для бумаг'!C12)</f>
        <v>Иванов Тимофей</v>
      </c>
      <c r="C10" s="104">
        <f>'Информация для бумаг'!P12</f>
        <v>38917</v>
      </c>
      <c r="D10" s="81">
        <f>'Информация для бумаг'!H12</f>
        <v>56</v>
      </c>
      <c r="E10" s="72">
        <f>'Информация для бумаг'!I12</f>
        <v>9</v>
      </c>
      <c r="F10" s="89" t="str">
        <f>'Информация для бумаг'!K12</f>
        <v>Каменноостровский 69-29</v>
      </c>
      <c r="G10" s="105" t="s">
        <v>461</v>
      </c>
      <c r="H10" s="181"/>
      <c r="I10" s="106"/>
      <c r="J10" s="106"/>
      <c r="K10" s="106"/>
      <c r="L10" s="106"/>
      <c r="M10" s="106"/>
    </row>
    <row r="11" spans="1:14" s="91" customFormat="1">
      <c r="A11" s="102">
        <v>9</v>
      </c>
      <c r="B11" s="103" t="str">
        <f>CONCATENATE('Информация для бумаг'!B13," ",'Информация для бумаг'!C13)</f>
        <v>Киселев Вениамин</v>
      </c>
      <c r="C11" s="104">
        <f>'Информация для бумаг'!P13</f>
        <v>40363</v>
      </c>
      <c r="D11" s="81" t="str">
        <f>'Информация для бумаг'!H13</f>
        <v>Гимназия №92</v>
      </c>
      <c r="E11" s="72">
        <f>'Информация для бумаг'!I13</f>
        <v>5</v>
      </c>
      <c r="F11" s="89" t="str">
        <f>'Информация для бумаг'!K13</f>
        <v>пр.Тореза, д.80, кв.78</v>
      </c>
      <c r="G11" s="105" t="s">
        <v>461</v>
      </c>
      <c r="H11" s="181"/>
      <c r="I11" s="106"/>
      <c r="J11" s="106"/>
      <c r="K11" s="106"/>
      <c r="L11" s="106"/>
      <c r="M11" s="106"/>
    </row>
    <row r="12" spans="1:14" s="91" customFormat="1">
      <c r="A12" s="106">
        <v>10</v>
      </c>
      <c r="B12" s="103" t="str">
        <f>CONCATENATE('Информация для бумаг'!B14," ",'Информация для бумаг'!C14)</f>
        <v>Кудряшов Тимофей</v>
      </c>
      <c r="C12" s="104">
        <f>'Информация для бумаг'!P14</f>
        <v>38434</v>
      </c>
      <c r="D12" s="81">
        <f>'Информация для бумаг'!H14</f>
        <v>504</v>
      </c>
      <c r="E12" s="72">
        <f>'Информация для бумаг'!I14</f>
        <v>11</v>
      </c>
      <c r="F12" s="89" t="str">
        <f>'Информация для бумаг'!K14</f>
        <v>пр. Маршала Жукова, д.45, кв 222</v>
      </c>
      <c r="G12" s="105" t="s">
        <v>461</v>
      </c>
      <c r="H12" s="181"/>
      <c r="I12" s="106"/>
      <c r="J12" s="106"/>
      <c r="K12" s="106"/>
      <c r="L12" s="106"/>
      <c r="M12" s="106"/>
    </row>
    <row r="13" spans="1:14" s="91" customFormat="1">
      <c r="A13" s="102">
        <v>11</v>
      </c>
      <c r="B13" s="103" t="str">
        <f>CONCATENATE('Информация для бумаг'!B15," ",'Информация для бумаг'!C15)</f>
        <v>Островский Виктор</v>
      </c>
      <c r="C13" s="104">
        <f>'Информация для бумаг'!P15</f>
        <v>40070</v>
      </c>
      <c r="D13" s="81">
        <f>'Информация для бумаг'!H15</f>
        <v>518</v>
      </c>
      <c r="E13" s="72">
        <f>'Информация для бумаг'!I15</f>
        <v>6</v>
      </c>
      <c r="F13" s="89" t="str">
        <f>'Информация для бумаг'!K15</f>
        <v>Парголово ул.Шишкина 58</v>
      </c>
      <c r="G13" s="105" t="s">
        <v>461</v>
      </c>
      <c r="H13" s="181"/>
      <c r="I13" s="106"/>
      <c r="J13" s="106"/>
      <c r="K13" s="106"/>
      <c r="L13" s="106"/>
      <c r="M13" s="106"/>
    </row>
    <row r="14" spans="1:14" s="91" customFormat="1">
      <c r="A14" s="106">
        <v>12</v>
      </c>
      <c r="B14" s="103" t="str">
        <f>CONCATENATE('Информация для бумаг'!B16," ",'Информация для бумаг'!C16)</f>
        <v>Попов Василий</v>
      </c>
      <c r="C14" s="104">
        <f>'Информация для бумаг'!P16</f>
        <v>39331</v>
      </c>
      <c r="D14" s="81">
        <f>'Информация для бумаг'!H16</f>
        <v>183</v>
      </c>
      <c r="E14" s="72">
        <f>'Информация для бумаг'!I16</f>
        <v>8</v>
      </c>
      <c r="F14" s="89" t="str">
        <f>'Информация для бумаг'!K16</f>
        <v>Ул.Бутлерова, 11 к.4 , кв 385</v>
      </c>
      <c r="G14" s="105" t="s">
        <v>461</v>
      </c>
      <c r="H14" s="181"/>
      <c r="I14" s="106"/>
      <c r="J14" s="106"/>
      <c r="K14" s="106"/>
      <c r="L14" s="106"/>
      <c r="M14" s="106"/>
    </row>
    <row r="15" spans="1:14" s="91" customFormat="1">
      <c r="A15" s="102">
        <v>13</v>
      </c>
      <c r="B15" s="103" t="str">
        <f>CONCATENATE('Информация для бумаг'!B17," ",'Информация для бумаг'!C17)</f>
        <v>Сайчик Мария</v>
      </c>
      <c r="C15" s="104">
        <f>'Информация для бумаг'!P17</f>
        <v>38982</v>
      </c>
      <c r="D15" s="81">
        <f>'Информация для бумаг'!H17</f>
        <v>586</v>
      </c>
      <c r="E15" s="72">
        <f>'Информация для бумаг'!I17</f>
        <v>9</v>
      </c>
      <c r="F15" s="89" t="str">
        <f>'Информация для бумаг'!K17</f>
        <v>Кораблестроителей 39-871</v>
      </c>
      <c r="G15" s="105" t="s">
        <v>461</v>
      </c>
      <c r="H15" s="181"/>
      <c r="I15" s="106"/>
      <c r="J15" s="106"/>
      <c r="K15" s="106"/>
      <c r="L15" s="106"/>
      <c r="M15" s="106"/>
    </row>
    <row r="16" spans="1:14" s="91" customFormat="1">
      <c r="A16" s="106">
        <v>14</v>
      </c>
      <c r="B16" s="103" t="str">
        <f>CONCATENATE('Информация для бумаг'!B18," ",'Информация для бумаг'!C18)</f>
        <v>Федорова Ксения</v>
      </c>
      <c r="C16" s="104">
        <f>'Информация для бумаг'!P18</f>
        <v>40195</v>
      </c>
      <c r="D16" s="81">
        <f>'Информация для бумаг'!H18</f>
        <v>64</v>
      </c>
      <c r="E16" s="72">
        <f>'Информация для бумаг'!I18</f>
        <v>6</v>
      </c>
      <c r="F16" s="89" t="str">
        <f>'Информация для бумаг'!K18</f>
        <v>Камышовая 14 КВ 163</v>
      </c>
      <c r="G16" s="105" t="s">
        <v>461</v>
      </c>
      <c r="H16" s="181"/>
      <c r="I16" s="106"/>
      <c r="J16" s="106"/>
      <c r="K16" s="106"/>
      <c r="L16" s="106"/>
      <c r="M16" s="106"/>
    </row>
    <row r="17" spans="1:13" s="91" customFormat="1" ht="24">
      <c r="A17" s="102">
        <v>15</v>
      </c>
      <c r="B17" s="103" t="str">
        <f>CONCATENATE('Информация для бумаг'!B19," ",'Информация для бумаг'!C19)</f>
        <v>Шеламова Виктория</v>
      </c>
      <c r="C17" s="104">
        <f>'Информация для бумаг'!P19</f>
        <v>39529</v>
      </c>
      <c r="D17" s="81" t="str">
        <f>'Информация для бумаг'!H19</f>
        <v>№ 471</v>
      </c>
      <c r="E17" s="72">
        <f>'Информация для бумаг'!I19</f>
        <v>7</v>
      </c>
      <c r="F17" s="89" t="str">
        <f>'Информация для бумаг'!K19</f>
        <v>п. Парголово, Приозерское шоссе (Осиновая роща),  д.16 к.4 кв.46</v>
      </c>
      <c r="G17" s="105" t="s">
        <v>461</v>
      </c>
      <c r="H17" s="181"/>
      <c r="I17" s="106"/>
      <c r="J17" s="106"/>
      <c r="K17" s="106"/>
      <c r="L17" s="106"/>
      <c r="M17" s="106"/>
    </row>
    <row r="18" spans="1:13" s="91" customFormat="1">
      <c r="A18" s="106">
        <v>16</v>
      </c>
      <c r="B18" s="103" t="str">
        <f>CONCATENATE('Информация для бумаг'!B20," ",'Информация для бумаг'!C20)</f>
        <v>Шилонцев Андрей</v>
      </c>
      <c r="C18" s="104">
        <f>'Информация для бумаг'!P20</f>
        <v>38989</v>
      </c>
      <c r="D18" s="81">
        <f>'Информация для бумаг'!H20</f>
        <v>0</v>
      </c>
      <c r="E18" s="72">
        <f>'Информация для бумаг'!I20</f>
        <v>0</v>
      </c>
      <c r="F18" s="89" t="str">
        <f>'Информация для бумаг'!K20</f>
        <v>Ленинский пр. 117-1-603</v>
      </c>
      <c r="G18" s="105" t="s">
        <v>461</v>
      </c>
      <c r="H18" s="181"/>
      <c r="I18" s="106"/>
      <c r="J18" s="106"/>
      <c r="K18" s="106"/>
      <c r="L18" s="106"/>
      <c r="M18" s="106"/>
    </row>
    <row r="19" spans="1:13" s="91" customFormat="1">
      <c r="A19" s="102">
        <v>17</v>
      </c>
      <c r="B19" s="103" t="str">
        <f>CONCATENATE('Информация для бумаг'!B21," ",'Информация для бумаг'!C21)</f>
        <v>Шишкина Анна</v>
      </c>
      <c r="C19" s="104">
        <f>'Информация для бумаг'!P21</f>
        <v>39987</v>
      </c>
      <c r="D19" s="81">
        <f>'Информация для бумаг'!H21</f>
        <v>43</v>
      </c>
      <c r="E19" s="72">
        <f>'Информация для бумаг'!I21</f>
        <v>6</v>
      </c>
      <c r="F19" s="89" t="str">
        <f>'Информация для бумаг'!K21</f>
        <v>Проспект Сизова 14 кв.90</v>
      </c>
      <c r="G19" s="105" t="s">
        <v>461</v>
      </c>
      <c r="H19" s="181"/>
      <c r="I19" s="106"/>
      <c r="J19" s="106"/>
      <c r="K19" s="106"/>
      <c r="L19" s="106"/>
      <c r="M19" s="106"/>
    </row>
    <row r="20" spans="1:13" s="91" customFormat="1" ht="24">
      <c r="A20" s="106">
        <v>18</v>
      </c>
      <c r="B20" s="103" t="str">
        <f>CONCATENATE('Информация для бумаг'!B22," ",'Информация для бумаг'!C22)</f>
        <v>Шишкина Алина</v>
      </c>
      <c r="C20" s="104">
        <f>'Информация для бумаг'!P22</f>
        <v>38070</v>
      </c>
      <c r="D20" s="81">
        <f>'Информация для бумаг'!H22</f>
        <v>246</v>
      </c>
      <c r="E20" s="72">
        <f>'Информация для бумаг'!I22</f>
        <v>11</v>
      </c>
      <c r="F20" s="89" t="str">
        <f>'Информация для бумаг'!K22</f>
        <v>Проспект Авиаконструкторов, дом 47, квартира 4</v>
      </c>
      <c r="G20" s="105" t="s">
        <v>461</v>
      </c>
      <c r="H20" s="181"/>
      <c r="I20" s="106"/>
      <c r="J20" s="106"/>
      <c r="K20" s="106"/>
      <c r="L20" s="106"/>
      <c r="M20" s="106"/>
    </row>
    <row r="21" spans="1:13" s="91" customFormat="1" ht="24" customHeight="1">
      <c r="A21" s="102"/>
      <c r="B21" s="184" t="s">
        <v>426</v>
      </c>
      <c r="C21" s="185"/>
      <c r="D21" s="185"/>
      <c r="E21" s="185"/>
      <c r="F21" s="186"/>
      <c r="G21" s="105"/>
      <c r="H21" s="181"/>
      <c r="I21" s="106"/>
      <c r="J21" s="106"/>
      <c r="K21" s="106"/>
      <c r="L21" s="106"/>
      <c r="M21" s="106"/>
    </row>
    <row r="22" spans="1:13" s="91" customFormat="1" ht="21.95" customHeight="1">
      <c r="A22" s="106"/>
      <c r="B22" s="103" t="str">
        <f>CONCATENATE('Информация для бумаг'!B33," ",'Информация для бумаг'!C33)</f>
        <v>Васильев Илья</v>
      </c>
      <c r="C22" s="104">
        <f>'Информация для бумаг'!P33</f>
        <v>39462</v>
      </c>
      <c r="D22" s="108">
        <f>'Информация для бумаг'!H33</f>
        <v>58</v>
      </c>
      <c r="E22" s="72">
        <f>'Информация для бумаг'!I33</f>
        <v>7</v>
      </c>
      <c r="F22" s="109" t="str">
        <f>'Информация для бумаг'!K33</f>
        <v>алл. Котельникова, д. 6, к. 1, кв. 300</v>
      </c>
      <c r="G22" s="105" t="s">
        <v>461</v>
      </c>
      <c r="H22" s="181"/>
      <c r="I22" s="106"/>
      <c r="J22" s="106"/>
      <c r="K22" s="106"/>
      <c r="L22" s="106"/>
      <c r="M22" s="106"/>
    </row>
    <row r="23" spans="1:13" s="91" customFormat="1">
      <c r="A23" s="102"/>
      <c r="B23" s="103" t="str">
        <f>CONCATENATE('Информация для бумаг'!B34," ",'Информация для бумаг'!C34)</f>
        <v>Мелентьева Эмма</v>
      </c>
      <c r="C23" s="104">
        <f>'Информация для бумаг'!P34</f>
        <v>39581</v>
      </c>
      <c r="D23" s="108">
        <f>'Информация для бумаг'!H34</f>
        <v>49</v>
      </c>
      <c r="E23" s="72">
        <f>'Информация для бумаг'!I34</f>
        <v>7</v>
      </c>
      <c r="F23" s="109" t="str">
        <f>'Информация для бумаг'!K34</f>
        <v>ул. Б. Разночинная 4-14</v>
      </c>
      <c r="G23" s="105" t="s">
        <v>461</v>
      </c>
      <c r="H23" s="181"/>
      <c r="I23" s="106"/>
      <c r="J23" s="106"/>
      <c r="K23" s="106"/>
      <c r="L23" s="106"/>
      <c r="M23" s="106"/>
    </row>
    <row r="24" spans="1:13" s="91" customFormat="1">
      <c r="A24" s="106"/>
      <c r="B24" s="103" t="str">
        <f>CONCATENATE('Информация для бумаг'!B35," ",'Информация для бумаг'!C35)</f>
        <v>Меньшиков  Савва</v>
      </c>
      <c r="C24" s="104">
        <f>'Информация для бумаг'!P35</f>
        <v>39916</v>
      </c>
      <c r="D24" s="108" t="str">
        <f>'Информация для бумаг'!H35</f>
        <v>533 лицей</v>
      </c>
      <c r="E24" s="72">
        <f>'Информация для бумаг'!I35</f>
        <v>6</v>
      </c>
      <c r="F24" s="109" t="str">
        <f>'Информация для бумаг'!K35</f>
        <v>г.СПб, Железноводская 62, 98</v>
      </c>
      <c r="G24" s="105" t="s">
        <v>461</v>
      </c>
      <c r="H24" s="181"/>
      <c r="I24" s="106"/>
      <c r="J24" s="106"/>
      <c r="K24" s="106"/>
      <c r="L24" s="106"/>
      <c r="M24" s="106"/>
    </row>
    <row r="25" spans="1:13" s="91" customFormat="1">
      <c r="A25" s="102"/>
      <c r="B25" s="103" t="str">
        <f>CONCATENATE('Информация для бумаг'!B36," ",'Информация для бумаг'!C36)</f>
        <v>Нужин Илья</v>
      </c>
      <c r="C25" s="104">
        <f>'Информация для бумаг'!P36</f>
        <v>38933</v>
      </c>
      <c r="D25" s="108">
        <f>'Информация для бумаг'!H36</f>
        <v>30</v>
      </c>
      <c r="E25" s="72">
        <f>'Информация для бумаг'!I36</f>
        <v>8</v>
      </c>
      <c r="F25" s="109" t="str">
        <f>'Информация для бумаг'!K36</f>
        <v>Наличная 37-1-4</v>
      </c>
      <c r="G25" s="105" t="s">
        <v>461</v>
      </c>
      <c r="H25" s="181"/>
      <c r="I25" s="106"/>
      <c r="J25" s="106"/>
      <c r="K25" s="106"/>
      <c r="L25" s="106"/>
      <c r="M25" s="106"/>
    </row>
    <row r="26" spans="1:13" s="91" customFormat="1">
      <c r="A26" s="102"/>
      <c r="B26" s="103" t="str">
        <f>CONCATENATE('Информация для бумаг'!B37," ",'Информация для бумаг'!C37)</f>
        <v>Тюпин Арсений</v>
      </c>
      <c r="C26" s="104">
        <f>'Информация для бумаг'!P37</f>
        <v>39810</v>
      </c>
      <c r="D26" s="108">
        <f>'Информация для бумаг'!H37</f>
        <v>555</v>
      </c>
      <c r="E26" s="72">
        <f>'Информация для бумаг'!I37</f>
        <v>6</v>
      </c>
      <c r="F26" s="109" t="str">
        <f>'Информация для бумаг'!K37</f>
        <v>пр.Комендантский д.23 к.1 кв 112</v>
      </c>
      <c r="G26" s="105" t="s">
        <v>461</v>
      </c>
      <c r="H26" s="181"/>
      <c r="I26" s="106"/>
      <c r="J26" s="106"/>
      <c r="K26" s="106"/>
      <c r="L26" s="106"/>
      <c r="M26" s="106"/>
    </row>
    <row r="27" spans="1:13" s="91" customFormat="1" ht="12">
      <c r="A27" s="110"/>
      <c r="G27" s="111"/>
      <c r="H27" s="181"/>
      <c r="I27" s="106"/>
      <c r="J27" s="106"/>
      <c r="K27" s="106"/>
      <c r="L27" s="106"/>
      <c r="M27" s="106"/>
    </row>
    <row r="28" spans="1:13" s="91" customFormat="1">
      <c r="A28" s="102"/>
      <c r="B28" s="112" t="str">
        <f>'Информация для бумаг'!C25</f>
        <v>Хайтов Вадим Михайлович</v>
      </c>
      <c r="C28" s="104"/>
      <c r="D28" s="187" t="s">
        <v>471</v>
      </c>
      <c r="E28" s="188"/>
      <c r="F28" s="113"/>
      <c r="G28" s="105"/>
      <c r="H28" s="181"/>
      <c r="I28" s="106"/>
      <c r="J28" s="106"/>
      <c r="K28" s="106"/>
      <c r="L28" s="106"/>
      <c r="M28" s="106"/>
    </row>
    <row r="29" spans="1:13">
      <c r="A29" s="106"/>
      <c r="B29" s="72" t="str">
        <f>'Информация для бумаг'!C26</f>
        <v>Котельникова Валентина Сергеевна</v>
      </c>
      <c r="C29" s="104"/>
      <c r="D29" s="189" t="s">
        <v>472</v>
      </c>
      <c r="E29" s="190"/>
      <c r="F29" s="113"/>
      <c r="G29" s="105"/>
      <c r="H29" s="181"/>
      <c r="I29" s="191" t="s">
        <v>473</v>
      </c>
      <c r="J29" s="192"/>
      <c r="K29" s="192"/>
      <c r="L29" s="192"/>
      <c r="M29" s="193"/>
    </row>
    <row r="30" spans="1:13" ht="15.75">
      <c r="A30" s="114" t="s">
        <v>474</v>
      </c>
      <c r="B30" s="115"/>
      <c r="C30" s="115"/>
      <c r="D30" s="115"/>
      <c r="E30" s="115"/>
      <c r="F30" s="115"/>
      <c r="G30" s="115"/>
      <c r="H30" s="182"/>
      <c r="I30" s="72"/>
      <c r="J30" s="72"/>
      <c r="K30" s="72"/>
      <c r="L30" s="72"/>
      <c r="M30" s="72"/>
    </row>
    <row r="31" spans="1:13" ht="15.75" customHeight="1">
      <c r="A31" s="178" t="s">
        <v>475</v>
      </c>
      <c r="B31" s="179"/>
      <c r="C31" s="70">
        <f>'Информация для бумаг'!C30</f>
        <v>0</v>
      </c>
      <c r="D31" s="116"/>
      <c r="E31" s="116"/>
      <c r="F31" s="116"/>
      <c r="G31" s="117"/>
      <c r="H31" s="115"/>
      <c r="I31" s="72"/>
      <c r="J31" s="72"/>
      <c r="K31" s="72"/>
      <c r="L31" s="72"/>
      <c r="M31" s="72"/>
    </row>
    <row r="32" spans="1:13" ht="15.75" customHeight="1">
      <c r="A32" s="70" t="s">
        <v>476</v>
      </c>
      <c r="H32" s="118" t="s">
        <v>477</v>
      </c>
      <c r="I32" s="118"/>
      <c r="J32" s="118"/>
      <c r="K32" s="118"/>
      <c r="L32" s="127"/>
      <c r="M32" s="127"/>
    </row>
    <row r="33" spans="8:8" ht="15.75" customHeight="1">
      <c r="H33" s="70" t="s">
        <v>478</v>
      </c>
    </row>
    <row r="34" spans="8:8" ht="23.25" customHeight="1"/>
    <row r="35" spans="8:8" ht="23.25" customHeight="1"/>
    <row r="36" spans="8:8" ht="23.25" customHeight="1"/>
    <row r="37" spans="8:8" ht="23.25" customHeight="1"/>
    <row r="38" spans="8:8" ht="23.25" customHeight="1"/>
    <row r="39" spans="8:8" ht="23.25" customHeight="1"/>
    <row r="40" spans="8:8" ht="23.25" customHeight="1"/>
    <row r="41" spans="8:8" ht="23.25" customHeight="1"/>
    <row r="42" spans="8:8" ht="23.25" customHeight="1"/>
  </sheetData>
  <mergeCells count="8">
    <mergeCell ref="A31:B31"/>
    <mergeCell ref="H3:H30"/>
    <mergeCell ref="A1:H1"/>
    <mergeCell ref="I1:M1"/>
    <mergeCell ref="B21:F21"/>
    <mergeCell ref="D28:E28"/>
    <mergeCell ref="D29:E29"/>
    <mergeCell ref="I29:M29"/>
  </mergeCells>
  <pageMargins left="0.2" right="0.22916666666666699" top="0.25" bottom="0.25" header="0" footer="0"/>
  <pageSetup paperSize="9" scale="97" orientation="landscape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B4" sqref="B4"/>
    </sheetView>
  </sheetViews>
  <sheetFormatPr defaultColWidth="8" defaultRowHeight="12.75"/>
  <cols>
    <col min="1" max="1" width="10" style="70" customWidth="1"/>
    <col min="2" max="6" width="8" style="70"/>
    <col min="7" max="7" width="23.5703125" style="70" customWidth="1"/>
    <col min="8" max="8" width="10.7109375" style="70" customWidth="1"/>
    <col min="9" max="9" width="3.85546875" style="70" customWidth="1"/>
    <col min="10" max="10" width="9.42578125" style="70" customWidth="1"/>
    <col min="11" max="11" width="8" style="70"/>
    <col min="12" max="12" width="13.140625" style="70"/>
    <col min="13" max="13" width="9.85546875" style="70"/>
    <col min="14" max="14" width="8" style="70"/>
    <col min="15" max="15" width="1.5703125" style="70" customWidth="1"/>
    <col min="16" max="16384" width="8" style="70"/>
  </cols>
  <sheetData>
    <row r="1" spans="1:14" ht="12.75" customHeight="1">
      <c r="A1" s="83" t="s">
        <v>479</v>
      </c>
      <c r="H1" s="204" t="s">
        <v>480</v>
      </c>
      <c r="I1" s="204"/>
      <c r="J1" s="204"/>
      <c r="K1" s="204"/>
      <c r="L1" s="204"/>
      <c r="M1" s="204"/>
      <c r="N1" s="204"/>
    </row>
    <row r="2" spans="1:14" ht="15.75" customHeight="1">
      <c r="A2" s="194" t="s">
        <v>481</v>
      </c>
      <c r="B2" s="195"/>
      <c r="C2" s="195"/>
      <c r="D2" s="195"/>
      <c r="E2" s="195"/>
      <c r="F2" s="195"/>
      <c r="G2" s="85"/>
      <c r="H2" s="204" t="s">
        <v>482</v>
      </c>
      <c r="I2" s="204"/>
      <c r="J2" s="204"/>
      <c r="K2" s="204"/>
      <c r="L2" s="204"/>
      <c r="M2" s="204"/>
      <c r="N2" s="204"/>
    </row>
    <row r="3" spans="1:14" ht="12.75" customHeight="1">
      <c r="A3" s="195"/>
      <c r="B3" s="195"/>
      <c r="C3" s="195"/>
      <c r="D3" s="195"/>
      <c r="E3" s="195"/>
      <c r="F3" s="195"/>
      <c r="G3" s="85"/>
    </row>
    <row r="4" spans="1:14" ht="12.75" customHeight="1">
      <c r="A4" s="195"/>
      <c r="B4" s="195"/>
      <c r="C4" s="195"/>
      <c r="D4" s="195"/>
      <c r="E4" s="195"/>
      <c r="F4" s="195"/>
      <c r="G4" s="85"/>
      <c r="H4" s="210" t="s">
        <v>483</v>
      </c>
      <c r="I4" s="210"/>
      <c r="J4" s="210"/>
      <c r="K4" s="210"/>
      <c r="L4" s="210"/>
      <c r="M4" s="210"/>
      <c r="N4" s="210"/>
    </row>
    <row r="5" spans="1:14">
      <c r="A5" s="195"/>
      <c r="B5" s="195"/>
      <c r="C5" s="195"/>
      <c r="D5" s="195"/>
      <c r="E5" s="195"/>
      <c r="F5" s="195"/>
    </row>
    <row r="6" spans="1:14" ht="18.75">
      <c r="A6" s="195"/>
      <c r="B6" s="195"/>
      <c r="C6" s="195"/>
      <c r="D6" s="195"/>
      <c r="E6" s="195"/>
      <c r="F6" s="195"/>
      <c r="H6" s="204" t="s">
        <v>484</v>
      </c>
      <c r="I6" s="204"/>
      <c r="J6" s="204"/>
      <c r="K6" s="204"/>
      <c r="L6" s="204"/>
      <c r="M6" s="204"/>
      <c r="N6" s="204"/>
    </row>
    <row r="7" spans="1:14">
      <c r="B7" s="86" t="s">
        <v>485</v>
      </c>
      <c r="I7" s="93" t="s">
        <v>486</v>
      </c>
    </row>
    <row r="8" spans="1:14" ht="15.75" customHeight="1">
      <c r="A8" s="205" t="s">
        <v>487</v>
      </c>
      <c r="B8" s="196" t="s">
        <v>488</v>
      </c>
      <c r="C8" s="197"/>
      <c r="D8" s="197"/>
      <c r="E8" s="197"/>
      <c r="F8" s="198"/>
      <c r="H8" s="87" t="s">
        <v>489</v>
      </c>
    </row>
    <row r="9" spans="1:14" ht="15.75">
      <c r="A9" s="205"/>
      <c r="B9" s="199"/>
      <c r="C9" s="200"/>
      <c r="D9" s="200"/>
      <c r="E9" s="200"/>
      <c r="F9" s="201"/>
      <c r="H9" s="84" t="s">
        <v>490</v>
      </c>
      <c r="I9" s="70">
        <v>18</v>
      </c>
      <c r="J9" s="90" t="s">
        <v>491</v>
      </c>
    </row>
    <row r="10" spans="1:14" ht="45" customHeight="1">
      <c r="A10" s="206" t="s">
        <v>492</v>
      </c>
      <c r="B10" s="202" t="s">
        <v>493</v>
      </c>
      <c r="C10" s="202"/>
      <c r="D10" s="202"/>
      <c r="E10" s="202"/>
      <c r="F10" s="202"/>
      <c r="H10" s="85" t="s">
        <v>494</v>
      </c>
      <c r="J10" s="211" t="str">
        <f>'Информация для бумаг'!C3</f>
        <v>Санкт-Петербург - Толмачево- д.Ящера-Толмачево- Санкт-Петербург</v>
      </c>
      <c r="K10" s="212"/>
      <c r="L10" s="212"/>
      <c r="M10" s="212"/>
      <c r="N10" s="212"/>
    </row>
    <row r="11" spans="1:14">
      <c r="A11" s="206"/>
      <c r="B11" s="202"/>
      <c r="C11" s="202"/>
      <c r="D11" s="202"/>
      <c r="E11" s="202"/>
      <c r="F11" s="202"/>
      <c r="H11" s="79" t="s">
        <v>495</v>
      </c>
      <c r="I11" s="94">
        <f>DAYS360('Информация для бумаг'!C2,'Информация для бумаг'!D2)-1</f>
        <v>4</v>
      </c>
      <c r="J11" s="70" t="s">
        <v>496</v>
      </c>
    </row>
    <row r="12" spans="1:14" ht="15.75">
      <c r="A12" s="88">
        <v>44320</v>
      </c>
      <c r="B12" s="207" t="s">
        <v>497</v>
      </c>
      <c r="C12" s="207"/>
      <c r="D12" s="207"/>
      <c r="E12" s="207"/>
      <c r="F12" s="207"/>
      <c r="H12" s="208" t="s">
        <v>498</v>
      </c>
      <c r="I12" s="208"/>
      <c r="J12" s="95">
        <f>'Информация для бумаг'!C2</f>
        <v>44680</v>
      </c>
      <c r="K12" s="96" t="s">
        <v>499</v>
      </c>
      <c r="L12" s="97">
        <f>'Информация для бумаг'!D2</f>
        <v>44685</v>
      </c>
    </row>
    <row r="13" spans="1:14" ht="12.75" customHeight="1">
      <c r="A13" s="206"/>
      <c r="B13" s="203"/>
      <c r="C13" s="203"/>
      <c r="D13" s="203"/>
      <c r="E13" s="203"/>
      <c r="F13" s="203"/>
    </row>
    <row r="14" spans="1:14" ht="15.75">
      <c r="A14" s="206"/>
      <c r="B14" s="203"/>
      <c r="C14" s="203"/>
      <c r="D14" s="203"/>
      <c r="E14" s="203"/>
      <c r="F14" s="203"/>
      <c r="H14" s="90" t="s">
        <v>500</v>
      </c>
      <c r="K14" s="209" t="str">
        <f>'Информация для бумаг'!C25</f>
        <v>Хайтов Вадим Михайлович</v>
      </c>
      <c r="L14" s="209"/>
      <c r="M14" s="209"/>
      <c r="N14" s="209"/>
    </row>
    <row r="15" spans="1:14">
      <c r="A15" s="206"/>
      <c r="B15" s="203"/>
      <c r="C15" s="203"/>
      <c r="D15" s="203"/>
      <c r="E15" s="203"/>
      <c r="F15" s="203"/>
      <c r="K15" s="79" t="s">
        <v>420</v>
      </c>
      <c r="L15" s="70">
        <f>'Информация для бумаг'!F25</f>
        <v>89217427984</v>
      </c>
    </row>
    <row r="16" spans="1:14" ht="12.75" customHeight="1">
      <c r="A16" s="206"/>
      <c r="B16" s="202"/>
      <c r="C16" s="202"/>
      <c r="D16" s="202"/>
      <c r="E16" s="202"/>
      <c r="F16" s="202"/>
      <c r="H16" s="91" t="s">
        <v>501</v>
      </c>
    </row>
    <row r="17" spans="1:14">
      <c r="A17" s="206"/>
      <c r="B17" s="202"/>
      <c r="C17" s="202"/>
      <c r="D17" s="202"/>
      <c r="E17" s="202"/>
      <c r="F17" s="202"/>
      <c r="H17" s="92" t="s">
        <v>502</v>
      </c>
    </row>
    <row r="18" spans="1:14">
      <c r="A18" s="206"/>
      <c r="B18" s="202"/>
      <c r="C18" s="202"/>
      <c r="D18" s="202"/>
      <c r="E18" s="202"/>
      <c r="F18" s="202"/>
    </row>
    <row r="19" spans="1:14" ht="15.75">
      <c r="A19" s="206"/>
      <c r="B19" s="202"/>
      <c r="C19" s="202"/>
      <c r="D19" s="202"/>
      <c r="E19" s="202"/>
      <c r="F19" s="202"/>
      <c r="H19" s="90" t="s">
        <v>503</v>
      </c>
      <c r="K19" s="209" t="str">
        <f>'Информация для бумаг'!C26</f>
        <v>Котельникова Валентина Сергеевна</v>
      </c>
      <c r="L19" s="209"/>
      <c r="M19" s="209"/>
      <c r="N19" s="209"/>
    </row>
    <row r="20" spans="1:14">
      <c r="K20" s="79" t="s">
        <v>420</v>
      </c>
      <c r="L20" s="70">
        <f>'Информация для бумаг'!F26</f>
        <v>89679796720</v>
      </c>
    </row>
    <row r="22" spans="1:14" ht="12.75" customHeight="1">
      <c r="H22" s="204" t="s">
        <v>504</v>
      </c>
      <c r="I22" s="204"/>
      <c r="J22" s="204"/>
      <c r="K22" s="204"/>
      <c r="L22" s="204"/>
      <c r="M22" s="204"/>
      <c r="N22" s="204"/>
    </row>
    <row r="23" spans="1:14" ht="12.75" customHeight="1">
      <c r="H23" s="204" t="s">
        <v>505</v>
      </c>
      <c r="I23" s="204"/>
      <c r="J23" s="204"/>
      <c r="K23" s="204"/>
      <c r="L23" s="204"/>
      <c r="M23" s="204"/>
      <c r="N23" s="204"/>
    </row>
    <row r="25" spans="1:14" ht="15.75">
      <c r="H25" s="90" t="s">
        <v>506</v>
      </c>
      <c r="M25" s="98">
        <f>'Информация для бумаг'!C28</f>
        <v>44669</v>
      </c>
    </row>
    <row r="26" spans="1:14" ht="15.75">
      <c r="A26" s="90" t="s">
        <v>507</v>
      </c>
      <c r="H26" s="90"/>
      <c r="I26" s="90" t="s">
        <v>508</v>
      </c>
    </row>
    <row r="28" spans="1:14" ht="15.75">
      <c r="H28" s="90" t="s">
        <v>509</v>
      </c>
    </row>
    <row r="29" spans="1:14" ht="15.75">
      <c r="H29" s="90" t="s">
        <v>510</v>
      </c>
      <c r="K29" s="70">
        <f>'Информация для бумаг'!C29</f>
        <v>2022</v>
      </c>
      <c r="L29" s="70" t="s">
        <v>511</v>
      </c>
    </row>
    <row r="30" spans="1:14" ht="15.75">
      <c r="A30" s="90" t="s">
        <v>512</v>
      </c>
      <c r="H30" s="90"/>
    </row>
    <row r="31" spans="1:14" ht="15.75">
      <c r="H31" s="90" t="s">
        <v>513</v>
      </c>
    </row>
    <row r="32" spans="1:14" ht="15.75">
      <c r="H32" s="90" t="s">
        <v>514</v>
      </c>
      <c r="K32" s="70">
        <f>'Информация для бумаг'!C29</f>
        <v>2022</v>
      </c>
      <c r="L32" s="70" t="s">
        <v>511</v>
      </c>
    </row>
    <row r="33" spans="8:8" ht="15.75">
      <c r="H33" s="92" t="s">
        <v>515</v>
      </c>
    </row>
  </sheetData>
  <mergeCells count="20">
    <mergeCell ref="H1:N1"/>
    <mergeCell ref="H2:N2"/>
    <mergeCell ref="H4:N4"/>
    <mergeCell ref="H6:N6"/>
    <mergeCell ref="J10:N10"/>
    <mergeCell ref="H23:N23"/>
    <mergeCell ref="A8:A9"/>
    <mergeCell ref="A10:A11"/>
    <mergeCell ref="A13:A15"/>
    <mergeCell ref="A16:A19"/>
    <mergeCell ref="B12:F12"/>
    <mergeCell ref="H12:I12"/>
    <mergeCell ref="K14:N14"/>
    <mergeCell ref="K19:N19"/>
    <mergeCell ref="H22:N22"/>
    <mergeCell ref="A2:F6"/>
    <mergeCell ref="B8:F9"/>
    <mergeCell ref="B10:F11"/>
    <mergeCell ref="B13:F15"/>
    <mergeCell ref="B16:F19"/>
  </mergeCells>
  <pageMargins left="0.38888888888888901" right="0.38888888888888901" top="0.38888888888888901" bottom="0.58888888888888902" header="0" footer="0.50902777777777797"/>
  <pageSetup paperSize="9" orientation="landscape" horizontalDpi="1200" verticalDpi="1200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workbookViewId="0">
      <selection activeCell="I8" sqref="I8"/>
    </sheetView>
  </sheetViews>
  <sheetFormatPr defaultColWidth="8" defaultRowHeight="12.75"/>
  <cols>
    <col min="1" max="1" width="3.42578125" style="70"/>
    <col min="2" max="2" width="35.7109375" style="70" customWidth="1"/>
    <col min="3" max="4" width="8" style="70"/>
    <col min="5" max="5" width="12.85546875" style="70"/>
    <col min="6" max="6" width="27.42578125" style="70" customWidth="1"/>
    <col min="7" max="7" width="17.28515625" style="79" customWidth="1"/>
    <col min="8" max="8" width="30.28515625" style="70" bestFit="1" customWidth="1"/>
    <col min="9" max="9" width="24.28515625" style="70" customWidth="1"/>
    <col min="10" max="16384" width="8" style="70"/>
  </cols>
  <sheetData>
    <row r="1" spans="1:9">
      <c r="B1" s="70" t="s">
        <v>516</v>
      </c>
    </row>
    <row r="2" spans="1:9">
      <c r="B2" s="172" t="s">
        <v>681</v>
      </c>
    </row>
    <row r="4" spans="1:9">
      <c r="A4" s="80"/>
      <c r="B4" s="80" t="s">
        <v>517</v>
      </c>
      <c r="C4" s="80" t="s">
        <v>307</v>
      </c>
      <c r="D4" s="80" t="s">
        <v>308</v>
      </c>
      <c r="E4" s="80" t="s">
        <v>420</v>
      </c>
      <c r="F4" s="80" t="s">
        <v>518</v>
      </c>
      <c r="G4" s="81" t="s">
        <v>314</v>
      </c>
      <c r="H4" s="72" t="s">
        <v>519</v>
      </c>
      <c r="I4" s="72" t="s">
        <v>520</v>
      </c>
    </row>
    <row r="5" spans="1:9">
      <c r="A5" s="72">
        <v>1</v>
      </c>
      <c r="B5" s="72" t="str">
        <f>CONCATENATE('Информация для бумаг'!B5," ",'Информация для бумаг'!C5," ",'Информация для бумаг'!D5)</f>
        <v>Атаманов Андрей Иванович</v>
      </c>
      <c r="C5" s="81">
        <f>'Информация для бумаг'!H5</f>
        <v>630</v>
      </c>
      <c r="D5" s="81">
        <f>'Информация для бумаг'!I5</f>
        <v>10</v>
      </c>
      <c r="E5" s="72">
        <f>'Информация для бумаг'!J5</f>
        <v>89118124048</v>
      </c>
      <c r="F5" s="171" t="str">
        <f>'Информация для бумаг'!K5</f>
        <v>Шуваловский пр. д. 90 к. кв.180</v>
      </c>
      <c r="G5" s="81">
        <f>'Информация для бумаг'!O5</f>
        <v>4018281460</v>
      </c>
      <c r="H5" s="72" t="str">
        <f>'Информация для бумаг'!L5</f>
        <v>Атаманов Иван Валерьевич</v>
      </c>
      <c r="I5" s="81" t="str">
        <f>'Информация для бумаг'!N5</f>
        <v>8 921 7476129, 8 921 9942973</v>
      </c>
    </row>
    <row r="6" spans="1:9">
      <c r="A6" s="72">
        <v>2</v>
      </c>
      <c r="B6" s="72" t="str">
        <f>CONCATENATE('Информация для бумаг'!B6," ",'Информация для бумаг'!C6," ",'Информация для бумаг'!D6)</f>
        <v>Башилов Константин Вячеславович</v>
      </c>
      <c r="C6" s="81">
        <f>'Информация для бумаг'!H6</f>
        <v>197</v>
      </c>
      <c r="D6" s="81">
        <f>'Информация для бумаг'!I6</f>
        <v>7</v>
      </c>
      <c r="E6" s="72">
        <f>'Информация для бумаг'!J6</f>
        <v>89650953153</v>
      </c>
      <c r="F6" s="171" t="str">
        <f>'Информация для бумаг'!K6</f>
        <v>СПб, Пестеля д. 13-15 кв. 108</v>
      </c>
      <c r="G6" s="81">
        <f>'Информация для бумаг'!O6</f>
        <v>4022050606</v>
      </c>
      <c r="H6" s="72" t="str">
        <f>'Информация для бумаг'!L6</f>
        <v>Батаковская Мария Павловна</v>
      </c>
      <c r="I6" s="81">
        <f>'Информация для бумаг'!N6</f>
        <v>89052006465</v>
      </c>
    </row>
    <row r="7" spans="1:9" ht="25.5">
      <c r="A7" s="72">
        <v>3</v>
      </c>
      <c r="B7" s="72" t="str">
        <f>CONCATENATE('Информация для бумаг'!B7," ",'Информация для бумаг'!C7," ",'Информация для бумаг'!D7)</f>
        <v>Бекасов Емельян Игоревич</v>
      </c>
      <c r="C7" s="81">
        <f>'Информация для бумаг'!H7</f>
        <v>503</v>
      </c>
      <c r="D7" s="81">
        <f>'Информация для бумаг'!I7</f>
        <v>6</v>
      </c>
      <c r="E7" s="72">
        <f>'Информация для бумаг'!J7</f>
        <v>89818295984</v>
      </c>
      <c r="F7" s="171" t="str">
        <f>'Информация для бумаг'!K7</f>
        <v>Г. Санкт-Петербург, проспект Ветеранов д.3 к.3 лит.А кв.167</v>
      </c>
      <c r="G7" s="81" t="str">
        <f>'Информация для бумаг'!O7</f>
        <v>II-AK 709233</v>
      </c>
      <c r="H7" s="72" t="str">
        <f>'Информация для бумаг'!L7</f>
        <v>Калачева Мария Анатольевна</v>
      </c>
      <c r="I7" s="81">
        <f>'Информация для бумаг'!N7</f>
        <v>89213414725</v>
      </c>
    </row>
    <row r="8" spans="1:9" ht="25.5">
      <c r="A8" s="72">
        <v>4</v>
      </c>
      <c r="B8" s="72" t="str">
        <f>CONCATENATE('Информация для бумаг'!B8," ",'Информация для бумаг'!C8," ",'Информация для бумаг'!D8)</f>
        <v>Белокуров Михаил Сергеевич</v>
      </c>
      <c r="C8" s="81">
        <f>'Информация для бумаг'!H8</f>
        <v>225</v>
      </c>
      <c r="D8" s="81">
        <f>'Информация для бумаг'!I8</f>
        <v>10</v>
      </c>
      <c r="E8" s="72">
        <f>'Информация для бумаг'!J8</f>
        <v>89215575265</v>
      </c>
      <c r="F8" s="171" t="str">
        <f>'Информация для бумаг'!K8</f>
        <v>ул. Ставропольская д. 12/15 кв. 46</v>
      </c>
      <c r="G8" s="81">
        <f>'Информация для бумаг'!O8</f>
        <v>4019397258</v>
      </c>
      <c r="H8" s="72" t="str">
        <f>'Информация для бумаг'!L8</f>
        <v>Белокурова Елена Валентиновна</v>
      </c>
      <c r="I8" s="81">
        <f>'Информация для бумаг'!N8</f>
        <v>89213205528</v>
      </c>
    </row>
    <row r="9" spans="1:9">
      <c r="A9" s="72">
        <v>5</v>
      </c>
      <c r="B9" s="72" t="str">
        <f>CONCATENATE('Информация для бумаг'!B9," ",'Информация для бумаг'!C9," ",'Информация для бумаг'!D9)</f>
        <v>Бритиков Александр Ильич</v>
      </c>
      <c r="C9" s="81">
        <f>'Информация для бумаг'!H9</f>
        <v>56</v>
      </c>
      <c r="D9" s="81">
        <f>'Информация для бумаг'!I9</f>
        <v>7</v>
      </c>
      <c r="E9" s="72">
        <f>'Информация для бумаг'!J9</f>
        <v>89291040939</v>
      </c>
      <c r="F9" s="171" t="str">
        <f>'Информация для бумаг'!K9</f>
        <v>Ул. Лахтинская 20-36</v>
      </c>
      <c r="G9" s="81" t="str">
        <f>'Информация для бумаг'!O9</f>
        <v>I I-АК 703140</v>
      </c>
      <c r="H9" s="72" t="str">
        <f>'Информация для бумаг'!L9</f>
        <v>Бритикова Ольга Николаевна</v>
      </c>
      <c r="I9" s="81">
        <f>'Информация для бумаг'!N9</f>
        <v>89052622652</v>
      </c>
    </row>
    <row r="10" spans="1:9">
      <c r="A10" s="72">
        <v>6</v>
      </c>
      <c r="B10" s="72" t="str">
        <f>CONCATENATE('Информация для бумаг'!B10," ",'Информация для бумаг'!C10," ",'Информация для бумаг'!D10)</f>
        <v>Евдокимова Алёна Игоревна</v>
      </c>
      <c r="C10" s="81">
        <f>'Информация для бумаг'!H10</f>
        <v>225</v>
      </c>
      <c r="D10" s="81">
        <f>'Информация для бумаг'!I10</f>
        <v>11</v>
      </c>
      <c r="E10" s="72">
        <f>'Информация для бумаг'!J10</f>
        <v>89818346175</v>
      </c>
      <c r="F10" s="171" t="str">
        <f>'Информация для бумаг'!K10</f>
        <v>ул. Витебская, д.10, кв.14</v>
      </c>
      <c r="G10" s="81">
        <f>'Информация для бумаг'!O10</f>
        <v>4018085917</v>
      </c>
      <c r="H10" s="72" t="str">
        <f>'Информация для бумаг'!L10</f>
        <v>Пасько Ольга Владимировна</v>
      </c>
      <c r="I10" s="81">
        <f>'Информация для бумаг'!N10</f>
        <v>89117966505</v>
      </c>
    </row>
    <row r="11" spans="1:9">
      <c r="A11" s="72">
        <v>7</v>
      </c>
      <c r="B11" s="72" t="str">
        <f>CONCATENATE('Информация для бумаг'!B11," ",'Информация для бумаг'!C11," ",'Информация для бумаг'!D11)</f>
        <v>Ершова Татьяна Алексеевна</v>
      </c>
      <c r="C11" s="81">
        <f>'Информация для бумаг'!H11</f>
        <v>441</v>
      </c>
      <c r="D11" s="81">
        <f>'Информация для бумаг'!I11</f>
        <v>8</v>
      </c>
      <c r="E11" s="72">
        <f>'Информация для бумаг'!J11</f>
        <v>89213354865</v>
      </c>
      <c r="F11" s="171" t="str">
        <f>'Информация для бумаг'!K11</f>
        <v>ул. Малая Карпатская д.17 кв 275</v>
      </c>
      <c r="G11" s="81">
        <f>'Информация для бумаг'!O11</f>
        <v>4020831130</v>
      </c>
      <c r="H11" s="72" t="str">
        <f>'Информация для бумаг'!L11</f>
        <v>Ершова Ирина Алексеевна</v>
      </c>
      <c r="I11" s="81">
        <f>'Информация для бумаг'!N11</f>
        <v>89522270284</v>
      </c>
    </row>
    <row r="12" spans="1:9">
      <c r="A12" s="72">
        <v>8</v>
      </c>
      <c r="B12" s="72" t="str">
        <f>CONCATENATE('Информация для бумаг'!B12," ",'Информация для бумаг'!C12," ",'Информация для бумаг'!D12)</f>
        <v>Иванов Тимофей Кириллович</v>
      </c>
      <c r="C12" s="81">
        <f>'Информация для бумаг'!H12</f>
        <v>56</v>
      </c>
      <c r="D12" s="81">
        <f>'Информация для бумаг'!I12</f>
        <v>9</v>
      </c>
      <c r="E12" s="72">
        <f>'Информация для бумаг'!J12</f>
        <v>89214136722</v>
      </c>
      <c r="F12" s="171" t="str">
        <f>'Информация для бумаг'!K12</f>
        <v>Каменноостровский 69-29</v>
      </c>
      <c r="G12" s="81">
        <f>'Информация для бумаг'!O12</f>
        <v>4002634542</v>
      </c>
      <c r="H12" s="72" t="str">
        <f>'Информация для бумаг'!L12</f>
        <v>Иванова Мария Владимировна</v>
      </c>
      <c r="I12" s="81">
        <f>'Информация для бумаг'!N12</f>
        <v>89533722040</v>
      </c>
    </row>
    <row r="13" spans="1:9">
      <c r="A13" s="72">
        <v>9</v>
      </c>
      <c r="B13" s="72" t="str">
        <f>CONCATENATE('Информация для бумаг'!B13," ",'Информация для бумаг'!C13," ",'Информация для бумаг'!D13)</f>
        <v>Киселев Вениамин Алексеевич</v>
      </c>
      <c r="C13" s="81" t="str">
        <f>'Информация для бумаг'!H13</f>
        <v>Гимназия №92</v>
      </c>
      <c r="D13" s="81">
        <f>'Информация для бумаг'!I13</f>
        <v>5</v>
      </c>
      <c r="E13" s="72">
        <f>'Информация для бумаг'!J13</f>
        <v>89219845986</v>
      </c>
      <c r="F13" s="171" t="str">
        <f>'Информация для бумаг'!K13</f>
        <v>пр.Тореза, д.80, кв.78</v>
      </c>
      <c r="G13" s="81" t="str">
        <f>'Информация для бумаг'!O13</f>
        <v>II-AK №798373</v>
      </c>
      <c r="H13" s="72" t="str">
        <f>'Информация для бумаг'!L13</f>
        <v>Киселева Марина Игоревна</v>
      </c>
      <c r="I13" s="81">
        <f>'Информация для бумаг'!N13</f>
        <v>89213323160</v>
      </c>
    </row>
    <row r="14" spans="1:9" ht="25.5">
      <c r="A14" s="72">
        <v>10</v>
      </c>
      <c r="B14" s="72" t="str">
        <f>CONCATENATE('Информация для бумаг'!B14," ",'Информация для бумаг'!C14," ",'Информация для бумаг'!D14)</f>
        <v>Кудряшов Тимофей Андреевич</v>
      </c>
      <c r="C14" s="81">
        <f>'Информация для бумаг'!H14</f>
        <v>504</v>
      </c>
      <c r="D14" s="81">
        <f>'Информация для бумаг'!I14</f>
        <v>11</v>
      </c>
      <c r="E14" s="72">
        <f>'Информация для бумаг'!J14</f>
        <v>89111652301</v>
      </c>
      <c r="F14" s="171" t="str">
        <f>'Информация для бумаг'!K14</f>
        <v>пр. Маршала Жукова, д.45, кв 222</v>
      </c>
      <c r="G14" s="81">
        <f>'Информация для бумаг'!O14</f>
        <v>4018287872</v>
      </c>
      <c r="H14" s="72" t="str">
        <f>'Информация для бумаг'!L14</f>
        <v>Кудряшов Андрей Николаевич</v>
      </c>
      <c r="I14" s="81">
        <f>'Информация для бумаг'!N14</f>
        <v>89817910834</v>
      </c>
    </row>
    <row r="15" spans="1:9">
      <c r="A15" s="72">
        <v>11</v>
      </c>
      <c r="B15" s="72" t="str">
        <f>CONCATENATE('Информация для бумаг'!B15," ",'Информация для бумаг'!C15," ",'Информация для бумаг'!D15)</f>
        <v>Островский Виктор Владиславович</v>
      </c>
      <c r="C15" s="81">
        <f>'Информация для бумаг'!H15</f>
        <v>518</v>
      </c>
      <c r="D15" s="81">
        <f>'Информация для бумаг'!I15</f>
        <v>6</v>
      </c>
      <c r="E15" s="72">
        <f>'Информация для бумаг'!J15</f>
        <v>89313127300</v>
      </c>
      <c r="F15" s="171" t="str">
        <f>'Информация для бумаг'!K15</f>
        <v>Парголово ул.Шишкина 58</v>
      </c>
      <c r="G15" s="81" t="str">
        <f>'Информация для бумаг'!O15</f>
        <v>II-АК 745451</v>
      </c>
      <c r="H15" s="72" t="str">
        <f>'Информация для бумаг'!L15</f>
        <v>островская любовь юрьевна</v>
      </c>
      <c r="I15" s="81">
        <f>'Информация для бумаг'!N15</f>
        <v>89213409406</v>
      </c>
    </row>
    <row r="16" spans="1:9">
      <c r="A16" s="72">
        <v>12</v>
      </c>
      <c r="B16" s="72" t="str">
        <f>CONCATENATE('Информация для бумаг'!B16," ",'Информация для бумаг'!C16," ",'Информация для бумаг'!D16)</f>
        <v>Попов Василий Владиславович</v>
      </c>
      <c r="C16" s="81">
        <f>'Информация для бумаг'!H16</f>
        <v>183</v>
      </c>
      <c r="D16" s="81">
        <f>'Информация для бумаг'!I16</f>
        <v>8</v>
      </c>
      <c r="E16" s="72">
        <f>'Информация для бумаг'!J16</f>
        <v>89610752525</v>
      </c>
      <c r="F16" s="171" t="str">
        <f>'Информация для бумаг'!K16</f>
        <v>Ул.Бутлерова, 11 к.4 , кв 385</v>
      </c>
      <c r="G16" s="81">
        <f>'Информация для бумаг'!O16</f>
        <v>4021966729</v>
      </c>
      <c r="H16" s="72" t="str">
        <f>'Информация для бумаг'!L16</f>
        <v>Попова Юлия Юрьевна</v>
      </c>
      <c r="I16" s="81">
        <f>'Информация для бумаг'!N16</f>
        <v>89610717771</v>
      </c>
    </row>
    <row r="17" spans="1:9">
      <c r="A17" s="72">
        <v>13</v>
      </c>
      <c r="B17" s="72" t="str">
        <f>CONCATENATE('Информация для бумаг'!B17," ",'Информация для бумаг'!C17," ",'Информация для бумаг'!D17)</f>
        <v>Сайчик Мария Владимировна</v>
      </c>
      <c r="C17" s="81">
        <f>'Информация для бумаг'!H17</f>
        <v>586</v>
      </c>
      <c r="D17" s="81">
        <f>'Информация для бумаг'!I17</f>
        <v>9</v>
      </c>
      <c r="E17" s="72">
        <f>'Информация для бумаг'!J17</f>
        <v>89818723635</v>
      </c>
      <c r="F17" s="171" t="str">
        <f>'Информация для бумаг'!K17</f>
        <v>Кораблестроителей 39-871</v>
      </c>
      <c r="G17" s="81">
        <f>'Информация для бумаг'!O17</f>
        <v>4020691039</v>
      </c>
      <c r="H17" s="72" t="str">
        <f>'Информация для бумаг'!L17</f>
        <v>Сайчик Татьяна Борисовна</v>
      </c>
      <c r="I17" s="81">
        <f>'Информация для бумаг'!N17</f>
        <v>89818417041</v>
      </c>
    </row>
    <row r="18" spans="1:9">
      <c r="A18" s="72">
        <v>14</v>
      </c>
      <c r="B18" s="72" t="str">
        <f>CONCATENATE('Информация для бумаг'!B18," ",'Информация для бумаг'!C18," ",'Информация для бумаг'!D18)</f>
        <v>Федорова Ксения Сергеевна</v>
      </c>
      <c r="C18" s="81">
        <f>'Информация для бумаг'!H18</f>
        <v>64</v>
      </c>
      <c r="D18" s="81">
        <f>'Информация для бумаг'!I18</f>
        <v>6</v>
      </c>
      <c r="E18" s="72">
        <f>'Информация для бумаг'!J18</f>
        <v>89633411161</v>
      </c>
      <c r="F18" s="171" t="str">
        <f>'Информация для бумаг'!K18</f>
        <v>Камышовая 14 КВ 163</v>
      </c>
      <c r="G18" s="81" t="str">
        <f>'Информация для бумаг'!O18</f>
        <v>II-АК 789060</v>
      </c>
      <c r="H18" s="72" t="str">
        <f>'Информация для бумаг'!L18</f>
        <v>Федорова Марина Александровна</v>
      </c>
      <c r="I18" s="81">
        <f>'Информация для бумаг'!N18</f>
        <v>89657737525</v>
      </c>
    </row>
    <row r="19" spans="1:9" ht="38.25">
      <c r="A19" s="72">
        <v>15</v>
      </c>
      <c r="B19" s="72" t="str">
        <f>CONCATENATE('Информация для бумаг'!B19," ",'Информация для бумаг'!C19," ",'Информация для бумаг'!D19)</f>
        <v>Шеламова Виктория Сергеевна</v>
      </c>
      <c r="C19" s="81" t="str">
        <f>'Информация для бумаг'!H19</f>
        <v>№ 471</v>
      </c>
      <c r="D19" s="81">
        <f>'Информация для бумаг'!I19</f>
        <v>7</v>
      </c>
      <c r="E19" s="72">
        <f>'Информация для бумаг'!J19</f>
        <v>89817032760</v>
      </c>
      <c r="F19" s="171" t="str">
        <f>'Информация для бумаг'!K19</f>
        <v>п. Парголово, Приозерское шоссе (Осиновая роща),  д.16 к.4 кв.46</v>
      </c>
      <c r="G19" s="81" t="str">
        <f>'Информация для бумаг'!O19</f>
        <v>II-BO № 585040</v>
      </c>
      <c r="H19" s="72" t="str">
        <f>'Информация для бумаг'!L19</f>
        <v>Шеламова Галина Анатольевна</v>
      </c>
      <c r="I19" s="81">
        <f>'Информация для бумаг'!N19</f>
        <v>89111407222</v>
      </c>
    </row>
    <row r="20" spans="1:9">
      <c r="A20" s="72">
        <v>16</v>
      </c>
      <c r="B20" s="72" t="str">
        <f>CONCATENATE('Информация для бумаг'!B20," ",'Информация для бумаг'!C20," ",'Информация для бумаг'!D20)</f>
        <v>Шилонцев Андрей Александрович</v>
      </c>
      <c r="C20" s="81">
        <f>'Информация для бумаг'!H20</f>
        <v>0</v>
      </c>
      <c r="D20" s="81">
        <f>'Информация для бумаг'!I20</f>
        <v>0</v>
      </c>
      <c r="E20" s="72">
        <f>'Информация для бумаг'!J20</f>
        <v>89213026506</v>
      </c>
      <c r="F20" s="171" t="str">
        <f>'Информация для бумаг'!K20</f>
        <v>Ленинский пр. 117-1-603</v>
      </c>
      <c r="G20" s="81">
        <f>'Информация для бумаг'!O20</f>
        <v>4020684651</v>
      </c>
      <c r="H20" s="72" t="str">
        <f>'Информация для бумаг'!L20</f>
        <v>Шилонцева Татьяна Александровна</v>
      </c>
      <c r="I20" s="81">
        <f>'Информация для бумаг'!N20</f>
        <v>89213026506</v>
      </c>
    </row>
    <row r="21" spans="1:9">
      <c r="A21" s="72">
        <v>17</v>
      </c>
      <c r="B21" s="72" t="str">
        <f>CONCATENATE('Информация для бумаг'!B21," ",'Информация для бумаг'!C21," ",'Информация для бумаг'!D21)</f>
        <v>Шишкина Анна Андреевна</v>
      </c>
      <c r="C21" s="81">
        <f>'Информация для бумаг'!H21</f>
        <v>43</v>
      </c>
      <c r="D21" s="81">
        <f>'Информация для бумаг'!I21</f>
        <v>6</v>
      </c>
      <c r="E21" s="72">
        <f>'Информация для бумаг'!J21</f>
        <v>89819793731</v>
      </c>
      <c r="F21" s="171" t="str">
        <f>'Информация для бумаг'!K21</f>
        <v>Проспект Сизова 14 кв.90</v>
      </c>
      <c r="G21" s="81" t="str">
        <f>'Информация для бумаг'!O21</f>
        <v>II АК 731804</v>
      </c>
      <c r="H21" s="72" t="str">
        <f>'Информация для бумаг'!L21</f>
        <v>Шишкина  Ирина Викторовна</v>
      </c>
      <c r="I21" s="81">
        <f>'Информация для бумаг'!N21</f>
        <v>89118110171</v>
      </c>
    </row>
    <row r="22" spans="1:9" ht="25.5">
      <c r="A22" s="72">
        <v>18</v>
      </c>
      <c r="B22" s="72" t="str">
        <f>CONCATENATE('Информация для бумаг'!B22," ",'Информация для бумаг'!C22," ",'Информация для бумаг'!D22)</f>
        <v>Шишкина Алина Денисовна</v>
      </c>
      <c r="C22" s="81">
        <f>'Информация для бумаг'!H22</f>
        <v>246</v>
      </c>
      <c r="D22" s="81">
        <f>'Информация для бумаг'!I22</f>
        <v>11</v>
      </c>
      <c r="E22" s="72">
        <f>'Информация для бумаг'!J22</f>
        <v>89312711134</v>
      </c>
      <c r="F22" s="171" t="str">
        <f>'Информация для бумаг'!K22</f>
        <v>Проспект Авиаконструкторов, дом 47, квартира 4</v>
      </c>
      <c r="G22" s="81">
        <f>'Информация для бумаг'!O22</f>
        <v>4018029738</v>
      </c>
      <c r="H22" s="72" t="str">
        <f>'Информация для бумаг'!L22</f>
        <v>Шишкин Денис Витальевич</v>
      </c>
      <c r="I22" s="81">
        <f>'Информация для бумаг'!N22</f>
        <v>89218717677</v>
      </c>
    </row>
    <row r="23" spans="1:9">
      <c r="A23" s="72"/>
      <c r="B23" s="72"/>
      <c r="C23" s="81"/>
      <c r="D23" s="81"/>
      <c r="E23" s="72"/>
      <c r="F23" s="82"/>
      <c r="G23" s="81"/>
      <c r="H23" s="72"/>
      <c r="I23" s="72"/>
    </row>
    <row r="25" spans="1:9">
      <c r="B25" s="70" t="str">
        <f>'Информация для бумаг'!C25</f>
        <v>Хайтов Вадим Михайлович</v>
      </c>
      <c r="C25" s="70" t="s">
        <v>418</v>
      </c>
    </row>
    <row r="27" spans="1:9">
      <c r="B27" s="70" t="str">
        <f>'Информация для бумаг'!C26</f>
        <v>Котельникова Валентина Сергеевна</v>
      </c>
      <c r="C27" s="70" t="s">
        <v>521</v>
      </c>
    </row>
  </sheetData>
  <pageMargins left="0.75" right="0.75" top="1" bottom="1" header="0.5" footer="0.5"/>
  <pageSetup paperSize="9" scale="77" orientation="landscape" r:id="rId1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3" sqref="A3"/>
    </sheetView>
  </sheetViews>
  <sheetFormatPr defaultColWidth="8" defaultRowHeight="12.75"/>
  <cols>
    <col min="1" max="1" width="32.140625" style="70" customWidth="1"/>
    <col min="2" max="2" width="16.85546875" style="70" customWidth="1"/>
    <col min="3" max="3" width="16.42578125" style="70" customWidth="1"/>
    <col min="4" max="4" width="18.7109375" style="70" customWidth="1"/>
    <col min="5" max="5" width="13.140625" style="70" customWidth="1"/>
    <col min="6" max="6" width="11.140625" style="70" customWidth="1"/>
    <col min="7" max="7" width="16.5703125" style="70" customWidth="1"/>
    <col min="8" max="8" width="19.28515625" style="70" customWidth="1"/>
    <col min="9" max="16384" width="8" style="70"/>
  </cols>
  <sheetData>
    <row r="1" spans="1:8">
      <c r="A1" s="71" t="s">
        <v>522</v>
      </c>
    </row>
    <row r="2" spans="1:8" ht="82.5" customHeight="1">
      <c r="A2" s="72" t="s">
        <v>517</v>
      </c>
      <c r="B2" s="73" t="s">
        <v>304</v>
      </c>
      <c r="C2" s="73" t="s">
        <v>523</v>
      </c>
      <c r="D2" s="73" t="s">
        <v>524</v>
      </c>
      <c r="E2" s="73" t="s">
        <v>305</v>
      </c>
      <c r="F2" s="73" t="s">
        <v>525</v>
      </c>
      <c r="G2" s="73"/>
      <c r="H2" s="73"/>
    </row>
    <row r="3" spans="1:8">
      <c r="A3" s="72"/>
      <c r="B3" s="74"/>
      <c r="C3" s="74"/>
      <c r="D3" s="74"/>
      <c r="E3" s="74"/>
      <c r="F3" s="74"/>
      <c r="G3" s="75"/>
      <c r="H3" s="72"/>
    </row>
    <row r="4" spans="1:8">
      <c r="A4" s="72"/>
      <c r="B4" s="74"/>
      <c r="C4" s="74"/>
      <c r="D4" s="74"/>
      <c r="E4" s="74"/>
      <c r="F4" s="74"/>
      <c r="G4" s="74"/>
      <c r="H4" s="72"/>
    </row>
    <row r="5" spans="1:8">
      <c r="A5" s="72"/>
      <c r="B5" s="74"/>
      <c r="C5" s="74"/>
      <c r="D5" s="74"/>
      <c r="E5" s="74"/>
      <c r="F5" s="74"/>
      <c r="G5" s="74"/>
      <c r="H5" s="72"/>
    </row>
    <row r="6" spans="1:8" ht="15">
      <c r="A6" s="72"/>
      <c r="B6" s="76"/>
      <c r="C6" s="76"/>
      <c r="D6" s="76"/>
      <c r="E6" s="74"/>
      <c r="F6" s="76"/>
      <c r="G6" s="76"/>
      <c r="H6" s="72"/>
    </row>
    <row r="7" spans="1:8">
      <c r="A7" s="72"/>
      <c r="B7" s="74"/>
      <c r="C7" s="74"/>
      <c r="D7" s="74"/>
      <c r="E7" s="74"/>
      <c r="F7" s="74"/>
      <c r="G7" s="74"/>
      <c r="H7" s="72"/>
    </row>
    <row r="8" spans="1:8">
      <c r="A8" s="72"/>
      <c r="B8" s="74"/>
      <c r="C8" s="74"/>
      <c r="D8" s="74"/>
      <c r="E8" s="74"/>
      <c r="F8" s="74"/>
      <c r="G8" s="74"/>
      <c r="H8" s="72"/>
    </row>
    <row r="9" spans="1:8">
      <c r="A9" s="72"/>
      <c r="B9" s="74"/>
      <c r="C9" s="74"/>
      <c r="D9" s="74"/>
      <c r="E9" s="74"/>
      <c r="F9" s="74"/>
      <c r="G9" s="75"/>
      <c r="H9" s="72"/>
    </row>
    <row r="10" spans="1:8" ht="15">
      <c r="A10" s="72"/>
      <c r="B10" s="76"/>
      <c r="C10" s="76"/>
      <c r="D10" s="76"/>
      <c r="E10" s="74"/>
      <c r="F10" s="76"/>
      <c r="G10" s="76"/>
      <c r="H10" s="72"/>
    </row>
    <row r="11" spans="1:8" ht="15">
      <c r="A11" s="72"/>
      <c r="B11" s="76"/>
      <c r="C11" s="76"/>
      <c r="D11" s="76"/>
      <c r="E11" s="74"/>
      <c r="F11" s="76"/>
      <c r="G11" s="76"/>
      <c r="H11" s="72"/>
    </row>
    <row r="12" spans="1:8" ht="15">
      <c r="A12" s="72"/>
      <c r="B12" s="76"/>
      <c r="C12" s="76"/>
      <c r="D12" s="76"/>
      <c r="E12" s="74"/>
      <c r="F12" s="76"/>
      <c r="G12" s="76"/>
      <c r="H12" s="72"/>
    </row>
    <row r="13" spans="1:8" ht="15">
      <c r="A13" s="72"/>
      <c r="B13" s="76"/>
      <c r="C13" s="76"/>
      <c r="D13" s="76"/>
      <c r="E13" s="74"/>
      <c r="F13" s="76"/>
      <c r="G13" s="76"/>
      <c r="H13" s="72"/>
    </row>
    <row r="14" spans="1:8" ht="15">
      <c r="A14" s="72"/>
      <c r="B14" s="76"/>
      <c r="C14" s="76"/>
      <c r="D14" s="77"/>
      <c r="E14" s="78"/>
      <c r="F14" s="76"/>
      <c r="G14" s="76"/>
      <c r="H14" s="72"/>
    </row>
    <row r="15" spans="1:8">
      <c r="A15" s="72"/>
      <c r="B15" s="74"/>
      <c r="C15" s="74"/>
      <c r="D15" s="74"/>
      <c r="E15" s="74"/>
      <c r="F15" s="74"/>
      <c r="G15" s="74"/>
      <c r="H15" s="72"/>
    </row>
    <row r="16" spans="1:8">
      <c r="A16" s="72"/>
      <c r="B16" s="74"/>
      <c r="C16" s="74"/>
      <c r="D16" s="74"/>
      <c r="E16" s="74"/>
      <c r="F16" s="74"/>
      <c r="G16" s="74"/>
      <c r="H16" s="72"/>
    </row>
    <row r="17" spans="1:8" ht="15">
      <c r="A17" s="72"/>
      <c r="B17" s="76"/>
      <c r="C17" s="76"/>
      <c r="D17" s="76"/>
      <c r="E17" s="74"/>
      <c r="F17" s="76"/>
      <c r="G17" s="76"/>
      <c r="H17" s="72"/>
    </row>
  </sheetData>
  <pageMargins left="0.75" right="0.75" top="1" bottom="1" header="0.5" footer="0.5"/>
  <pageSetup paperSize="9" orientation="landscape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2</vt:i4>
      </vt:variant>
    </vt:vector>
  </HeadingPairs>
  <TitlesOfParts>
    <vt:vector size="15" baseType="lpstr">
      <vt:lpstr>Список оборудования</vt:lpstr>
      <vt:lpstr>Список продуктов 2021</vt:lpstr>
      <vt:lpstr>меню 2014</vt:lpstr>
      <vt:lpstr>Меню 2019</vt:lpstr>
      <vt:lpstr>Информация для бумаг</vt:lpstr>
      <vt:lpstr>Марш 1</vt:lpstr>
      <vt:lpstr>Маршлист внешняя сторона</vt:lpstr>
      <vt:lpstr>Cписок для приказа</vt:lpstr>
      <vt:lpstr>Ведомость документов</vt:lpstr>
      <vt:lpstr>Участники</vt:lpstr>
      <vt:lpstr>Список для страховки</vt:lpstr>
      <vt:lpstr>МЧС</vt:lpstr>
      <vt:lpstr>Ограничения</vt:lpstr>
      <vt:lpstr>'Маршлист внешняя сторона'!_ftn1</vt:lpstr>
      <vt:lpstr>'Маршлист внешняя сторона'!_ftnref1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User</cp:lastModifiedBy>
  <cp:lastPrinted>2022-04-19T08:36:09Z</cp:lastPrinted>
  <dcterms:created xsi:type="dcterms:W3CDTF">2021-04-13T10:46:00Z</dcterms:created>
  <dcterms:modified xsi:type="dcterms:W3CDTF">2022-04-19T08:58:27Z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1049-11.2.0.11074</vt:lpwstr>
  </property>
  <property fmtid="{D5CDD505-2E9C-101B-9397-08002B2CF9AE}" pid="3" name="ICV">
    <vt:lpwstr>70FFF415B19C45898FA84AEA1A2255A0</vt:lpwstr>
  </property>
</Properties>
</file>