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НАТАЛИЯ\2020-2021\ЛОК\"/>
    </mc:Choice>
  </mc:AlternateContent>
  <bookViews>
    <workbookView xWindow="0" yWindow="0" windowWidth="19200" windowHeight="11145"/>
  </bookViews>
  <sheets>
    <sheet name="Все дни 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4" i="1" l="1"/>
  <c r="Z154" i="1"/>
  <c r="Y154" i="1"/>
  <c r="AC153" i="1"/>
  <c r="Z153" i="1"/>
  <c r="Y153" i="1"/>
  <c r="AC152" i="1"/>
  <c r="Z152" i="1"/>
  <c r="Y152" i="1"/>
  <c r="AC151" i="1"/>
  <c r="Z151" i="1"/>
  <c r="Y151" i="1"/>
  <c r="AC150" i="1"/>
  <c r="Z150" i="1"/>
  <c r="Y150" i="1"/>
  <c r="AC149" i="1"/>
  <c r="Z149" i="1"/>
  <c r="Y149" i="1"/>
  <c r="AC148" i="1"/>
  <c r="Z148" i="1"/>
  <c r="Y148" i="1"/>
  <c r="AC147" i="1"/>
  <c r="Z147" i="1"/>
  <c r="Y147" i="1"/>
  <c r="AC146" i="1"/>
  <c r="Z146" i="1"/>
  <c r="Y146" i="1"/>
  <c r="AC145" i="1"/>
  <c r="Z145" i="1"/>
  <c r="Y145" i="1"/>
  <c r="AC144" i="1"/>
  <c r="Z144" i="1"/>
  <c r="Y144" i="1"/>
  <c r="AC143" i="1"/>
  <c r="Z143" i="1"/>
  <c r="Y143" i="1"/>
  <c r="AC142" i="1"/>
  <c r="Z142" i="1"/>
  <c r="Y142" i="1"/>
  <c r="AC141" i="1"/>
  <c r="Z141" i="1"/>
  <c r="Y141" i="1"/>
  <c r="AC140" i="1"/>
  <c r="Z140" i="1"/>
  <c r="Y140" i="1"/>
  <c r="AC139" i="1"/>
  <c r="Z139" i="1"/>
  <c r="Y139" i="1"/>
  <c r="AC138" i="1"/>
  <c r="Z138" i="1"/>
  <c r="Y138" i="1"/>
  <c r="AC137" i="1"/>
  <c r="Z137" i="1"/>
  <c r="Y137" i="1"/>
  <c r="AC136" i="1"/>
  <c r="Z136" i="1"/>
  <c r="Y136" i="1"/>
  <c r="AC135" i="1"/>
  <c r="Z135" i="1"/>
  <c r="Y135" i="1"/>
  <c r="AC134" i="1"/>
  <c r="Z134" i="1"/>
  <c r="Y134" i="1"/>
  <c r="AC133" i="1"/>
  <c r="Z133" i="1"/>
  <c r="Y133" i="1"/>
  <c r="AC132" i="1"/>
  <c r="Z132" i="1"/>
  <c r="Y132" i="1"/>
  <c r="AC131" i="1"/>
  <c r="Z131" i="1"/>
  <c r="Y131" i="1"/>
  <c r="AC130" i="1"/>
  <c r="Z130" i="1"/>
  <c r="Y130" i="1"/>
  <c r="AC129" i="1"/>
  <c r="Z129" i="1"/>
  <c r="Y129" i="1"/>
  <c r="AC128" i="1"/>
  <c r="Z128" i="1"/>
  <c r="Y128" i="1"/>
  <c r="AC127" i="1"/>
  <c r="Z127" i="1"/>
  <c r="Y127" i="1"/>
  <c r="AC126" i="1"/>
  <c r="Z126" i="1"/>
  <c r="Y126" i="1"/>
  <c r="AC125" i="1"/>
  <c r="Z125" i="1"/>
  <c r="Y125" i="1"/>
  <c r="AC124" i="1"/>
  <c r="Z124" i="1"/>
  <c r="Y124" i="1"/>
  <c r="AC123" i="1"/>
  <c r="Z123" i="1"/>
  <c r="Y123" i="1"/>
  <c r="AC122" i="1"/>
  <c r="Z122" i="1"/>
  <c r="Y122" i="1"/>
  <c r="AC121" i="1"/>
  <c r="Z121" i="1"/>
  <c r="Y121" i="1"/>
  <c r="Z118" i="1"/>
  <c r="Y118" i="1"/>
  <c r="AC117" i="1"/>
  <c r="Z117" i="1"/>
  <c r="Y117" i="1"/>
  <c r="AC116" i="1"/>
  <c r="Z116" i="1"/>
  <c r="Y116" i="1"/>
  <c r="AC115" i="1"/>
  <c r="Z115" i="1"/>
  <c r="Y115" i="1"/>
  <c r="AC114" i="1"/>
  <c r="Z114" i="1"/>
  <c r="Y114" i="1"/>
  <c r="AC113" i="1"/>
  <c r="Z113" i="1"/>
  <c r="Y113" i="1"/>
  <c r="AC112" i="1"/>
  <c r="Z112" i="1"/>
  <c r="Y112" i="1"/>
  <c r="AC111" i="1"/>
  <c r="Z111" i="1"/>
  <c r="Y111" i="1"/>
  <c r="AC110" i="1"/>
  <c r="Z110" i="1"/>
  <c r="Y110" i="1"/>
  <c r="AC109" i="1"/>
  <c r="Z109" i="1"/>
  <c r="Y109" i="1"/>
  <c r="AC108" i="1"/>
  <c r="Z108" i="1"/>
  <c r="Y108" i="1"/>
  <c r="AC107" i="1"/>
  <c r="Z107" i="1"/>
  <c r="Y107" i="1"/>
  <c r="AC106" i="1"/>
  <c r="Z106" i="1"/>
  <c r="Y106" i="1"/>
  <c r="AC105" i="1"/>
  <c r="Z105" i="1"/>
  <c r="Y105" i="1"/>
  <c r="AC104" i="1"/>
  <c r="Z104" i="1"/>
  <c r="Y104" i="1"/>
  <c r="AC103" i="1"/>
  <c r="Z103" i="1"/>
  <c r="Y103" i="1"/>
  <c r="AC102" i="1"/>
  <c r="Z102" i="1"/>
  <c r="Y102" i="1"/>
  <c r="AC101" i="1"/>
  <c r="Z101" i="1"/>
  <c r="Y101" i="1"/>
  <c r="AC100" i="1"/>
  <c r="Z100" i="1"/>
  <c r="Y100" i="1"/>
  <c r="AC99" i="1"/>
  <c r="Z99" i="1"/>
  <c r="Y99" i="1"/>
  <c r="AC98" i="1"/>
  <c r="Z98" i="1"/>
  <c r="Y98" i="1"/>
  <c r="AC97" i="1"/>
  <c r="Z97" i="1"/>
  <c r="Y97" i="1"/>
  <c r="AC96" i="1"/>
  <c r="Z96" i="1"/>
  <c r="Y96" i="1"/>
  <c r="AC95" i="1"/>
  <c r="Z95" i="1"/>
  <c r="Y95" i="1"/>
  <c r="AC94" i="1"/>
  <c r="Z94" i="1"/>
  <c r="Y94" i="1"/>
  <c r="AC93" i="1"/>
  <c r="Z93" i="1"/>
  <c r="Y93" i="1"/>
  <c r="AC92" i="1"/>
  <c r="Z92" i="1"/>
  <c r="Y92" i="1"/>
  <c r="AC91" i="1"/>
  <c r="Z91" i="1"/>
  <c r="Y91" i="1"/>
  <c r="AC90" i="1"/>
  <c r="Z90" i="1"/>
  <c r="Y90" i="1"/>
  <c r="AC89" i="1"/>
  <c r="Z89" i="1"/>
  <c r="Y89" i="1"/>
  <c r="AC88" i="1"/>
  <c r="Z88" i="1"/>
  <c r="Y88" i="1"/>
  <c r="AC87" i="1"/>
  <c r="Z87" i="1"/>
  <c r="Y87" i="1"/>
  <c r="AC86" i="1"/>
  <c r="Z86" i="1"/>
  <c r="Y86" i="1"/>
  <c r="AC85" i="1"/>
  <c r="Z85" i="1"/>
  <c r="Y85" i="1"/>
  <c r="AC84" i="1"/>
  <c r="Z84" i="1"/>
  <c r="Y84" i="1"/>
  <c r="AC83" i="1"/>
  <c r="Z83" i="1"/>
  <c r="Y83" i="1"/>
  <c r="AC82" i="1"/>
  <c r="Z82" i="1"/>
  <c r="Y82" i="1"/>
  <c r="AC81" i="1"/>
  <c r="Z81" i="1"/>
  <c r="Y81" i="1"/>
  <c r="AC80" i="1"/>
  <c r="Z80" i="1"/>
  <c r="Y80" i="1"/>
  <c r="AC79" i="1"/>
  <c r="Z79" i="1"/>
  <c r="Y79" i="1"/>
  <c r="AC78" i="1"/>
  <c r="Z78" i="1"/>
  <c r="Y78" i="1"/>
  <c r="AC77" i="1"/>
  <c r="Z77" i="1"/>
  <c r="Y77" i="1"/>
  <c r="AC76" i="1"/>
  <c r="Z76" i="1"/>
  <c r="Y76" i="1"/>
  <c r="AC75" i="1"/>
  <c r="Z75" i="1"/>
  <c r="Y75" i="1"/>
  <c r="AC74" i="1"/>
  <c r="Z74" i="1"/>
  <c r="Y74" i="1"/>
  <c r="AC73" i="1"/>
  <c r="Z73" i="1"/>
  <c r="Y73" i="1"/>
  <c r="AC72" i="1"/>
  <c r="Z72" i="1"/>
  <c r="Y72" i="1"/>
  <c r="AC71" i="1"/>
  <c r="Z71" i="1"/>
  <c r="Y71" i="1"/>
  <c r="AC70" i="1"/>
  <c r="Z70" i="1"/>
  <c r="Y70" i="1"/>
  <c r="AC69" i="1"/>
  <c r="Z69" i="1"/>
  <c r="Y69" i="1"/>
  <c r="AC68" i="1"/>
  <c r="Z68" i="1"/>
  <c r="Y68" i="1"/>
  <c r="AC67" i="1"/>
  <c r="Z67" i="1"/>
  <c r="Y67" i="1"/>
  <c r="AC66" i="1"/>
  <c r="Z66" i="1"/>
  <c r="Y66" i="1"/>
  <c r="AC65" i="1"/>
  <c r="Z65" i="1"/>
  <c r="Y65" i="1"/>
  <c r="AC64" i="1"/>
  <c r="Z64" i="1"/>
  <c r="Y64" i="1"/>
  <c r="AC63" i="1"/>
  <c r="Z63" i="1"/>
  <c r="Y63" i="1"/>
  <c r="AC62" i="1"/>
  <c r="Z62" i="1"/>
  <c r="Y62" i="1"/>
  <c r="AC61" i="1"/>
  <c r="Z61" i="1"/>
  <c r="Y61" i="1"/>
  <c r="AC60" i="1"/>
  <c r="Z60" i="1"/>
  <c r="Y60" i="1"/>
  <c r="AC59" i="1"/>
  <c r="Z59" i="1"/>
  <c r="Y59" i="1"/>
  <c r="AC58" i="1"/>
  <c r="Z58" i="1"/>
  <c r="Y58" i="1"/>
  <c r="AC57" i="1"/>
  <c r="Z57" i="1"/>
  <c r="Y57" i="1"/>
  <c r="AC56" i="1"/>
  <c r="Z56" i="1"/>
  <c r="Y56" i="1"/>
  <c r="AC55" i="1"/>
  <c r="Z55" i="1"/>
  <c r="Y55" i="1"/>
  <c r="AC54" i="1"/>
  <c r="Z54" i="1"/>
  <c r="Y54" i="1"/>
  <c r="AC53" i="1"/>
  <c r="Z53" i="1"/>
  <c r="Y53" i="1"/>
  <c r="AC52" i="1"/>
  <c r="Z52" i="1"/>
  <c r="Y52" i="1"/>
  <c r="AC51" i="1"/>
  <c r="Z51" i="1"/>
  <c r="Y51" i="1"/>
  <c r="AC50" i="1"/>
  <c r="Z50" i="1"/>
  <c r="Y50" i="1"/>
  <c r="AC49" i="1"/>
  <c r="Z49" i="1"/>
  <c r="Y49" i="1"/>
  <c r="AC48" i="1"/>
  <c r="Z48" i="1"/>
  <c r="Y48" i="1"/>
  <c r="AC47" i="1"/>
  <c r="Z47" i="1"/>
  <c r="Y47" i="1"/>
  <c r="AC46" i="1"/>
  <c r="Z46" i="1"/>
  <c r="Y46" i="1"/>
  <c r="AC45" i="1"/>
  <c r="Z45" i="1"/>
  <c r="Y45" i="1"/>
  <c r="AC44" i="1"/>
  <c r="Z44" i="1"/>
  <c r="Y44" i="1"/>
  <c r="AC43" i="1"/>
  <c r="Z43" i="1"/>
  <c r="Y43" i="1"/>
  <c r="AC42" i="1"/>
  <c r="Z42" i="1"/>
  <c r="Y42" i="1"/>
  <c r="AC41" i="1"/>
  <c r="Z41" i="1"/>
  <c r="Y41" i="1"/>
  <c r="AC40" i="1"/>
  <c r="Z40" i="1"/>
  <c r="Y40" i="1"/>
  <c r="AC39" i="1"/>
  <c r="Z39" i="1"/>
  <c r="Y39" i="1"/>
  <c r="AC38" i="1"/>
  <c r="Z38" i="1"/>
  <c r="Y38" i="1"/>
  <c r="AC37" i="1"/>
  <c r="Z37" i="1"/>
  <c r="Y37" i="1"/>
  <c r="AC36" i="1"/>
  <c r="Z36" i="1"/>
  <c r="Y36" i="1"/>
  <c r="AC35" i="1"/>
  <c r="Z35" i="1"/>
  <c r="Y35" i="1"/>
  <c r="AC34" i="1"/>
  <c r="Z34" i="1"/>
  <c r="Y34" i="1"/>
  <c r="AC33" i="1"/>
  <c r="Z33" i="1"/>
  <c r="Y33" i="1"/>
  <c r="AC32" i="1"/>
  <c r="Z32" i="1"/>
  <c r="Y32" i="1"/>
  <c r="AC31" i="1"/>
  <c r="Z31" i="1"/>
  <c r="Y31" i="1"/>
  <c r="AC30" i="1"/>
  <c r="Z30" i="1"/>
  <c r="Y30" i="1"/>
  <c r="AC29" i="1"/>
  <c r="Z29" i="1"/>
  <c r="Y29" i="1"/>
  <c r="AC28" i="1"/>
  <c r="Z28" i="1"/>
  <c r="Y28" i="1"/>
  <c r="AC27" i="1"/>
  <c r="Z27" i="1"/>
  <c r="Y27" i="1"/>
  <c r="AC26" i="1"/>
  <c r="Z26" i="1"/>
  <c r="Y26" i="1"/>
  <c r="AC25" i="1"/>
  <c r="Z25" i="1"/>
  <c r="Y25" i="1"/>
  <c r="AC24" i="1"/>
  <c r="AC118" i="1" s="1"/>
  <c r="Z24" i="1"/>
  <c r="Y24" i="1"/>
</calcChain>
</file>

<file path=xl/sharedStrings.xml><?xml version="1.0" encoding="utf-8"?>
<sst xmlns="http://schemas.openxmlformats.org/spreadsheetml/2006/main" count="298" uniqueCount="210">
  <si>
    <t>1 день</t>
  </si>
  <si>
    <t>2 день</t>
  </si>
  <si>
    <t>3 день</t>
  </si>
  <si>
    <t>4,  8  и 12 день</t>
  </si>
  <si>
    <t>5 и  9 день</t>
  </si>
  <si>
    <t>6  и10 день</t>
  </si>
  <si>
    <t>7 и 11 день</t>
  </si>
  <si>
    <t>на все дни</t>
  </si>
  <si>
    <t>каша</t>
  </si>
  <si>
    <t>геркулес, сгущ, масло</t>
  </si>
  <si>
    <t>пшеничка, сгущ, масло</t>
  </si>
  <si>
    <t>пшено</t>
  </si>
  <si>
    <t>рис</t>
  </si>
  <si>
    <t>геркулес</t>
  </si>
  <si>
    <t>пшеничка</t>
  </si>
  <si>
    <t>завтрак</t>
  </si>
  <si>
    <t>бутерброд</t>
  </si>
  <si>
    <t>колбаса п/к</t>
  </si>
  <si>
    <t>сыр, масло</t>
  </si>
  <si>
    <t>ветчина</t>
  </si>
  <si>
    <t>сыр</t>
  </si>
  <si>
    <t>паштет</t>
  </si>
  <si>
    <t>напиток</t>
  </si>
  <si>
    <t>чай</t>
  </si>
  <si>
    <t>сладкое</t>
  </si>
  <si>
    <t>зефир</t>
  </si>
  <si>
    <t>мармелад</t>
  </si>
  <si>
    <t>Коровка</t>
  </si>
  <si>
    <t>халва</t>
  </si>
  <si>
    <t>коровка</t>
  </si>
  <si>
    <t>шоколад</t>
  </si>
  <si>
    <t>первое</t>
  </si>
  <si>
    <t>щи</t>
  </si>
  <si>
    <t xml:space="preserve">рыбный, карт, рис </t>
  </si>
  <si>
    <t>с фасолью</t>
  </si>
  <si>
    <t>борщ</t>
  </si>
  <si>
    <t>верм, пл сыр</t>
  </si>
  <si>
    <t>рыбный,рис, пл сыр</t>
  </si>
  <si>
    <t>обед</t>
  </si>
  <si>
    <t>второе</t>
  </si>
  <si>
    <t xml:space="preserve">карт пюре </t>
  </si>
  <si>
    <t>греча</t>
  </si>
  <si>
    <t>макароны</t>
  </si>
  <si>
    <t>карт пюре</t>
  </si>
  <si>
    <t>тушенка</t>
  </si>
  <si>
    <t>рыба</t>
  </si>
  <si>
    <t>овощи</t>
  </si>
  <si>
    <t>огур, помид с масл подс</t>
  </si>
  <si>
    <t>огур, помид</t>
  </si>
  <si>
    <t>кукуруза</t>
  </si>
  <si>
    <t>зел гор</t>
  </si>
  <si>
    <t>лечо</t>
  </si>
  <si>
    <t>кабачковая</t>
  </si>
  <si>
    <t>компот с/фр</t>
  </si>
  <si>
    <t>комп курага</t>
  </si>
  <si>
    <t>комп с/фр</t>
  </si>
  <si>
    <t>основное</t>
  </si>
  <si>
    <t>пл сыр</t>
  </si>
  <si>
    <t>полдник</t>
  </si>
  <si>
    <t>фрукт</t>
  </si>
  <si>
    <t>апельсин</t>
  </si>
  <si>
    <t>киви</t>
  </si>
  <si>
    <t>яблоко</t>
  </si>
  <si>
    <t>что ещё</t>
  </si>
  <si>
    <t>ужин</t>
  </si>
  <si>
    <t>печенье сдобн</t>
  </si>
  <si>
    <t>пряник</t>
  </si>
  <si>
    <t>печ. сахарное</t>
  </si>
  <si>
    <t>вафли</t>
  </si>
  <si>
    <t>печ.овсяное</t>
  </si>
  <si>
    <t>печ.сдобн</t>
  </si>
  <si>
    <t>округление до упаковки в шт</t>
  </si>
  <si>
    <t>округление до упаковки в кг</t>
  </si>
  <si>
    <t>округление до упаковки   в кг</t>
  </si>
  <si>
    <t>упаковок шт</t>
  </si>
  <si>
    <t>кг</t>
  </si>
  <si>
    <t>Наименование товара: сорт, вид, тип, вид разделки, класс, категория</t>
  </si>
  <si>
    <t xml:space="preserve">расфасовка </t>
  </si>
  <si>
    <t>Хлебо-булочные изделия</t>
  </si>
  <si>
    <t>деньги наличкой</t>
  </si>
  <si>
    <t>Хлеб ржано-пшеничный обогащенный микронутриентами до 1 кг включительно в упаковке производителя ( в стандартной упаковке 16 кусков по 25 гр)</t>
  </si>
  <si>
    <t>Батон нарезной из муки в/с с микронутриентами, витаминами до 1 кг включительно в упаковке производителя</t>
  </si>
  <si>
    <t>Хлебцы сухие( ржано-пшеничные, цельнозерновые пшеничные ) пластинами тонкие ("Щедрые")</t>
  </si>
  <si>
    <t>Крупа и макаронные:</t>
  </si>
  <si>
    <t>Крупа гречневая, ядрица 1 с</t>
  </si>
  <si>
    <t>Крупа пшеничная:  «Артек»</t>
  </si>
  <si>
    <t>Пшено шлифованное в/с</t>
  </si>
  <si>
    <t>Рис шлифованный 1 c</t>
  </si>
  <si>
    <t>Хлопья овсяные «Экстра»</t>
  </si>
  <si>
    <t>Макаронные изделия группы А, высший сорт ВЕРМИШЕЛЬ (на суп)</t>
  </si>
  <si>
    <t>Макаронные изделия группы А, высший сорт РОЖКИ</t>
  </si>
  <si>
    <t>Фрукты сухие: ( в т.ч. В разделе сублиматы)  орехи</t>
  </si>
  <si>
    <t>Виноград сушеный «Киш-миш» в/с</t>
  </si>
  <si>
    <t>Компотная смесь из сухофруктов</t>
  </si>
  <si>
    <t>Фрукты косточковые сушёные. Абрикосы сушёные (целые плоды) без косточки, в/с</t>
  </si>
  <si>
    <t>Орехи грецкие(ядро) в/с</t>
  </si>
  <si>
    <t>Орехи миндаля сладкого (ядро) в/с</t>
  </si>
  <si>
    <t>Орехи фундук (ядро) в/с</t>
  </si>
  <si>
    <t>наличка</t>
  </si>
  <si>
    <t>Соковая продукция из фруктов и овощей:</t>
  </si>
  <si>
    <t>Соки фруктовые прямого отжима осветленные в ассортименте</t>
  </si>
  <si>
    <t>Соки фруктовые прямого отжима неосветленные в ассортименте</t>
  </si>
  <si>
    <r>
      <t>вода минеральная природная питьевая столовая до</t>
    </r>
    <r>
      <rPr>
        <u/>
        <sz val="12"/>
        <color rgb="FF00B0F0"/>
        <rFont val="Times New Roman"/>
        <family val="1"/>
        <charset val="204"/>
      </rPr>
      <t xml:space="preserve"> 0,5 л</t>
    </r>
    <r>
      <rPr>
        <sz val="12"/>
        <color rgb="FF00B0F0"/>
        <rFont val="Times New Roman"/>
        <family val="1"/>
        <charset val="204"/>
      </rPr>
      <t xml:space="preserve"> включительно, в упаковке производителя</t>
    </r>
  </si>
  <si>
    <t>Сахар, конфеты (коровка, мармелад, халва)</t>
  </si>
  <si>
    <t>Сахарный песок</t>
  </si>
  <si>
    <t>Мармелад желейный с доб. натурального сока - 225, 250, 330, 330, 350 г  В пром. упаковке</t>
  </si>
  <si>
    <t>Конфеты «Коровка»</t>
  </si>
  <si>
    <t>Конфеты "Халва в шоколаде" -   промышленной упаковке</t>
  </si>
  <si>
    <r>
      <t xml:space="preserve">Зефир </t>
    </r>
    <r>
      <rPr>
        <u/>
        <sz val="12"/>
        <color indexed="8"/>
        <rFont val="Times New Roman"/>
        <family val="1"/>
        <charset val="204"/>
      </rPr>
      <t xml:space="preserve">в промышленной упаковке </t>
    </r>
  </si>
  <si>
    <t xml:space="preserve">Шоколад обыкновенный с добавками </t>
  </si>
  <si>
    <t>Мучные кондитерские изделия (вафли, печенье) в упаковке производителя</t>
  </si>
  <si>
    <t>Сухари сдобные пшеничные в ассортименте из муки хлебопекарной в/с до 1 кг включительно в упаковке производителя</t>
  </si>
  <si>
    <t>Вафли с начинкой в ассортименте в упаковке производителя</t>
  </si>
  <si>
    <t>печенье овсяное в упаковке производителя</t>
  </si>
  <si>
    <t>Печенье сдобное в упаковке производителя</t>
  </si>
  <si>
    <t>Печенье сахарное в ассортименте в упаковке производителя</t>
  </si>
  <si>
    <t>Пряники заварные, глазированные, с начинкой в ассортименте в упаковке производителя</t>
  </si>
  <si>
    <t>Напитки кофейные, какао, кисели, чай:</t>
  </si>
  <si>
    <t>Чай черный байховый крупнолистовой в/с</t>
  </si>
  <si>
    <t xml:space="preserve">чай фруктовый фасованный в пакетиках в/с  в упаковках </t>
  </si>
  <si>
    <t>Продукты мясные промышленного производства</t>
  </si>
  <si>
    <t xml:space="preserve">Консервы мясные.Мясо говядины  тушеное. ГОСТ </t>
  </si>
  <si>
    <t>Тушенка из индейки. ГОСТ</t>
  </si>
  <si>
    <t>Рыбопродукты:</t>
  </si>
  <si>
    <t>Консервы рыбные натуральные «Горбуша»</t>
  </si>
  <si>
    <t>консервы рыбные натуральные "Сайра" до 0,3 кг в ж/б упаковке</t>
  </si>
  <si>
    <t>Рыба слабой соли - горбуша в упаковке производителя</t>
  </si>
  <si>
    <t>Колбасные изделия:</t>
  </si>
  <si>
    <t>Ветчина из говядины консервированная</t>
  </si>
  <si>
    <t xml:space="preserve">Паштет консервированный из мяса говядины и (или) птицы  </t>
  </si>
  <si>
    <t>Колбаса варено-копченая</t>
  </si>
  <si>
    <t>Молочные продукты</t>
  </si>
  <si>
    <t>Консервы молочные. Молоко цельное сгущенное с сахаром, 8,5% жирности</t>
  </si>
  <si>
    <t>Молоко цельное сухое 26% жирности ГОСТ</t>
  </si>
  <si>
    <t>Масло сливочное</t>
  </si>
  <si>
    <r>
      <t xml:space="preserve">Масло сливочное  несоленое 82,5 % жирности по 0,350 кг </t>
    </r>
    <r>
      <rPr>
        <b/>
        <sz val="12"/>
        <rFont val="Times New Roman"/>
        <family val="1"/>
        <charset val="204"/>
      </rPr>
      <t xml:space="preserve">в упаковке  "полипропиленовый контейнер с фольговой крышечкой" </t>
    </r>
  </si>
  <si>
    <t>Молоко свежее и кисломолочные продукты</t>
  </si>
  <si>
    <t>кисломолочные продукты (йогурт, кефир, ряженка и т.д.) 2,5% жирности в ассортименте  в упаковке производителя</t>
  </si>
  <si>
    <t>Молоко питьевое ультрапастеризованное 2,5 % жирности длительного хранения</t>
  </si>
  <si>
    <t>сыры</t>
  </si>
  <si>
    <t>Сыры полутвердые в ассортименте высший сорт</t>
  </si>
  <si>
    <r>
      <t xml:space="preserve">Сыр плавленый сливочный </t>
    </r>
    <r>
      <rPr>
        <b/>
        <sz val="12"/>
        <color theme="1"/>
        <rFont val="Times New Roman"/>
        <family val="1"/>
        <charset val="204"/>
      </rPr>
      <t xml:space="preserve">в </t>
    </r>
    <r>
      <rPr>
        <b/>
        <sz val="12"/>
        <rFont val="Times New Roman"/>
        <family val="1"/>
        <charset val="204"/>
      </rPr>
      <t>упаковке  "полипропиленовый контейнер с фольговой крышечкой"</t>
    </r>
    <r>
      <rPr>
        <sz val="12"/>
        <color theme="1"/>
        <rFont val="Times New Roman"/>
        <family val="1"/>
        <charset val="204"/>
      </rPr>
      <t xml:space="preserve"> </t>
    </r>
  </si>
  <si>
    <t>Масложировая продукция:</t>
  </si>
  <si>
    <t>Масло подсолнечное рафинированное дезодорированное, в/с</t>
  </si>
  <si>
    <t>только спорт</t>
  </si>
  <si>
    <t>Масло оливковое , в/с</t>
  </si>
  <si>
    <t>Картофель</t>
  </si>
  <si>
    <r>
      <t xml:space="preserve">картофель продовольственный ранний(поступающий в продажу до 01 сентября) </t>
    </r>
    <r>
      <rPr>
        <sz val="12"/>
        <color rgb="FFC00000"/>
        <rFont val="Times New Roman"/>
        <family val="1"/>
        <charset val="204"/>
      </rPr>
      <t>на суп</t>
    </r>
  </si>
  <si>
    <t>пюре картофельное сухое</t>
  </si>
  <si>
    <t>овощи  свежие или консервированные</t>
  </si>
  <si>
    <t>Огурцы свежие ( короткоплодные, среднеплодные, длиннопладные)</t>
  </si>
  <si>
    <t>Томаты свежие в/с</t>
  </si>
  <si>
    <t xml:space="preserve">Капуста белокочанная свежая в/с </t>
  </si>
  <si>
    <t>Лук репчатый свежий 1 класс</t>
  </si>
  <si>
    <r>
      <t xml:space="preserve">Морковь свежая столовая высший сорт </t>
    </r>
    <r>
      <rPr>
        <sz val="12"/>
        <color rgb="FFC00000"/>
        <rFont val="Times New Roman"/>
        <family val="1"/>
        <charset val="204"/>
      </rPr>
      <t>на суп</t>
    </r>
  </si>
  <si>
    <t>Свекла свежая столовая  1 сорт</t>
  </si>
  <si>
    <t>Горошек зеленый., консервированный в/с</t>
  </si>
  <si>
    <t>Кукуруза консервированная саахарная из целых зерен (импортная)  в упаковке производителя</t>
  </si>
  <si>
    <t>Икра кабачковая в жестяных банках</t>
  </si>
  <si>
    <t>фасоль белая консервированная в томате в ж/б</t>
  </si>
  <si>
    <t>Лечо по болгарски без уксуса (Глобус)</t>
  </si>
  <si>
    <t>зелень: укроп 40 ккал, петрушка 51 ккал, лук зеленый 19 ккал</t>
  </si>
  <si>
    <t>Фрукты свежие и консервир</t>
  </si>
  <si>
    <t>Апельсины свежие высший сорт</t>
  </si>
  <si>
    <t>бананы свежие весовые 1 кл</t>
  </si>
  <si>
    <t>Киви (высший сорт, первый сорт)</t>
  </si>
  <si>
    <t>Лимоны свежие, высший сорт</t>
  </si>
  <si>
    <t>Яблоки свежие 1 сорт</t>
  </si>
  <si>
    <t>Фрукты и ягоды консервированные</t>
  </si>
  <si>
    <r>
      <t xml:space="preserve">Джем стерилизованый в ассортименте без консервантов в упаковке производителя - </t>
    </r>
    <r>
      <rPr>
        <b/>
        <sz val="12"/>
        <rFont val="Times New Roman"/>
        <family val="1"/>
        <charset val="204"/>
      </rPr>
      <t>саше</t>
    </r>
  </si>
  <si>
    <t>Специи</t>
  </si>
  <si>
    <t>соль пищевая йодированная</t>
  </si>
  <si>
    <t>лавровый лист</t>
  </si>
  <si>
    <t>Чеснок</t>
  </si>
  <si>
    <t xml:space="preserve">ИТОГО </t>
  </si>
  <si>
    <t>ГОТОВЫЕ ПРОДУКТЫ СУБЛИМАТЫ</t>
  </si>
  <si>
    <t>МЯСОПРОДУКТЫ</t>
  </si>
  <si>
    <t>Говядина вареная сублим</t>
  </si>
  <si>
    <t>Говядина копченая сублим</t>
  </si>
  <si>
    <t>Курица (филе) сублимированная</t>
  </si>
  <si>
    <t>ПЕРВЫЕ БЛЮДА (в пакетиках)</t>
  </si>
  <si>
    <t>- борщ «Московский»</t>
  </si>
  <si>
    <t>- борщ «Украинский»</t>
  </si>
  <si>
    <t>- рассольник «Ленинградский»</t>
  </si>
  <si>
    <t>- суп куриный с картофелем</t>
  </si>
  <si>
    <t>ВТОРЫЕ БЛЮДА (в пакетиках)</t>
  </si>
  <si>
    <t>Вес упаковки, г</t>
  </si>
  <si>
    <t>- гречка с говядиной</t>
  </si>
  <si>
    <t>- гречка с копчёностями</t>
  </si>
  <si>
    <t>- гречка с курицей</t>
  </si>
  <si>
    <t>- картофель с говядиной</t>
  </si>
  <si>
    <t>- картофель с курицей</t>
  </si>
  <si>
    <r>
      <t xml:space="preserve">ОВОЩИ СУБЛИМИРОВАННЫЕ </t>
    </r>
    <r>
      <rPr>
        <b/>
        <sz val="12"/>
        <color rgb="FFFFFF00"/>
        <rFont val="Times New Roman"/>
        <family val="1"/>
        <charset val="204"/>
      </rPr>
      <t>на суп</t>
    </r>
  </si>
  <si>
    <t>Смесь овощная сублимированная</t>
  </si>
  <si>
    <t>Зелень сублимированная смесь (измельченная)</t>
  </si>
  <si>
    <t xml:space="preserve">Капуста белокочанная сублимированная </t>
  </si>
  <si>
    <t xml:space="preserve">Лук репчатый сублимированный </t>
  </si>
  <si>
    <t>Морковь сублимированная (порошок или кусочки)</t>
  </si>
  <si>
    <t>Перец сладкий сублимированный (порошок или кусочки)</t>
  </si>
  <si>
    <t>Петрушка сублимированная (измельченная)</t>
  </si>
  <si>
    <t>Свекла сублимированная (порошок или кусочки)</t>
  </si>
  <si>
    <t>Томатная паста сублимированная (порошок)</t>
  </si>
  <si>
    <t>ФРУКТЫ,ЯГОДЫ СУБЛИМИРОВАННЫЕ (ВМЕСТО СУХОФРУКТОВ)</t>
  </si>
  <si>
    <t>Вишня сублимированная (целая или кусочки)</t>
  </si>
  <si>
    <t>Клубника сублимированная (цельная ягода или кусочки)</t>
  </si>
  <si>
    <t>Клюква сублимированная (ягода)</t>
  </si>
  <si>
    <t>Малина сублимированная  кусочки)</t>
  </si>
  <si>
    <t>Черная смородина сублимированная (порошок или ягода)</t>
  </si>
  <si>
    <t>калорийность на 1 ч/д  хлеб</t>
  </si>
  <si>
    <t>калорийность на 1 ч/д без хлеба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</si>
</sst>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7030A0"/>
      <name val="Calibri"/>
      <family val="2"/>
      <charset val="204"/>
      <scheme val="minor"/>
    </font>
    <font>
      <sz val="10"/>
      <name val="Arial"/>
      <family val="2"/>
    </font>
    <font>
      <sz val="10"/>
      <name val="Arial Cyr"/>
      <family val="2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4" tint="-0.249977111117893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sz val="12"/>
      <color rgb="FFFFFF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rgb="FF00B0F0"/>
      <name val="Times New Roman"/>
      <family val="1"/>
      <charset val="204"/>
    </font>
    <font>
      <u/>
      <sz val="12"/>
      <color indexed="8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1"/>
      <color indexed="8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1"/>
      <color rgb="FF7030A0"/>
      <name val="Calibri"/>
      <family val="2"/>
      <charset val="204"/>
      <scheme val="minor"/>
    </font>
    <font>
      <b/>
      <sz val="12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sz val="11"/>
      <color rgb="FF0070C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5" fillId="0" borderId="0"/>
    <xf numFmtId="0" fontId="21" fillId="0" borderId="0"/>
  </cellStyleXfs>
  <cellXfs count="220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/>
    <xf numFmtId="0" fontId="0" fillId="0" borderId="4" xfId="0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0" fontId="0" fillId="5" borderId="2" xfId="0" applyFill="1" applyBorder="1"/>
    <xf numFmtId="0" fontId="0" fillId="0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/>
    </xf>
    <xf numFmtId="0" fontId="0" fillId="0" borderId="0" xfId="0" applyBorder="1"/>
    <xf numFmtId="0" fontId="0" fillId="5" borderId="0" xfId="0" applyFill="1" applyBorder="1"/>
    <xf numFmtId="0" fontId="0" fillId="0" borderId="7" xfId="0" applyFill="1" applyBorder="1" applyAlignment="1">
      <alignment horizontal="left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" fillId="0" borderId="8" xfId="0" applyFont="1" applyFill="1" applyBorder="1" applyAlignment="1">
      <alignment horizontal="center" vertical="top"/>
    </xf>
    <xf numFmtId="0" fontId="0" fillId="0" borderId="9" xfId="0" applyBorder="1"/>
    <xf numFmtId="0" fontId="0" fillId="5" borderId="9" xfId="0" applyFill="1" applyBorder="1"/>
    <xf numFmtId="0" fontId="0" fillId="0" borderId="10" xfId="0" applyFill="1" applyBorder="1" applyAlignment="1">
      <alignment horizontal="left" vertical="center"/>
    </xf>
    <xf numFmtId="0" fontId="0" fillId="4" borderId="9" xfId="0" applyFill="1" applyBorder="1"/>
    <xf numFmtId="0" fontId="0" fillId="4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1" fillId="0" borderId="0" xfId="0" applyFont="1" applyFill="1" applyAlignment="1">
      <alignment horizontal="center" vertical="top"/>
    </xf>
    <xf numFmtId="0" fontId="0" fillId="0" borderId="11" xfId="0" applyFill="1" applyBorder="1" applyAlignment="1">
      <alignment horizontal="left" vertical="center" wrapText="1"/>
    </xf>
    <xf numFmtId="0" fontId="0" fillId="4" borderId="0" xfId="0" applyFill="1" applyBorder="1" applyAlignment="1">
      <alignment vertical="center"/>
    </xf>
    <xf numFmtId="0" fontId="0" fillId="0" borderId="11" xfId="0" applyFill="1" applyBorder="1" applyAlignment="1">
      <alignment horizontal="left" vertical="center"/>
    </xf>
    <xf numFmtId="0" fontId="0" fillId="5" borderId="0" xfId="0" applyFill="1"/>
    <xf numFmtId="0" fontId="0" fillId="0" borderId="12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4" borderId="13" xfId="0" applyFill="1" applyBorder="1" applyAlignment="1">
      <alignment vertical="center"/>
    </xf>
    <xf numFmtId="0" fontId="2" fillId="0" borderId="0" xfId="1" applyFont="1" applyFill="1" applyAlignment="1">
      <alignment horizontal="center" vertical="center"/>
    </xf>
    <xf numFmtId="2" fontId="6" fillId="0" borderId="11" xfId="2" applyNumberFormat="1" applyFont="1" applyFill="1" applyBorder="1" applyAlignment="1">
      <alignment horizontal="left" vertical="top" wrapText="1"/>
    </xf>
    <xf numFmtId="164" fontId="7" fillId="0" borderId="11" xfId="2" applyNumberFormat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top"/>
    </xf>
    <xf numFmtId="2" fontId="9" fillId="0" borderId="12" xfId="2" applyNumberFormat="1" applyFont="1" applyFill="1" applyBorder="1" applyAlignment="1">
      <alignment horizontal="left" vertical="top" wrapText="1"/>
    </xf>
    <xf numFmtId="164" fontId="2" fillId="0" borderId="12" xfId="2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9" fontId="2" fillId="0" borderId="7" xfId="2" applyNumberFormat="1" applyFont="1" applyFill="1" applyBorder="1" applyAlignment="1">
      <alignment horizontal="center" vertical="top" wrapText="1"/>
    </xf>
    <xf numFmtId="2" fontId="9" fillId="6" borderId="7" xfId="2" applyNumberFormat="1" applyFont="1" applyFill="1" applyBorder="1" applyAlignment="1">
      <alignment horizontal="left" vertical="top" wrapText="1"/>
    </xf>
    <xf numFmtId="164" fontId="2" fillId="7" borderId="7" xfId="2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49" fontId="2" fillId="8" borderId="7" xfId="2" applyNumberFormat="1" applyFont="1" applyFill="1" applyBorder="1" applyAlignment="1">
      <alignment horizontal="center" vertical="top" wrapText="1"/>
    </xf>
    <xf numFmtId="2" fontId="9" fillId="8" borderId="7" xfId="2" applyNumberFormat="1" applyFont="1" applyFill="1" applyBorder="1" applyAlignment="1">
      <alignment horizontal="left" vertical="top" wrapText="1"/>
    </xf>
    <xf numFmtId="164" fontId="2" fillId="8" borderId="7" xfId="2" applyNumberFormat="1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top" textRotation="255"/>
    </xf>
    <xf numFmtId="2" fontId="12" fillId="0" borderId="7" xfId="2" applyNumberFormat="1" applyFont="1" applyFill="1" applyBorder="1" applyAlignment="1">
      <alignment horizontal="left" vertical="top" wrapText="1"/>
    </xf>
    <xf numFmtId="164" fontId="2" fillId="0" borderId="7" xfId="2" applyNumberFormat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top" textRotation="255"/>
    </xf>
    <xf numFmtId="0" fontId="11" fillId="3" borderId="11" xfId="1" applyFont="1" applyFill="1" applyBorder="1" applyAlignment="1">
      <alignment horizontal="center" vertical="top" textRotation="255"/>
    </xf>
    <xf numFmtId="2" fontId="12" fillId="3" borderId="7" xfId="2" applyNumberFormat="1" applyFont="1" applyFill="1" applyBorder="1" applyAlignment="1">
      <alignment horizontal="left" vertical="center" wrapText="1"/>
    </xf>
    <xf numFmtId="164" fontId="2" fillId="3" borderId="7" xfId="2" applyNumberFormat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top" textRotation="255"/>
    </xf>
    <xf numFmtId="2" fontId="12" fillId="0" borderId="7" xfId="2" applyNumberFormat="1" applyFont="1" applyFill="1" applyBorder="1" applyAlignment="1">
      <alignment horizontal="left" vertical="center" wrapText="1"/>
    </xf>
    <xf numFmtId="0" fontId="13" fillId="8" borderId="7" xfId="2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top" wrapText="1"/>
    </xf>
    <xf numFmtId="2" fontId="2" fillId="9" borderId="7" xfId="2" applyNumberFormat="1" applyFont="1" applyFill="1" applyBorder="1" applyAlignment="1">
      <alignment horizontal="left" vertical="top" wrapText="1"/>
    </xf>
    <xf numFmtId="164" fontId="2" fillId="9" borderId="7" xfId="2" applyNumberFormat="1" applyFont="1" applyFill="1" applyBorder="1" applyAlignment="1">
      <alignment horizontal="center" vertical="center" wrapText="1"/>
    </xf>
    <xf numFmtId="2" fontId="2" fillId="9" borderId="7" xfId="2" applyNumberFormat="1" applyFont="1" applyFill="1" applyBorder="1" applyAlignment="1">
      <alignment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14" fillId="0" borderId="7" xfId="2" applyFont="1" applyFill="1" applyBorder="1" applyAlignment="1">
      <alignment horizontal="center" vertical="top" wrapText="1"/>
    </xf>
    <xf numFmtId="2" fontId="2" fillId="9" borderId="7" xfId="3" applyNumberFormat="1" applyFont="1" applyFill="1" applyBorder="1" applyAlignment="1">
      <alignment horizontal="left" vertical="top" wrapText="1"/>
    </xf>
    <xf numFmtId="164" fontId="2" fillId="9" borderId="7" xfId="3" applyNumberFormat="1" applyFont="1" applyFill="1" applyBorder="1" applyAlignment="1">
      <alignment horizontal="center" vertical="center" wrapText="1"/>
    </xf>
    <xf numFmtId="0" fontId="2" fillId="8" borderId="7" xfId="2" applyFont="1" applyFill="1" applyBorder="1" applyAlignment="1">
      <alignment horizontal="center" vertical="top" wrapText="1"/>
    </xf>
    <xf numFmtId="2" fontId="9" fillId="8" borderId="7" xfId="2" applyNumberFormat="1" applyFont="1" applyFill="1" applyBorder="1" applyAlignment="1" applyProtection="1">
      <alignment horizontal="left" vertical="top" wrapText="1"/>
    </xf>
    <xf numFmtId="164" fontId="2" fillId="8" borderId="7" xfId="2" applyNumberFormat="1" applyFont="1" applyFill="1" applyBorder="1" applyAlignment="1" applyProtection="1">
      <alignment horizontal="center" vertical="center" wrapText="1"/>
    </xf>
    <xf numFmtId="2" fontId="2" fillId="0" borderId="7" xfId="2" applyNumberFormat="1" applyFont="1" applyFill="1" applyBorder="1" applyAlignment="1">
      <alignment horizontal="left" vertical="top" wrapText="1"/>
    </xf>
    <xf numFmtId="0" fontId="2" fillId="0" borderId="7" xfId="2" applyFont="1" applyFill="1" applyBorder="1" applyAlignment="1">
      <alignment horizontal="left" vertical="top" wrapText="1"/>
    </xf>
    <xf numFmtId="0" fontId="14" fillId="3" borderId="12" xfId="2" applyFont="1" applyFill="1" applyBorder="1" applyAlignment="1">
      <alignment horizontal="center" vertical="top" textRotation="255" wrapText="1"/>
    </xf>
    <xf numFmtId="0" fontId="13" fillId="8" borderId="7" xfId="1" applyFont="1" applyFill="1" applyBorder="1" applyAlignment="1">
      <alignment horizontal="left" vertical="top" wrapText="1"/>
    </xf>
    <xf numFmtId="164" fontId="13" fillId="8" borderId="7" xfId="1" applyNumberFormat="1" applyFont="1" applyFill="1" applyBorder="1" applyAlignment="1">
      <alignment horizontal="center" vertical="center"/>
    </xf>
    <xf numFmtId="0" fontId="14" fillId="3" borderId="14" xfId="2" applyFont="1" applyFill="1" applyBorder="1" applyAlignment="1">
      <alignment horizontal="center" vertical="top" textRotation="255" wrapText="1"/>
    </xf>
    <xf numFmtId="0" fontId="12" fillId="0" borderId="7" xfId="2" applyFont="1" applyFill="1" applyBorder="1" applyAlignment="1">
      <alignment horizontal="left" vertical="top" wrapText="1"/>
    </xf>
    <xf numFmtId="0" fontId="14" fillId="3" borderId="11" xfId="2" applyFont="1" applyFill="1" applyBorder="1" applyAlignment="1">
      <alignment horizontal="center" vertical="top" textRotation="255" wrapText="1"/>
    </xf>
    <xf numFmtId="2" fontId="9" fillId="8" borderId="7" xfId="2" applyNumberFormat="1" applyFont="1" applyFill="1" applyBorder="1" applyAlignment="1" applyProtection="1">
      <alignment horizontal="left" vertical="center" wrapText="1"/>
    </xf>
    <xf numFmtId="0" fontId="13" fillId="0" borderId="7" xfId="2" applyFont="1" applyFill="1" applyBorder="1" applyAlignment="1">
      <alignment horizontal="center" vertical="top" wrapText="1"/>
    </xf>
    <xf numFmtId="2" fontId="2" fillId="0" borderId="7" xfId="2" applyNumberFormat="1" applyFont="1" applyFill="1" applyBorder="1" applyAlignment="1">
      <alignment horizontal="left" vertical="center" wrapText="1"/>
    </xf>
    <xf numFmtId="164" fontId="2" fillId="0" borderId="7" xfId="2" applyNumberFormat="1" applyFont="1" applyFill="1" applyBorder="1" applyAlignment="1">
      <alignment horizontal="center" vertical="top" wrapText="1"/>
    </xf>
    <xf numFmtId="0" fontId="14" fillId="0" borderId="7" xfId="2" applyFont="1" applyFill="1" applyBorder="1" applyAlignment="1">
      <alignment horizontal="left" vertical="center" wrapText="1"/>
    </xf>
    <xf numFmtId="164" fontId="2" fillId="0" borderId="7" xfId="1" applyNumberFormat="1" applyFont="1" applyFill="1" applyBorder="1" applyAlignment="1">
      <alignment horizontal="center"/>
    </xf>
    <xf numFmtId="164" fontId="14" fillId="0" borderId="7" xfId="2" applyNumberFormat="1" applyFont="1" applyFill="1" applyBorder="1" applyAlignment="1">
      <alignment horizontal="center" vertical="center" wrapText="1"/>
    </xf>
    <xf numFmtId="0" fontId="14" fillId="0" borderId="7" xfId="2" applyFont="1" applyFill="1" applyBorder="1" applyAlignment="1">
      <alignment horizontal="center" vertical="center" wrapText="1"/>
    </xf>
    <xf numFmtId="0" fontId="2" fillId="9" borderId="7" xfId="2" applyFont="1" applyFill="1" applyBorder="1" applyAlignment="1">
      <alignment horizontal="center" vertical="center" wrapText="1"/>
    </xf>
    <xf numFmtId="2" fontId="2" fillId="9" borderId="7" xfId="3" applyNumberFormat="1" applyFont="1" applyFill="1" applyBorder="1" applyAlignment="1">
      <alignment horizontal="left" vertical="center" wrapText="1"/>
    </xf>
    <xf numFmtId="0" fontId="0" fillId="9" borderId="7" xfId="0" applyFill="1" applyBorder="1" applyAlignment="1">
      <alignment horizontal="center" vertical="center" wrapText="1"/>
    </xf>
    <xf numFmtId="0" fontId="2" fillId="8" borderId="7" xfId="2" applyFont="1" applyFill="1" applyBorder="1" applyAlignment="1">
      <alignment horizontal="center" vertical="center" wrapText="1"/>
    </xf>
    <xf numFmtId="0" fontId="2" fillId="9" borderId="7" xfId="2" applyFont="1" applyFill="1" applyBorder="1" applyAlignment="1">
      <alignment horizontal="center" vertical="top" wrapText="1"/>
    </xf>
    <xf numFmtId="2" fontId="2" fillId="9" borderId="7" xfId="2" applyNumberFormat="1" applyFont="1" applyFill="1" applyBorder="1" applyAlignment="1" applyProtection="1">
      <alignment horizontal="left" vertical="top" wrapText="1"/>
    </xf>
    <xf numFmtId="164" fontId="2" fillId="9" borderId="7" xfId="2" applyNumberFormat="1" applyFont="1" applyFill="1" applyBorder="1" applyAlignment="1" applyProtection="1">
      <alignment horizontal="center" vertical="center" wrapText="1"/>
    </xf>
    <xf numFmtId="0" fontId="14" fillId="9" borderId="7" xfId="2" applyFont="1" applyFill="1" applyBorder="1" applyAlignment="1">
      <alignment horizontal="center" vertical="top" wrapText="1"/>
    </xf>
    <xf numFmtId="0" fontId="14" fillId="9" borderId="7" xfId="2" applyFont="1" applyFill="1" applyBorder="1" applyAlignment="1">
      <alignment horizontal="left" vertical="top" wrapText="1"/>
    </xf>
    <xf numFmtId="0" fontId="2" fillId="9" borderId="7" xfId="2" applyFont="1" applyFill="1" applyBorder="1" applyAlignment="1">
      <alignment horizontal="left" vertical="top" wrapText="1"/>
    </xf>
    <xf numFmtId="0" fontId="14" fillId="8" borderId="7" xfId="2" applyFont="1" applyFill="1" applyBorder="1" applyAlignment="1">
      <alignment horizontal="center" vertical="top" wrapText="1"/>
    </xf>
    <xf numFmtId="0" fontId="9" fillId="8" borderId="7" xfId="2" applyFont="1" applyFill="1" applyBorder="1" applyAlignment="1">
      <alignment horizontal="left" vertical="top" wrapText="1"/>
    </xf>
    <xf numFmtId="0" fontId="14" fillId="3" borderId="7" xfId="2" applyFont="1" applyFill="1" applyBorder="1" applyAlignment="1">
      <alignment horizontal="center" vertical="top" wrapText="1"/>
    </xf>
    <xf numFmtId="0" fontId="12" fillId="0" borderId="7" xfId="0" applyFont="1" applyBorder="1" applyAlignment="1">
      <alignment horizontal="left" vertical="top" wrapText="1"/>
    </xf>
    <xf numFmtId="0" fontId="17" fillId="0" borderId="7" xfId="0" applyFont="1" applyFill="1" applyBorder="1"/>
    <xf numFmtId="164" fontId="2" fillId="0" borderId="7" xfId="1" applyNumberFormat="1" applyFont="1" applyFill="1" applyBorder="1" applyAlignment="1">
      <alignment horizontal="center" vertical="center"/>
    </xf>
    <xf numFmtId="2" fontId="2" fillId="8" borderId="7" xfId="2" applyNumberFormat="1" applyFont="1" applyFill="1" applyBorder="1" applyAlignment="1" applyProtection="1">
      <alignment horizontal="left" vertical="top" wrapText="1"/>
    </xf>
    <xf numFmtId="0" fontId="14" fillId="3" borderId="7" xfId="2" applyFont="1" applyFill="1" applyBorder="1" applyAlignment="1">
      <alignment horizontal="left" vertical="top" wrapText="1"/>
    </xf>
    <xf numFmtId="2" fontId="2" fillId="8" borderId="7" xfId="2" applyNumberFormat="1" applyFont="1" applyFill="1" applyBorder="1" applyAlignment="1">
      <alignment horizontal="left" vertical="top" wrapText="1"/>
    </xf>
    <xf numFmtId="164" fontId="14" fillId="8" borderId="7" xfId="2" applyNumberFormat="1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top" textRotation="255" wrapText="1"/>
    </xf>
    <xf numFmtId="0" fontId="1" fillId="0" borderId="7" xfId="0" applyFont="1" applyFill="1" applyBorder="1" applyAlignment="1">
      <alignment horizontal="left" vertical="top" wrapText="1"/>
    </xf>
    <xf numFmtId="0" fontId="19" fillId="10" borderId="7" xfId="2" applyFont="1" applyFill="1" applyBorder="1" applyAlignment="1">
      <alignment horizontal="center" vertical="top" wrapText="1"/>
    </xf>
    <xf numFmtId="164" fontId="2" fillId="8" borderId="7" xfId="1" applyNumberFormat="1" applyFont="1" applyFill="1" applyBorder="1" applyAlignment="1">
      <alignment horizontal="center"/>
    </xf>
    <xf numFmtId="0" fontId="14" fillId="0" borderId="7" xfId="4" applyFont="1" applyFill="1" applyBorder="1" applyAlignment="1">
      <alignment horizontal="left" vertical="top" wrapText="1"/>
    </xf>
    <xf numFmtId="164" fontId="2" fillId="0" borderId="7" xfId="4" applyNumberFormat="1" applyFont="1" applyFill="1" applyBorder="1" applyAlignment="1">
      <alignment horizontal="center" vertical="top" wrapText="1"/>
    </xf>
    <xf numFmtId="0" fontId="14" fillId="8" borderId="7" xfId="2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center" vertical="top"/>
    </xf>
    <xf numFmtId="0" fontId="14" fillId="0" borderId="7" xfId="4" applyFont="1" applyFill="1" applyBorder="1" applyAlignment="1">
      <alignment horizontal="center" vertical="top" wrapText="1"/>
    </xf>
    <xf numFmtId="0" fontId="2" fillId="0" borderId="7" xfId="1" applyFont="1" applyFill="1" applyBorder="1" applyAlignment="1">
      <alignment horizontal="center" vertical="top"/>
    </xf>
    <xf numFmtId="164" fontId="14" fillId="0" borderId="7" xfId="4" applyNumberFormat="1" applyFont="1" applyFill="1" applyBorder="1" applyAlignment="1">
      <alignment horizontal="center" vertical="top" wrapText="1"/>
    </xf>
    <xf numFmtId="0" fontId="22" fillId="0" borderId="7" xfId="0" applyFont="1" applyFill="1" applyBorder="1" applyAlignment="1">
      <alignment horizontal="center" vertical="center"/>
    </xf>
    <xf numFmtId="0" fontId="22" fillId="4" borderId="0" xfId="0" applyFont="1" applyFill="1" applyBorder="1"/>
    <xf numFmtId="0" fontId="22" fillId="0" borderId="0" xfId="0" applyFont="1" applyFill="1" applyBorder="1"/>
    <xf numFmtId="164" fontId="17" fillId="0" borderId="7" xfId="0" applyNumberFormat="1" applyFont="1" applyFill="1" applyBorder="1" applyAlignment="1">
      <alignment horizontal="center" vertical="center"/>
    </xf>
    <xf numFmtId="0" fontId="23" fillId="4" borderId="0" xfId="0" applyFont="1" applyFill="1"/>
    <xf numFmtId="0" fontId="22" fillId="4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left" vertical="top"/>
    </xf>
    <xf numFmtId="0" fontId="12" fillId="0" borderId="7" xfId="0" applyFont="1" applyFill="1" applyBorder="1" applyAlignment="1">
      <alignment horizontal="left" vertical="top" wrapText="1"/>
    </xf>
    <xf numFmtId="0" fontId="14" fillId="8" borderId="7" xfId="4" applyFont="1" applyFill="1" applyBorder="1" applyAlignment="1">
      <alignment horizontal="left" vertical="top" wrapText="1"/>
    </xf>
    <xf numFmtId="164" fontId="2" fillId="8" borderId="7" xfId="1" applyNumberFormat="1" applyFont="1" applyFill="1" applyBorder="1" applyAlignment="1">
      <alignment horizontal="center" vertical="center"/>
    </xf>
    <xf numFmtId="0" fontId="2" fillId="8" borderId="7" xfId="1" applyFont="1" applyFill="1" applyBorder="1" applyAlignment="1">
      <alignment horizontal="center" vertical="top"/>
    </xf>
    <xf numFmtId="0" fontId="9" fillId="11" borderId="7" xfId="2" applyFont="1" applyFill="1" applyBorder="1" applyAlignment="1">
      <alignment horizontal="left" vertical="top" wrapText="1"/>
    </xf>
    <xf numFmtId="164" fontId="2" fillId="11" borderId="7" xfId="1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7" xfId="1" applyFont="1" applyFill="1" applyBorder="1" applyAlignment="1">
      <alignment horizontal="center" vertical="top"/>
    </xf>
    <xf numFmtId="0" fontId="12" fillId="0" borderId="7" xfId="4" applyFont="1" applyFill="1" applyBorder="1" applyAlignment="1">
      <alignment horizontal="left" vertical="top" wrapText="1"/>
    </xf>
    <xf numFmtId="164" fontId="12" fillId="0" borderId="7" xfId="1" applyNumberFormat="1" applyFont="1" applyFill="1" applyBorder="1" applyAlignment="1">
      <alignment horizontal="center" vertical="center"/>
    </xf>
    <xf numFmtId="2" fontId="24" fillId="12" borderId="7" xfId="2" applyNumberFormat="1" applyFont="1" applyFill="1" applyBorder="1" applyAlignment="1">
      <alignment horizontal="left" vertical="center" wrapText="1"/>
    </xf>
    <xf numFmtId="164" fontId="2" fillId="12" borderId="7" xfId="1" applyNumberFormat="1" applyFont="1" applyFill="1" applyBorder="1" applyAlignment="1">
      <alignment horizontal="center" vertical="center"/>
    </xf>
    <xf numFmtId="164" fontId="7" fillId="4" borderId="0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top"/>
    </xf>
    <xf numFmtId="0" fontId="9" fillId="14" borderId="7" xfId="2" applyFont="1" applyFill="1" applyBorder="1" applyAlignment="1">
      <alignment horizontal="left" vertical="center" wrapText="1"/>
    </xf>
    <xf numFmtId="164" fontId="2" fillId="14" borderId="7" xfId="1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left" vertical="center" wrapText="1"/>
    </xf>
    <xf numFmtId="2" fontId="25" fillId="0" borderId="7" xfId="2" applyNumberFormat="1" applyFont="1" applyFill="1" applyBorder="1" applyAlignment="1">
      <alignment horizontal="center" vertical="center" wrapText="1"/>
    </xf>
    <xf numFmtId="2" fontId="26" fillId="0" borderId="7" xfId="2" applyNumberFormat="1" applyFont="1" applyFill="1" applyBorder="1" applyAlignment="1">
      <alignment horizontal="center" vertical="center" wrapText="1"/>
    </xf>
    <xf numFmtId="0" fontId="27" fillId="14" borderId="7" xfId="0" applyFont="1" applyFill="1" applyBorder="1" applyAlignment="1">
      <alignment horizontal="left" vertical="center" wrapText="1"/>
    </xf>
    <xf numFmtId="0" fontId="14" fillId="14" borderId="7" xfId="0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164" fontId="14" fillId="0" borderId="7" xfId="0" applyNumberFormat="1" applyFont="1" applyBorder="1" applyAlignment="1">
      <alignment horizontal="center" vertical="center" wrapText="1"/>
    </xf>
    <xf numFmtId="0" fontId="27" fillId="14" borderId="7" xfId="0" applyFont="1" applyFill="1" applyBorder="1" applyAlignment="1">
      <alignment horizontal="left" vertical="center" wrapText="1"/>
    </xf>
    <xf numFmtId="0" fontId="14" fillId="14" borderId="7" xfId="0" applyFont="1" applyFill="1" applyBorder="1" applyAlignment="1">
      <alignment horizontal="center" vertical="center" wrapText="1"/>
    </xf>
    <xf numFmtId="0" fontId="3" fillId="4" borderId="0" xfId="0" applyFont="1" applyFill="1" applyBorder="1"/>
    <xf numFmtId="0" fontId="0" fillId="0" borderId="0" xfId="0" applyBorder="1" applyAlignment="1">
      <alignment horizontal="center" vertical="center"/>
    </xf>
    <xf numFmtId="0" fontId="14" fillId="14" borderId="7" xfId="2" applyFont="1" applyFill="1" applyBorder="1" applyAlignment="1">
      <alignment horizontal="left" vertical="center" wrapText="1"/>
    </xf>
    <xf numFmtId="164" fontId="2" fillId="14" borderId="7" xfId="2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wrapText="1"/>
    </xf>
    <xf numFmtId="0" fontId="2" fillId="0" borderId="0" xfId="0" applyFont="1" applyFill="1" applyBorder="1"/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17" fillId="0" borderId="0" xfId="0" applyFont="1" applyFill="1" applyBorder="1"/>
    <xf numFmtId="0" fontId="14" fillId="0" borderId="0" xfId="0" applyFont="1" applyFill="1"/>
    <xf numFmtId="0" fontId="1" fillId="0" borderId="0" xfId="0" applyFont="1" applyAlignment="1">
      <alignment horizontal="left" vertical="top" wrapText="1"/>
    </xf>
    <xf numFmtId="0" fontId="17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7" fillId="0" borderId="7" xfId="1" applyFont="1" applyFill="1" applyBorder="1" applyAlignment="1">
      <alignment horizontal="center" vertical="top"/>
    </xf>
    <xf numFmtId="2" fontId="6" fillId="0" borderId="7" xfId="2" applyNumberFormat="1" applyFont="1" applyFill="1" applyBorder="1" applyAlignment="1">
      <alignment horizontal="left" vertical="center" wrapText="1"/>
    </xf>
    <xf numFmtId="164" fontId="7" fillId="0" borderId="7" xfId="1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wrapText="1"/>
    </xf>
    <xf numFmtId="2" fontId="6" fillId="4" borderId="12" xfId="2" applyNumberFormat="1" applyFont="1" applyFill="1" applyBorder="1" applyAlignment="1">
      <alignment horizontal="left" vertical="center" wrapText="1"/>
    </xf>
    <xf numFmtId="164" fontId="7" fillId="4" borderId="12" xfId="1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14" fillId="13" borderId="11" xfId="4" applyFont="1" applyFill="1" applyBorder="1" applyAlignment="1">
      <alignment horizontal="left" vertical="top" wrapText="1"/>
    </xf>
    <xf numFmtId="164" fontId="2" fillId="13" borderId="11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0" fillId="0" borderId="7" xfId="0" applyFill="1" applyBorder="1"/>
    <xf numFmtId="0" fontId="8" fillId="0" borderId="7" xfId="0" applyFont="1" applyFill="1" applyBorder="1" applyAlignment="1">
      <alignment horizontal="center" vertical="center"/>
    </xf>
    <xf numFmtId="0" fontId="3" fillId="0" borderId="7" xfId="0" applyFont="1" applyFill="1" applyBorder="1"/>
    <xf numFmtId="0" fontId="0" fillId="4" borderId="15" xfId="0" applyFill="1" applyBorder="1"/>
    <xf numFmtId="0" fontId="0" fillId="0" borderId="15" xfId="0" applyFill="1" applyBorder="1"/>
  </cellXfs>
  <cellStyles count="5">
    <cellStyle name="Excel Built-in Excel Built-in Excel Built-in Excel Built-i" xfId="2"/>
    <cellStyle name="Excel Built-in Excel Built-in Excel Built-in Excel Built-in Обычный_Моя Копия 24(1).06.08" xfId="3"/>
    <cellStyle name="Обычный" xfId="0" builtinId="0"/>
    <cellStyle name="Обычный 2" xfId="4"/>
    <cellStyle name="Обычный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8"/>
  <sheetViews>
    <sheetView showZeros="0" tabSelected="1" workbookViewId="0">
      <pane xSplit="6" ySplit="20" topLeftCell="G21" activePane="bottomRight" state="frozen"/>
      <selection pane="topRight" activeCell="G1" sqref="G1"/>
      <selection pane="bottomLeft" activeCell="A21" sqref="A21"/>
      <selection pane="bottomRight" activeCell="G26" sqref="G26"/>
    </sheetView>
  </sheetViews>
  <sheetFormatPr defaultRowHeight="15.75" x14ac:dyDescent="0.25"/>
  <cols>
    <col min="1" max="1" width="7" style="38" customWidth="1"/>
    <col min="2" max="2" width="36.85546875" style="191" customWidth="1"/>
    <col min="3" max="3" width="11.85546875" style="192" customWidth="1"/>
    <col min="4" max="4" width="12.140625" style="186" customWidth="1"/>
    <col min="5" max="5" width="12.5703125" style="154" customWidth="1"/>
    <col min="6" max="6" width="1.42578125" style="52" customWidth="1"/>
    <col min="7" max="7" width="12" style="26" customWidth="1"/>
    <col min="8" max="8" width="12.28515625" style="26" customWidth="1"/>
    <col min="9" max="9" width="1.42578125" style="25" customWidth="1"/>
    <col min="10" max="10" width="13.85546875" style="187" customWidth="1"/>
    <col min="11" max="11" width="13.140625" style="187" customWidth="1"/>
    <col min="12" max="12" width="1.42578125" style="25" customWidth="1"/>
    <col min="13" max="13" width="12.140625" style="26" customWidth="1"/>
    <col min="14" max="14" width="12.85546875" style="26" customWidth="1"/>
    <col min="15" max="15" width="1.42578125" style="9" customWidth="1"/>
    <col min="16" max="16" width="11.5703125" style="154" customWidth="1"/>
    <col min="17" max="17" width="11.85546875" style="154" customWidth="1"/>
    <col min="18" max="18" width="1.85546875" style="10" customWidth="1"/>
    <col min="19" max="19" width="12.7109375" style="154" customWidth="1"/>
    <col min="20" max="20" width="11.85546875" style="154" customWidth="1"/>
    <col min="21" max="21" width="1.85546875" style="11" customWidth="1"/>
    <col min="22" max="22" width="12.42578125" style="26" customWidth="1"/>
    <col min="23" max="23" width="12.140625" style="26" customWidth="1"/>
    <col min="24" max="24" width="1.42578125" style="24" customWidth="1"/>
    <col min="25" max="26" width="9.140625" style="26"/>
    <col min="27" max="27" width="1.42578125" style="24" customWidth="1"/>
    <col min="28" max="29" width="12.140625" style="26" customWidth="1"/>
    <col min="30" max="16384" width="9.140625" style="27"/>
  </cols>
  <sheetData>
    <row r="1" spans="1:29" s="15" customFormat="1" ht="9.9499999999999993" customHeight="1" thickBot="1" x14ac:dyDescent="0.3">
      <c r="A1" s="1"/>
      <c r="B1" s="2"/>
      <c r="C1" s="3"/>
      <c r="D1" s="4" t="s">
        <v>0</v>
      </c>
      <c r="E1" s="4"/>
      <c r="F1" s="5"/>
      <c r="G1" s="6" t="s">
        <v>1</v>
      </c>
      <c r="H1" s="7"/>
      <c r="I1" s="8"/>
      <c r="J1" s="6" t="s">
        <v>2</v>
      </c>
      <c r="K1" s="7"/>
      <c r="L1" s="8"/>
      <c r="M1" s="6" t="s">
        <v>3</v>
      </c>
      <c r="N1" s="7"/>
      <c r="O1" s="9"/>
      <c r="P1" s="6" t="s">
        <v>4</v>
      </c>
      <c r="Q1" s="7"/>
      <c r="R1" s="10"/>
      <c r="S1" s="6" t="s">
        <v>5</v>
      </c>
      <c r="T1" s="7"/>
      <c r="U1" s="11"/>
      <c r="V1" s="12" t="s">
        <v>6</v>
      </c>
      <c r="W1" s="7"/>
      <c r="X1" s="13"/>
      <c r="Y1" s="14" t="s">
        <v>7</v>
      </c>
      <c r="Z1" s="14"/>
      <c r="AA1" s="13"/>
      <c r="AB1" s="14" t="s">
        <v>7</v>
      </c>
      <c r="AC1" s="14"/>
    </row>
    <row r="2" spans="1:29" s="15" customFormat="1" ht="9.9499999999999993" customHeight="1" x14ac:dyDescent="0.25">
      <c r="A2" s="1"/>
      <c r="B2" s="16"/>
      <c r="C2" s="17" t="s">
        <v>8</v>
      </c>
      <c r="D2" s="18" t="s">
        <v>9</v>
      </c>
      <c r="E2" s="18"/>
      <c r="F2" s="13"/>
      <c r="G2" s="18" t="s">
        <v>10</v>
      </c>
      <c r="H2" s="18"/>
      <c r="I2" s="8"/>
      <c r="J2" s="18" t="s">
        <v>11</v>
      </c>
      <c r="K2" s="18"/>
      <c r="L2" s="8"/>
      <c r="M2" s="18" t="s">
        <v>12</v>
      </c>
      <c r="N2" s="18"/>
      <c r="O2" s="9"/>
      <c r="P2" s="18" t="s">
        <v>13</v>
      </c>
      <c r="Q2" s="18"/>
      <c r="R2" s="10"/>
      <c r="S2" s="18" t="s">
        <v>14</v>
      </c>
      <c r="T2" s="18"/>
      <c r="U2" s="11"/>
      <c r="V2" s="18" t="s">
        <v>11</v>
      </c>
      <c r="W2" s="18"/>
      <c r="X2" s="13"/>
      <c r="Y2" s="19"/>
      <c r="Z2" s="19"/>
      <c r="AA2" s="13"/>
      <c r="AB2" s="19"/>
      <c r="AC2" s="19"/>
    </row>
    <row r="3" spans="1:29" ht="9.9499999999999993" customHeight="1" x14ac:dyDescent="0.25">
      <c r="A3" s="20"/>
      <c r="B3" s="21" t="s">
        <v>15</v>
      </c>
      <c r="C3" s="22" t="s">
        <v>16</v>
      </c>
      <c r="D3" s="23" t="s">
        <v>17</v>
      </c>
      <c r="E3" s="23"/>
      <c r="F3" s="24"/>
      <c r="G3" s="23" t="s">
        <v>18</v>
      </c>
      <c r="H3" s="23"/>
      <c r="J3" s="23" t="s">
        <v>19</v>
      </c>
      <c r="K3" s="23"/>
      <c r="M3" s="23" t="s">
        <v>17</v>
      </c>
      <c r="N3" s="23"/>
      <c r="P3" s="23" t="s">
        <v>20</v>
      </c>
      <c r="Q3" s="23"/>
      <c r="S3" s="23" t="s">
        <v>19</v>
      </c>
      <c r="T3" s="23"/>
      <c r="V3" s="23" t="s">
        <v>21</v>
      </c>
      <c r="W3" s="23"/>
    </row>
    <row r="4" spans="1:29" ht="9.9499999999999993" customHeight="1" x14ac:dyDescent="0.25">
      <c r="A4" s="20"/>
      <c r="B4" s="21"/>
      <c r="C4" s="22" t="s">
        <v>22</v>
      </c>
      <c r="D4" s="23" t="s">
        <v>23</v>
      </c>
      <c r="E4" s="23"/>
      <c r="F4" s="24"/>
      <c r="G4" s="23" t="s">
        <v>23</v>
      </c>
      <c r="H4" s="23"/>
      <c r="J4" s="23" t="s">
        <v>23</v>
      </c>
      <c r="K4" s="23"/>
      <c r="M4" s="23" t="s">
        <v>23</v>
      </c>
      <c r="N4" s="23"/>
      <c r="P4" s="23" t="s">
        <v>23</v>
      </c>
      <c r="Q4" s="23"/>
      <c r="S4" s="23" t="s">
        <v>23</v>
      </c>
      <c r="T4" s="23"/>
      <c r="V4" s="23" t="s">
        <v>23</v>
      </c>
      <c r="W4" s="23"/>
    </row>
    <row r="5" spans="1:29" s="35" customFormat="1" ht="9.9499999999999993" customHeight="1" thickBot="1" x14ac:dyDescent="0.3">
      <c r="A5" s="28"/>
      <c r="B5" s="29"/>
      <c r="C5" s="30" t="s">
        <v>24</v>
      </c>
      <c r="D5" s="31" t="s">
        <v>25</v>
      </c>
      <c r="E5" s="31"/>
      <c r="F5" s="32"/>
      <c r="G5" s="31" t="s">
        <v>26</v>
      </c>
      <c r="H5" s="31"/>
      <c r="I5" s="33"/>
      <c r="J5" s="31" t="s">
        <v>27</v>
      </c>
      <c r="K5" s="31"/>
      <c r="L5" s="33"/>
      <c r="M5" s="31" t="s">
        <v>28</v>
      </c>
      <c r="N5" s="31"/>
      <c r="O5" s="9"/>
      <c r="P5" s="31" t="s">
        <v>29</v>
      </c>
      <c r="Q5" s="31"/>
      <c r="R5" s="10"/>
      <c r="S5" s="31" t="s">
        <v>25</v>
      </c>
      <c r="T5" s="31"/>
      <c r="U5" s="11"/>
      <c r="V5" s="31" t="s">
        <v>30</v>
      </c>
      <c r="W5" s="31"/>
      <c r="X5" s="32"/>
      <c r="Y5" s="34"/>
      <c r="Z5" s="34"/>
      <c r="AA5" s="32"/>
      <c r="AB5" s="34"/>
      <c r="AC5" s="34"/>
    </row>
    <row r="6" spans="1:29" s="15" customFormat="1" ht="9.9499999999999993" customHeight="1" x14ac:dyDescent="0.25">
      <c r="A6" s="1"/>
      <c r="B6" s="16"/>
      <c r="C6" s="17" t="s">
        <v>31</v>
      </c>
      <c r="D6" s="18" t="s">
        <v>32</v>
      </c>
      <c r="E6" s="18"/>
      <c r="F6" s="13"/>
      <c r="G6" s="18" t="s">
        <v>33</v>
      </c>
      <c r="H6" s="18"/>
      <c r="I6" s="8"/>
      <c r="J6" s="18" t="s">
        <v>34</v>
      </c>
      <c r="K6" s="18"/>
      <c r="L6" s="8"/>
      <c r="M6" s="18" t="s">
        <v>35</v>
      </c>
      <c r="N6" s="18"/>
      <c r="O6" s="9"/>
      <c r="P6" s="18" t="s">
        <v>36</v>
      </c>
      <c r="Q6" s="18"/>
      <c r="R6" s="10"/>
      <c r="S6" s="18" t="s">
        <v>34</v>
      </c>
      <c r="T6" s="18"/>
      <c r="U6" s="11"/>
      <c r="V6" s="18" t="s">
        <v>37</v>
      </c>
      <c r="W6" s="18"/>
      <c r="X6" s="13"/>
      <c r="Y6" s="19"/>
      <c r="Z6" s="19"/>
      <c r="AA6" s="13"/>
      <c r="AB6" s="19"/>
      <c r="AC6" s="19"/>
    </row>
    <row r="7" spans="1:29" ht="9.9499999999999993" customHeight="1" x14ac:dyDescent="0.25">
      <c r="A7" s="20"/>
      <c r="B7" s="21" t="s">
        <v>38</v>
      </c>
      <c r="C7" s="22" t="s">
        <v>39</v>
      </c>
      <c r="D7" s="23" t="s">
        <v>40</v>
      </c>
      <c r="E7" s="23"/>
      <c r="F7" s="24"/>
      <c r="G7" s="23" t="s">
        <v>41</v>
      </c>
      <c r="H7" s="23"/>
      <c r="J7" s="23" t="s">
        <v>42</v>
      </c>
      <c r="K7" s="23"/>
      <c r="M7" s="23" t="s">
        <v>41</v>
      </c>
      <c r="N7" s="23"/>
      <c r="P7" s="23" t="s">
        <v>43</v>
      </c>
      <c r="Q7" s="23"/>
      <c r="S7" s="23" t="s">
        <v>42</v>
      </c>
      <c r="T7" s="23"/>
      <c r="V7" s="23" t="s">
        <v>41</v>
      </c>
      <c r="W7" s="23"/>
    </row>
    <row r="8" spans="1:29" ht="9.9499999999999993" customHeight="1" x14ac:dyDescent="0.25">
      <c r="A8" s="20"/>
      <c r="B8" s="21"/>
      <c r="C8" s="22"/>
      <c r="D8" s="23" t="s">
        <v>44</v>
      </c>
      <c r="E8" s="23"/>
      <c r="F8" s="24"/>
      <c r="G8" s="23" t="s">
        <v>44</v>
      </c>
      <c r="H8" s="23"/>
      <c r="J8" s="23" t="s">
        <v>44</v>
      </c>
      <c r="K8" s="23"/>
      <c r="M8" s="23" t="s">
        <v>44</v>
      </c>
      <c r="N8" s="23"/>
      <c r="P8" s="23" t="s">
        <v>45</v>
      </c>
      <c r="Q8" s="23"/>
      <c r="S8" s="23" t="s">
        <v>44</v>
      </c>
      <c r="T8" s="23"/>
      <c r="V8" s="23" t="s">
        <v>44</v>
      </c>
      <c r="W8" s="23"/>
    </row>
    <row r="9" spans="1:29" ht="9.9499999999999993" customHeight="1" x14ac:dyDescent="0.25">
      <c r="A9" s="20"/>
      <c r="B9" s="21"/>
      <c r="C9" s="22" t="s">
        <v>46</v>
      </c>
      <c r="D9" s="23" t="s">
        <v>47</v>
      </c>
      <c r="E9" s="23"/>
      <c r="F9" s="24"/>
      <c r="G9" s="23" t="s">
        <v>48</v>
      </c>
      <c r="H9" s="23"/>
      <c r="J9" s="23" t="s">
        <v>48</v>
      </c>
      <c r="K9" s="23"/>
      <c r="M9" s="23" t="s">
        <v>49</v>
      </c>
      <c r="N9" s="23"/>
      <c r="P9" s="23" t="s">
        <v>50</v>
      </c>
      <c r="Q9" s="23"/>
      <c r="S9" s="23" t="s">
        <v>51</v>
      </c>
      <c r="T9" s="23"/>
      <c r="V9" s="23" t="s">
        <v>52</v>
      </c>
      <c r="W9" s="23"/>
    </row>
    <row r="10" spans="1:29" ht="9.9499999999999993" customHeight="1" x14ac:dyDescent="0.25">
      <c r="A10" s="20"/>
      <c r="B10" s="21"/>
      <c r="C10" s="22" t="s">
        <v>22</v>
      </c>
      <c r="D10" s="23" t="s">
        <v>53</v>
      </c>
      <c r="E10" s="23"/>
      <c r="F10" s="24"/>
      <c r="G10" s="23" t="s">
        <v>54</v>
      </c>
      <c r="H10" s="23"/>
      <c r="J10" s="23" t="s">
        <v>55</v>
      </c>
      <c r="K10" s="23"/>
      <c r="M10" s="23" t="s">
        <v>54</v>
      </c>
      <c r="N10" s="23"/>
      <c r="P10" s="23" t="s">
        <v>55</v>
      </c>
      <c r="Q10" s="23"/>
      <c r="S10" s="23" t="s">
        <v>54</v>
      </c>
      <c r="T10" s="23"/>
      <c r="V10" s="23" t="s">
        <v>55</v>
      </c>
      <c r="W10" s="23"/>
    </row>
    <row r="11" spans="1:29" s="35" customFormat="1" ht="9.9499999999999993" customHeight="1" thickBot="1" x14ac:dyDescent="0.3">
      <c r="A11" s="28"/>
      <c r="B11" s="29"/>
      <c r="C11" s="30"/>
      <c r="D11" s="36"/>
      <c r="E11" s="37"/>
      <c r="F11" s="32"/>
      <c r="G11" s="37"/>
      <c r="H11" s="36"/>
      <c r="I11" s="33"/>
      <c r="J11" s="37"/>
      <c r="K11" s="36"/>
      <c r="L11" s="33"/>
      <c r="M11" s="37"/>
      <c r="N11" s="36"/>
      <c r="O11" s="9"/>
      <c r="P11" s="37"/>
      <c r="Q11" s="36"/>
      <c r="R11" s="10"/>
      <c r="S11" s="37"/>
      <c r="T11" s="36"/>
      <c r="U11" s="11"/>
      <c r="V11" s="37"/>
      <c r="W11" s="36"/>
      <c r="X11" s="32"/>
      <c r="Y11" s="34"/>
      <c r="Z11" s="34"/>
      <c r="AA11" s="32"/>
      <c r="AB11" s="34"/>
      <c r="AC11" s="34"/>
    </row>
    <row r="12" spans="1:29" ht="9.9499999999999993" customHeight="1" x14ac:dyDescent="0.25">
      <c r="B12" s="21"/>
      <c r="C12" s="22" t="s">
        <v>56</v>
      </c>
      <c r="D12" s="39" t="s">
        <v>18</v>
      </c>
      <c r="E12" s="39"/>
      <c r="F12" s="40"/>
      <c r="G12" s="41" t="s">
        <v>19</v>
      </c>
      <c r="H12" s="41"/>
      <c r="J12" s="41" t="s">
        <v>20</v>
      </c>
      <c r="K12" s="41"/>
      <c r="M12" s="41" t="s">
        <v>57</v>
      </c>
      <c r="N12" s="41"/>
      <c r="P12" s="41" t="s">
        <v>21</v>
      </c>
      <c r="Q12" s="41"/>
      <c r="S12" s="41" t="s">
        <v>20</v>
      </c>
      <c r="T12" s="41"/>
      <c r="V12" s="41" t="s">
        <v>20</v>
      </c>
      <c r="W12" s="41"/>
    </row>
    <row r="13" spans="1:29" ht="9.9499999999999993" customHeight="1" x14ac:dyDescent="0.25">
      <c r="B13" t="s">
        <v>58</v>
      </c>
      <c r="C13" s="42" t="s">
        <v>59</v>
      </c>
      <c r="D13" s="23" t="s">
        <v>60</v>
      </c>
      <c r="E13" s="23"/>
      <c r="F13" s="24"/>
      <c r="G13" s="23" t="s">
        <v>61</v>
      </c>
      <c r="H13" s="23"/>
      <c r="J13" s="23" t="s">
        <v>60</v>
      </c>
      <c r="K13" s="23"/>
      <c r="M13" s="23" t="s">
        <v>62</v>
      </c>
      <c r="N13" s="23"/>
      <c r="P13" s="23" t="s">
        <v>60</v>
      </c>
      <c r="Q13" s="23"/>
      <c r="S13" s="23" t="s">
        <v>62</v>
      </c>
      <c r="T13" s="23"/>
      <c r="V13" s="23" t="s">
        <v>60</v>
      </c>
      <c r="W13" s="23"/>
    </row>
    <row r="14" spans="1:29" ht="9.9499999999999993" customHeight="1" x14ac:dyDescent="0.25">
      <c r="B14"/>
      <c r="C14" s="42" t="s">
        <v>22</v>
      </c>
      <c r="D14" s="23" t="s">
        <v>23</v>
      </c>
      <c r="E14" s="23"/>
      <c r="F14" s="24"/>
      <c r="G14" s="23" t="s">
        <v>23</v>
      </c>
      <c r="H14" s="23"/>
      <c r="J14" s="23" t="s">
        <v>23</v>
      </c>
      <c r="K14" s="23"/>
      <c r="M14" s="23" t="s">
        <v>23</v>
      </c>
      <c r="N14" s="23"/>
      <c r="P14" s="23" t="s">
        <v>23</v>
      </c>
      <c r="Q14" s="23"/>
      <c r="S14" s="23" t="s">
        <v>23</v>
      </c>
      <c r="T14" s="23"/>
      <c r="V14" s="23" t="s">
        <v>23</v>
      </c>
      <c r="W14" s="23"/>
    </row>
    <row r="15" spans="1:29" ht="9.9499999999999993" customHeight="1" thickBot="1" x14ac:dyDescent="0.3">
      <c r="B15" s="21"/>
      <c r="C15" s="22" t="s">
        <v>63</v>
      </c>
      <c r="D15" s="43"/>
      <c r="E15" s="44"/>
      <c r="F15" s="24"/>
      <c r="G15" s="44"/>
      <c r="H15" s="43"/>
      <c r="I15" s="45"/>
      <c r="J15" s="44"/>
      <c r="K15" s="43"/>
      <c r="L15" s="45"/>
      <c r="M15" s="44"/>
      <c r="N15" s="43"/>
      <c r="P15" s="44"/>
      <c r="Q15" s="43"/>
      <c r="S15" s="44"/>
      <c r="T15" s="43"/>
      <c r="V15" s="44"/>
      <c r="W15" s="43"/>
    </row>
    <row r="16" spans="1:29" s="15" customFormat="1" ht="9.9499999999999993" customHeight="1" x14ac:dyDescent="0.25">
      <c r="A16" s="1"/>
      <c r="B16" s="16"/>
      <c r="C16" s="17" t="s">
        <v>56</v>
      </c>
      <c r="D16" s="18" t="s">
        <v>41</v>
      </c>
      <c r="E16" s="18"/>
      <c r="F16" s="13"/>
      <c r="G16" s="18" t="s">
        <v>42</v>
      </c>
      <c r="H16" s="18"/>
      <c r="I16" s="8"/>
      <c r="J16" s="18" t="s">
        <v>43</v>
      </c>
      <c r="K16" s="18"/>
      <c r="L16" s="8"/>
      <c r="M16" s="18" t="s">
        <v>42</v>
      </c>
      <c r="N16" s="18"/>
      <c r="O16" s="9"/>
      <c r="P16" s="18" t="s">
        <v>41</v>
      </c>
      <c r="Q16" s="18"/>
      <c r="R16" s="10"/>
      <c r="S16" s="18" t="s">
        <v>43</v>
      </c>
      <c r="T16" s="18"/>
      <c r="U16" s="11"/>
      <c r="V16" s="18" t="s">
        <v>42</v>
      </c>
      <c r="W16" s="18"/>
      <c r="X16" s="13"/>
      <c r="Y16" s="19"/>
      <c r="Z16" s="19"/>
      <c r="AA16" s="13"/>
      <c r="AB16" s="19"/>
      <c r="AC16" s="19"/>
    </row>
    <row r="17" spans="1:29" ht="9.9499999999999993" customHeight="1" x14ac:dyDescent="0.25">
      <c r="A17" s="20"/>
      <c r="B17" s="21"/>
      <c r="C17" s="22"/>
      <c r="D17" s="23" t="s">
        <v>44</v>
      </c>
      <c r="E17" s="23"/>
      <c r="F17" s="24"/>
      <c r="G17" s="23" t="s">
        <v>44</v>
      </c>
      <c r="H17" s="23"/>
      <c r="J17" s="23" t="s">
        <v>44</v>
      </c>
      <c r="K17" s="23"/>
      <c r="M17" s="23" t="s">
        <v>44</v>
      </c>
      <c r="N17" s="23"/>
      <c r="P17" s="23" t="s">
        <v>44</v>
      </c>
      <c r="Q17" s="23"/>
      <c r="S17" s="23" t="s">
        <v>44</v>
      </c>
      <c r="T17" s="23"/>
      <c r="V17" s="23" t="s">
        <v>44</v>
      </c>
      <c r="W17" s="23"/>
    </row>
    <row r="18" spans="1:29" ht="9.9499999999999993" customHeight="1" x14ac:dyDescent="0.25">
      <c r="A18" s="20"/>
      <c r="B18" s="21" t="s">
        <v>64</v>
      </c>
      <c r="C18" s="22" t="s">
        <v>63</v>
      </c>
      <c r="D18" s="23" t="s">
        <v>65</v>
      </c>
      <c r="E18" s="23"/>
      <c r="F18" s="24"/>
      <c r="G18" s="23" t="s">
        <v>66</v>
      </c>
      <c r="H18" s="23"/>
      <c r="J18" s="23" t="s">
        <v>67</v>
      </c>
      <c r="K18" s="23"/>
      <c r="M18" s="23" t="s">
        <v>68</v>
      </c>
      <c r="N18" s="23"/>
      <c r="P18" s="23" t="s">
        <v>69</v>
      </c>
      <c r="Q18" s="23"/>
      <c r="S18" s="23" t="s">
        <v>66</v>
      </c>
      <c r="T18" s="23"/>
      <c r="V18" s="23" t="s">
        <v>70</v>
      </c>
      <c r="W18" s="23"/>
    </row>
    <row r="19" spans="1:29" s="35" customFormat="1" ht="9.9499999999999993" customHeight="1" thickBot="1" x14ac:dyDescent="0.3">
      <c r="A19" s="28"/>
      <c r="B19" s="29"/>
      <c r="C19" s="30" t="s">
        <v>22</v>
      </c>
      <c r="D19" s="46" t="s">
        <v>23</v>
      </c>
      <c r="E19" s="46"/>
      <c r="F19" s="47"/>
      <c r="G19" s="31" t="s">
        <v>23</v>
      </c>
      <c r="H19" s="31"/>
      <c r="I19" s="33"/>
      <c r="J19" s="31" t="s">
        <v>23</v>
      </c>
      <c r="K19" s="31"/>
      <c r="L19" s="33"/>
      <c r="M19" s="31" t="s">
        <v>23</v>
      </c>
      <c r="N19" s="31"/>
      <c r="O19" s="9"/>
      <c r="P19" s="31" t="s">
        <v>23</v>
      </c>
      <c r="Q19" s="31"/>
      <c r="R19" s="10"/>
      <c r="S19" s="31" t="s">
        <v>23</v>
      </c>
      <c r="T19" s="31"/>
      <c r="U19" s="10"/>
      <c r="V19" s="31" t="s">
        <v>23</v>
      </c>
      <c r="W19" s="31"/>
      <c r="X19" s="32"/>
      <c r="Y19" s="34"/>
      <c r="Z19" s="34"/>
      <c r="AA19" s="32"/>
      <c r="AB19" s="26"/>
      <c r="AC19" s="26"/>
    </row>
    <row r="20" spans="1:29" ht="60" x14ac:dyDescent="0.25">
      <c r="A20" s="48"/>
      <c r="B20" s="49"/>
      <c r="C20" s="50"/>
      <c r="D20" s="51" t="s">
        <v>71</v>
      </c>
      <c r="E20" s="51" t="s">
        <v>72</v>
      </c>
      <c r="G20" s="51" t="s">
        <v>71</v>
      </c>
      <c r="H20" s="51" t="s">
        <v>73</v>
      </c>
      <c r="J20" s="51" t="s">
        <v>71</v>
      </c>
      <c r="K20" s="51" t="s">
        <v>73</v>
      </c>
      <c r="M20" s="51" t="s">
        <v>74</v>
      </c>
      <c r="N20" s="51" t="s">
        <v>75</v>
      </c>
      <c r="P20" s="51" t="s">
        <v>74</v>
      </c>
      <c r="Q20" s="51" t="s">
        <v>75</v>
      </c>
      <c r="R20" s="53"/>
      <c r="S20" s="51" t="s">
        <v>74</v>
      </c>
      <c r="T20" s="51" t="s">
        <v>75</v>
      </c>
      <c r="U20" s="54"/>
      <c r="V20" s="51" t="s">
        <v>74</v>
      </c>
      <c r="W20" s="51" t="s">
        <v>75</v>
      </c>
      <c r="Y20" s="55" t="s">
        <v>74</v>
      </c>
      <c r="Z20" s="55" t="s">
        <v>75</v>
      </c>
      <c r="AB20" s="55" t="s">
        <v>71</v>
      </c>
      <c r="AC20" s="55" t="s">
        <v>73</v>
      </c>
    </row>
    <row r="21" spans="1:29" ht="47.25" x14ac:dyDescent="0.25">
      <c r="A21" s="56"/>
      <c r="B21" s="57" t="s">
        <v>76</v>
      </c>
      <c r="C21" s="58"/>
      <c r="D21" s="55"/>
      <c r="E21" s="59"/>
      <c r="G21" s="60"/>
      <c r="H21" s="60"/>
      <c r="J21" s="55"/>
      <c r="K21" s="55"/>
      <c r="M21" s="60"/>
      <c r="N21" s="60"/>
      <c r="P21" s="59"/>
      <c r="Q21" s="59"/>
      <c r="S21" s="59"/>
      <c r="T21" s="59"/>
      <c r="U21" s="61"/>
      <c r="V21" s="60"/>
      <c r="W21" s="60"/>
      <c r="Y21" s="60"/>
      <c r="Z21" s="60"/>
      <c r="AB21" s="60"/>
      <c r="AC21" s="60"/>
    </row>
    <row r="22" spans="1:29" x14ac:dyDescent="0.25">
      <c r="A22" s="62"/>
      <c r="B22" s="63"/>
      <c r="C22" s="64" t="s">
        <v>77</v>
      </c>
      <c r="D22" s="55"/>
      <c r="E22" s="59"/>
      <c r="F22" s="65"/>
      <c r="G22" s="60"/>
      <c r="H22" s="60"/>
      <c r="J22" s="55"/>
      <c r="K22" s="55"/>
      <c r="M22" s="60"/>
      <c r="N22" s="60"/>
      <c r="P22" s="59"/>
      <c r="Q22" s="59"/>
      <c r="S22" s="59"/>
      <c r="T22" s="59"/>
      <c r="U22" s="61"/>
      <c r="V22" s="60"/>
      <c r="W22" s="60"/>
      <c r="Y22" s="60"/>
      <c r="Z22" s="60"/>
      <c r="AB22" s="60"/>
      <c r="AC22" s="60"/>
    </row>
    <row r="23" spans="1:29" x14ac:dyDescent="0.25">
      <c r="A23" s="66"/>
      <c r="B23" s="67" t="s">
        <v>78</v>
      </c>
      <c r="C23" s="68"/>
      <c r="D23" s="69"/>
      <c r="E23" s="70"/>
      <c r="G23" s="60"/>
      <c r="H23" s="60"/>
      <c r="J23" s="55"/>
      <c r="K23" s="55"/>
      <c r="M23" s="60"/>
      <c r="N23" s="60"/>
      <c r="P23" s="70"/>
      <c r="Q23" s="70"/>
      <c r="S23" s="70"/>
      <c r="T23" s="70"/>
      <c r="U23" s="61"/>
      <c r="V23" s="60"/>
      <c r="W23" s="60"/>
      <c r="Y23" s="60"/>
      <c r="Z23" s="60"/>
      <c r="AB23" s="60"/>
      <c r="AC23" s="60"/>
    </row>
    <row r="24" spans="1:29" ht="63" customHeight="1" x14ac:dyDescent="0.25">
      <c r="A24" s="71" t="s">
        <v>79</v>
      </c>
      <c r="B24" s="72" t="s">
        <v>80</v>
      </c>
      <c r="C24" s="73">
        <v>0.4</v>
      </c>
      <c r="D24" s="55">
        <v>5.7</v>
      </c>
      <c r="E24" s="59">
        <v>2.2800000000000002</v>
      </c>
      <c r="G24" s="60">
        <v>5.7</v>
      </c>
      <c r="H24" s="55">
        <v>2.2800000000000002</v>
      </c>
      <c r="J24" s="55">
        <v>5.7</v>
      </c>
      <c r="K24" s="55">
        <v>2.2800000000000002</v>
      </c>
      <c r="M24" s="55">
        <v>17.099999999999998</v>
      </c>
      <c r="N24" s="60">
        <v>6.84</v>
      </c>
      <c r="P24" s="59">
        <v>11.4</v>
      </c>
      <c r="Q24" s="59">
        <v>4.5600000000000005</v>
      </c>
      <c r="S24" s="59">
        <v>11.4</v>
      </c>
      <c r="T24" s="59">
        <v>4.5600000000000005</v>
      </c>
      <c r="U24" s="61"/>
      <c r="V24" s="60">
        <v>11.4</v>
      </c>
      <c r="W24" s="60">
        <v>4.5600000000000005</v>
      </c>
      <c r="Y24" s="60">
        <f>D24+G24+J24+M24+P24+S24+V24</f>
        <v>68.400000000000006</v>
      </c>
      <c r="Z24" s="60">
        <f>E24+H24+K24+N24+Q24+T24+W24</f>
        <v>27.360000000000007</v>
      </c>
      <c r="AB24" s="60">
        <v>70</v>
      </c>
      <c r="AC24" s="60">
        <f>AB24*C24</f>
        <v>28</v>
      </c>
    </row>
    <row r="25" spans="1:29" ht="63" x14ac:dyDescent="0.25">
      <c r="A25" s="74"/>
      <c r="B25" s="72" t="s">
        <v>81</v>
      </c>
      <c r="C25" s="73">
        <v>0.4</v>
      </c>
      <c r="D25" s="55">
        <v>5.7</v>
      </c>
      <c r="E25" s="59">
        <v>2.2800000000000002</v>
      </c>
      <c r="G25" s="60">
        <v>4.75</v>
      </c>
      <c r="H25" s="55">
        <v>1.9000000000000001</v>
      </c>
      <c r="J25" s="55">
        <v>5.7</v>
      </c>
      <c r="K25" s="55">
        <v>2.2800000000000002</v>
      </c>
      <c r="M25" s="55">
        <v>17.099999999999998</v>
      </c>
      <c r="N25" s="60">
        <v>6.84</v>
      </c>
      <c r="P25" s="59">
        <v>11.4</v>
      </c>
      <c r="Q25" s="59">
        <v>4.5600000000000005</v>
      </c>
      <c r="S25" s="59">
        <v>11.4</v>
      </c>
      <c r="T25" s="59">
        <v>4.5600000000000005</v>
      </c>
      <c r="U25" s="61"/>
      <c r="V25" s="60">
        <v>11.4</v>
      </c>
      <c r="W25" s="60">
        <v>4.5600000000000005</v>
      </c>
      <c r="Y25" s="60">
        <f t="shared" ref="Y25:Z88" si="0">D25+G25+J25+M25+P25+S25+V25</f>
        <v>67.45</v>
      </c>
      <c r="Z25" s="60">
        <f t="shared" si="0"/>
        <v>26.980000000000004</v>
      </c>
      <c r="AB25" s="60">
        <v>70</v>
      </c>
      <c r="AC25" s="60">
        <f>AB25*C25</f>
        <v>28</v>
      </c>
    </row>
    <row r="26" spans="1:29" ht="47.25" x14ac:dyDescent="0.25">
      <c r="A26" s="75"/>
      <c r="B26" s="76" t="s">
        <v>82</v>
      </c>
      <c r="C26" s="77">
        <v>0.17</v>
      </c>
      <c r="D26" s="55"/>
      <c r="E26" s="59"/>
      <c r="G26" s="60"/>
      <c r="H26" s="60"/>
      <c r="J26" s="55"/>
      <c r="K26" s="55">
        <v>0</v>
      </c>
      <c r="M26" s="55">
        <v>0</v>
      </c>
      <c r="N26" s="60">
        <v>0</v>
      </c>
      <c r="P26" s="59">
        <v>0</v>
      </c>
      <c r="Q26" s="59">
        <v>0</v>
      </c>
      <c r="S26" s="59">
        <v>0</v>
      </c>
      <c r="T26" s="59">
        <v>0</v>
      </c>
      <c r="U26" s="61"/>
      <c r="V26" s="60">
        <v>0</v>
      </c>
      <c r="W26" s="60">
        <v>0</v>
      </c>
      <c r="Y26" s="60">
        <f t="shared" si="0"/>
        <v>0</v>
      </c>
      <c r="Z26" s="60">
        <f t="shared" si="0"/>
        <v>0</v>
      </c>
      <c r="AB26" s="60"/>
      <c r="AC26" s="60">
        <f t="shared" ref="AC26:AC89" si="1">AB26*C26</f>
        <v>0</v>
      </c>
    </row>
    <row r="27" spans="1:29" x14ac:dyDescent="0.25">
      <c r="A27" s="78"/>
      <c r="B27" s="79"/>
      <c r="C27" s="73"/>
      <c r="D27" s="55"/>
      <c r="E27" s="59"/>
      <c r="G27" s="60"/>
      <c r="H27" s="60"/>
      <c r="J27" s="55"/>
      <c r="K27" s="55">
        <v>0</v>
      </c>
      <c r="M27" s="55">
        <v>0</v>
      </c>
      <c r="N27" s="60">
        <v>0</v>
      </c>
      <c r="P27" s="59">
        <v>0</v>
      </c>
      <c r="Q27" s="59">
        <v>0</v>
      </c>
      <c r="S27" s="59">
        <v>0</v>
      </c>
      <c r="T27" s="59">
        <v>0</v>
      </c>
      <c r="U27" s="61"/>
      <c r="V27" s="60">
        <v>0</v>
      </c>
      <c r="W27" s="60">
        <v>0</v>
      </c>
      <c r="Y27" s="60">
        <f t="shared" si="0"/>
        <v>0</v>
      </c>
      <c r="Z27" s="60">
        <f t="shared" si="0"/>
        <v>0</v>
      </c>
      <c r="AB27" s="60"/>
      <c r="AC27" s="60">
        <f t="shared" si="1"/>
        <v>0</v>
      </c>
    </row>
    <row r="28" spans="1:29" x14ac:dyDescent="0.25">
      <c r="A28" s="80"/>
      <c r="B28" s="67" t="s">
        <v>83</v>
      </c>
      <c r="C28" s="68"/>
      <c r="D28" s="69"/>
      <c r="E28" s="59"/>
      <c r="F28" s="81"/>
      <c r="G28" s="60"/>
      <c r="H28" s="60"/>
      <c r="J28" s="55"/>
      <c r="K28" s="55">
        <v>0</v>
      </c>
      <c r="M28" s="55">
        <v>0</v>
      </c>
      <c r="N28" s="60">
        <v>0</v>
      </c>
      <c r="P28" s="59">
        <v>0</v>
      </c>
      <c r="Q28" s="59">
        <v>0</v>
      </c>
      <c r="S28" s="59">
        <v>0</v>
      </c>
      <c r="T28" s="59">
        <v>0</v>
      </c>
      <c r="U28" s="70"/>
      <c r="V28" s="70">
        <v>0</v>
      </c>
      <c r="W28" s="70">
        <v>0</v>
      </c>
      <c r="Y28" s="60">
        <f t="shared" si="0"/>
        <v>0</v>
      </c>
      <c r="Z28" s="60">
        <f t="shared" si="0"/>
        <v>0</v>
      </c>
      <c r="AB28" s="60"/>
      <c r="AC28" s="60">
        <f t="shared" si="1"/>
        <v>0</v>
      </c>
    </row>
    <row r="29" spans="1:29" x14ac:dyDescent="0.25">
      <c r="A29" s="82"/>
      <c r="B29" s="83" t="s">
        <v>84</v>
      </c>
      <c r="C29" s="84">
        <v>0.9</v>
      </c>
      <c r="D29" s="55">
        <v>2</v>
      </c>
      <c r="E29" s="59">
        <v>1.8</v>
      </c>
      <c r="F29" s="81"/>
      <c r="G29" s="60">
        <v>2</v>
      </c>
      <c r="H29" s="60">
        <v>1.8</v>
      </c>
      <c r="J29" s="55">
        <v>2</v>
      </c>
      <c r="K29" s="55">
        <v>1.8</v>
      </c>
      <c r="M29" s="55">
        <v>6</v>
      </c>
      <c r="N29" s="60">
        <v>5.4</v>
      </c>
      <c r="P29" s="59">
        <v>4</v>
      </c>
      <c r="Q29" s="59">
        <v>3.6</v>
      </c>
      <c r="S29" s="59">
        <v>0</v>
      </c>
      <c r="T29" s="59">
        <v>0</v>
      </c>
      <c r="U29" s="61"/>
      <c r="V29" s="60">
        <v>4</v>
      </c>
      <c r="W29" s="60">
        <v>3.6</v>
      </c>
      <c r="Y29" s="60">
        <f t="shared" si="0"/>
        <v>20</v>
      </c>
      <c r="Z29" s="60">
        <f t="shared" si="0"/>
        <v>18</v>
      </c>
      <c r="AB29" s="60">
        <v>24</v>
      </c>
      <c r="AC29" s="60">
        <f t="shared" si="1"/>
        <v>21.6</v>
      </c>
    </row>
    <row r="30" spans="1:29" x14ac:dyDescent="0.25">
      <c r="A30" s="82"/>
      <c r="B30" s="85" t="s">
        <v>85</v>
      </c>
      <c r="C30" s="84">
        <v>0.6</v>
      </c>
      <c r="D30" s="55"/>
      <c r="E30" s="59">
        <v>0</v>
      </c>
      <c r="F30" s="81"/>
      <c r="G30" s="60">
        <v>2</v>
      </c>
      <c r="H30" s="60">
        <v>1.2</v>
      </c>
      <c r="J30" s="55"/>
      <c r="K30" s="55">
        <v>0</v>
      </c>
      <c r="M30" s="55">
        <v>0</v>
      </c>
      <c r="N30" s="60">
        <v>0</v>
      </c>
      <c r="P30" s="59">
        <v>0</v>
      </c>
      <c r="Q30" s="59">
        <v>0</v>
      </c>
      <c r="S30" s="59">
        <v>4</v>
      </c>
      <c r="T30" s="59">
        <v>2.4</v>
      </c>
      <c r="U30" s="61"/>
      <c r="V30" s="60">
        <v>0</v>
      </c>
      <c r="W30" s="60">
        <v>0</v>
      </c>
      <c r="Y30" s="60">
        <f t="shared" si="0"/>
        <v>6</v>
      </c>
      <c r="Z30" s="60">
        <f t="shared" si="0"/>
        <v>3.5999999999999996</v>
      </c>
      <c r="AB30" s="60">
        <v>2</v>
      </c>
      <c r="AC30" s="60">
        <f t="shared" si="1"/>
        <v>1.2</v>
      </c>
    </row>
    <row r="31" spans="1:29" x14ac:dyDescent="0.25">
      <c r="A31" s="86"/>
      <c r="B31" s="85" t="s">
        <v>86</v>
      </c>
      <c r="C31" s="84">
        <v>0.9</v>
      </c>
      <c r="D31" s="55"/>
      <c r="E31" s="59">
        <v>0</v>
      </c>
      <c r="F31" s="81"/>
      <c r="G31" s="60"/>
      <c r="H31" s="60">
        <v>0</v>
      </c>
      <c r="J31" s="55"/>
      <c r="K31" s="55">
        <v>0</v>
      </c>
      <c r="M31" s="55">
        <v>0</v>
      </c>
      <c r="N31" s="60">
        <v>0</v>
      </c>
      <c r="P31" s="59">
        <v>0</v>
      </c>
      <c r="Q31" s="59">
        <v>0</v>
      </c>
      <c r="S31" s="59">
        <v>0</v>
      </c>
      <c r="T31" s="59">
        <v>0</v>
      </c>
      <c r="U31" s="61"/>
      <c r="V31" s="60">
        <v>4</v>
      </c>
      <c r="W31" s="60">
        <v>3.6</v>
      </c>
      <c r="Y31" s="60">
        <f t="shared" si="0"/>
        <v>4</v>
      </c>
      <c r="Z31" s="60">
        <f t="shared" si="0"/>
        <v>3.6</v>
      </c>
      <c r="AB31" s="60">
        <v>4</v>
      </c>
      <c r="AC31" s="60">
        <f t="shared" si="1"/>
        <v>3.6</v>
      </c>
    </row>
    <row r="32" spans="1:29" x14ac:dyDescent="0.25">
      <c r="A32" s="86"/>
      <c r="B32" s="85" t="s">
        <v>87</v>
      </c>
      <c r="C32" s="84">
        <v>0.9</v>
      </c>
      <c r="D32" s="55"/>
      <c r="E32" s="59">
        <v>0</v>
      </c>
      <c r="F32" s="81"/>
      <c r="G32" s="60">
        <v>0.4</v>
      </c>
      <c r="H32" s="60">
        <v>0.36000000000000004</v>
      </c>
      <c r="J32" s="55"/>
      <c r="K32" s="55">
        <v>0</v>
      </c>
      <c r="M32" s="55">
        <v>4.5</v>
      </c>
      <c r="N32" s="60">
        <v>4.0500000000000007</v>
      </c>
      <c r="P32" s="59">
        <v>0</v>
      </c>
      <c r="Q32" s="59">
        <v>0</v>
      </c>
      <c r="S32" s="59">
        <v>0</v>
      </c>
      <c r="T32" s="59">
        <v>0</v>
      </c>
      <c r="U32" s="61"/>
      <c r="V32" s="60">
        <v>0.8</v>
      </c>
      <c r="W32" s="60">
        <v>0.72000000000000008</v>
      </c>
      <c r="Y32" s="60">
        <f t="shared" si="0"/>
        <v>5.7</v>
      </c>
      <c r="Z32" s="60">
        <f t="shared" si="0"/>
        <v>5.1300000000000008</v>
      </c>
      <c r="AB32" s="60">
        <v>6</v>
      </c>
      <c r="AC32" s="60">
        <f t="shared" si="1"/>
        <v>5.4</v>
      </c>
    </row>
    <row r="33" spans="1:29" x14ac:dyDescent="0.25">
      <c r="A33" s="86"/>
      <c r="B33" s="83" t="s">
        <v>88</v>
      </c>
      <c r="C33" s="84">
        <v>0.4</v>
      </c>
      <c r="D33" s="55">
        <v>2.5</v>
      </c>
      <c r="E33" s="59">
        <v>1</v>
      </c>
      <c r="F33" s="81"/>
      <c r="G33" s="60">
        <v>2.5</v>
      </c>
      <c r="H33" s="60">
        <v>1</v>
      </c>
      <c r="J33" s="55">
        <v>2.5</v>
      </c>
      <c r="K33" s="55">
        <v>1</v>
      </c>
      <c r="M33" s="55">
        <v>0</v>
      </c>
      <c r="N33" s="60">
        <v>0</v>
      </c>
      <c r="P33" s="59">
        <v>5</v>
      </c>
      <c r="Q33" s="59">
        <v>2</v>
      </c>
      <c r="S33" s="59">
        <v>0</v>
      </c>
      <c r="T33" s="59">
        <v>0</v>
      </c>
      <c r="U33" s="61"/>
      <c r="V33" s="60">
        <v>0</v>
      </c>
      <c r="W33" s="60">
        <v>0</v>
      </c>
      <c r="Y33" s="60">
        <f t="shared" si="0"/>
        <v>12.5</v>
      </c>
      <c r="Z33" s="60">
        <f t="shared" si="0"/>
        <v>5</v>
      </c>
      <c r="AB33" s="60">
        <v>18</v>
      </c>
      <c r="AC33" s="60">
        <f t="shared" si="1"/>
        <v>7.2</v>
      </c>
    </row>
    <row r="34" spans="1:29" ht="47.25" x14ac:dyDescent="0.25">
      <c r="A34" s="87"/>
      <c r="B34" s="88" t="s">
        <v>89</v>
      </c>
      <c r="C34" s="89">
        <v>0.45</v>
      </c>
      <c r="D34" s="55"/>
      <c r="E34" s="59">
        <v>0</v>
      </c>
      <c r="F34" s="81"/>
      <c r="G34" s="60"/>
      <c r="H34" s="60">
        <v>0</v>
      </c>
      <c r="J34" s="55"/>
      <c r="K34" s="55">
        <v>0</v>
      </c>
      <c r="M34" s="55">
        <v>0</v>
      </c>
      <c r="N34" s="60">
        <v>0</v>
      </c>
      <c r="P34" s="59">
        <v>2.5</v>
      </c>
      <c r="Q34" s="59">
        <v>1.125</v>
      </c>
      <c r="S34" s="59">
        <v>0</v>
      </c>
      <c r="T34" s="59">
        <v>0</v>
      </c>
      <c r="U34" s="61"/>
      <c r="V34" s="60">
        <v>0</v>
      </c>
      <c r="W34" s="60">
        <v>0</v>
      </c>
      <c r="Y34" s="60">
        <f t="shared" si="0"/>
        <v>2.5</v>
      </c>
      <c r="Z34" s="60">
        <f t="shared" si="0"/>
        <v>1.125</v>
      </c>
      <c r="AB34" s="60">
        <v>5</v>
      </c>
      <c r="AC34" s="60">
        <f t="shared" si="1"/>
        <v>2.25</v>
      </c>
    </row>
    <row r="35" spans="1:29" ht="31.5" x14ac:dyDescent="0.25">
      <c r="A35" s="82"/>
      <c r="B35" s="88" t="s">
        <v>90</v>
      </c>
      <c r="C35" s="89">
        <v>0.45</v>
      </c>
      <c r="D35" s="55"/>
      <c r="E35" s="59">
        <v>0</v>
      </c>
      <c r="G35" s="60">
        <v>3</v>
      </c>
      <c r="H35" s="60">
        <v>1.35</v>
      </c>
      <c r="J35" s="55"/>
      <c r="K35" s="55">
        <v>0</v>
      </c>
      <c r="M35" s="55">
        <v>9</v>
      </c>
      <c r="N35" s="60">
        <v>4.0500000000000007</v>
      </c>
      <c r="P35" s="59">
        <v>0</v>
      </c>
      <c r="Q35" s="59">
        <v>0</v>
      </c>
      <c r="S35" s="59">
        <v>6</v>
      </c>
      <c r="T35" s="59">
        <v>2.7</v>
      </c>
      <c r="U35" s="61"/>
      <c r="V35" s="60">
        <v>6</v>
      </c>
      <c r="W35" s="60">
        <v>2.7</v>
      </c>
      <c r="Y35" s="60">
        <f t="shared" si="0"/>
        <v>24</v>
      </c>
      <c r="Z35" s="60">
        <f t="shared" si="0"/>
        <v>10.8</v>
      </c>
      <c r="AB35" s="60">
        <v>18</v>
      </c>
      <c r="AC35" s="60">
        <f t="shared" si="1"/>
        <v>8.1</v>
      </c>
    </row>
    <row r="36" spans="1:29" ht="31.5" x14ac:dyDescent="0.25">
      <c r="A36" s="90"/>
      <c r="B36" s="91" t="s">
        <v>91</v>
      </c>
      <c r="C36" s="92"/>
      <c r="D36" s="69"/>
      <c r="E36" s="59">
        <v>0</v>
      </c>
      <c r="G36" s="60"/>
      <c r="H36" s="60">
        <v>0</v>
      </c>
      <c r="J36" s="55"/>
      <c r="K36" s="55">
        <v>0</v>
      </c>
      <c r="M36" s="55">
        <v>0</v>
      </c>
      <c r="N36" s="60">
        <v>0</v>
      </c>
      <c r="P36" s="59">
        <v>0</v>
      </c>
      <c r="Q36" s="59">
        <v>0</v>
      </c>
      <c r="S36" s="59">
        <v>0</v>
      </c>
      <c r="T36" s="59">
        <v>0</v>
      </c>
      <c r="U36" s="70"/>
      <c r="V36" s="70">
        <v>0</v>
      </c>
      <c r="W36" s="70">
        <v>0</v>
      </c>
      <c r="Y36" s="60">
        <f t="shared" si="0"/>
        <v>0</v>
      </c>
      <c r="Z36" s="60">
        <f t="shared" si="0"/>
        <v>0</v>
      </c>
      <c r="AB36" s="60"/>
      <c r="AC36" s="60">
        <f t="shared" si="1"/>
        <v>0</v>
      </c>
    </row>
    <row r="37" spans="1:29" x14ac:dyDescent="0.25">
      <c r="A37" s="82"/>
      <c r="B37" s="93" t="s">
        <v>92</v>
      </c>
      <c r="C37" s="73">
        <v>0.5</v>
      </c>
      <c r="D37" s="55"/>
      <c r="E37" s="59">
        <v>0</v>
      </c>
      <c r="G37" s="60"/>
      <c r="H37" s="60">
        <v>0</v>
      </c>
      <c r="J37" s="55"/>
      <c r="K37" s="55">
        <v>0</v>
      </c>
      <c r="M37" s="55">
        <v>0</v>
      </c>
      <c r="N37" s="60">
        <v>0</v>
      </c>
      <c r="P37" s="59">
        <v>0</v>
      </c>
      <c r="Q37" s="59">
        <v>0</v>
      </c>
      <c r="S37" s="59">
        <v>0</v>
      </c>
      <c r="T37" s="59">
        <v>0</v>
      </c>
      <c r="U37" s="61"/>
      <c r="V37" s="60">
        <v>0</v>
      </c>
      <c r="W37" s="60">
        <v>0</v>
      </c>
      <c r="Y37" s="60">
        <f t="shared" si="0"/>
        <v>0</v>
      </c>
      <c r="Z37" s="60">
        <f t="shared" si="0"/>
        <v>0</v>
      </c>
      <c r="AB37" s="60"/>
      <c r="AC37" s="60">
        <f t="shared" si="1"/>
        <v>0</v>
      </c>
    </row>
    <row r="38" spans="1:29" x14ac:dyDescent="0.25">
      <c r="A38" s="82"/>
      <c r="B38" s="93" t="s">
        <v>93</v>
      </c>
      <c r="C38" s="73">
        <v>0.5</v>
      </c>
      <c r="D38" s="55">
        <v>1</v>
      </c>
      <c r="E38" s="59">
        <v>0.5</v>
      </c>
      <c r="G38" s="60"/>
      <c r="H38" s="60">
        <v>0</v>
      </c>
      <c r="J38" s="55">
        <v>1</v>
      </c>
      <c r="K38" s="55">
        <v>0.5</v>
      </c>
      <c r="M38" s="55">
        <v>0</v>
      </c>
      <c r="N38" s="60">
        <v>0</v>
      </c>
      <c r="P38" s="59">
        <v>2</v>
      </c>
      <c r="Q38" s="59">
        <v>1</v>
      </c>
      <c r="S38" s="59">
        <v>0</v>
      </c>
      <c r="T38" s="59">
        <v>0</v>
      </c>
      <c r="U38" s="61"/>
      <c r="V38" s="60">
        <v>2</v>
      </c>
      <c r="W38" s="60">
        <v>1</v>
      </c>
      <c r="Y38" s="60">
        <f t="shared" si="0"/>
        <v>6</v>
      </c>
      <c r="Z38" s="60">
        <f t="shared" si="0"/>
        <v>3</v>
      </c>
      <c r="AB38" s="60">
        <v>8</v>
      </c>
      <c r="AC38" s="60">
        <f t="shared" si="1"/>
        <v>4</v>
      </c>
    </row>
    <row r="39" spans="1:29" ht="47.25" x14ac:dyDescent="0.25">
      <c r="A39" s="82"/>
      <c r="B39" s="93" t="s">
        <v>94</v>
      </c>
      <c r="C39" s="73">
        <v>0.5</v>
      </c>
      <c r="D39" s="55"/>
      <c r="E39" s="59">
        <v>0</v>
      </c>
      <c r="G39" s="60">
        <v>2</v>
      </c>
      <c r="H39" s="60">
        <v>1</v>
      </c>
      <c r="J39" s="55"/>
      <c r="K39" s="55">
        <v>0</v>
      </c>
      <c r="M39" s="55">
        <v>3</v>
      </c>
      <c r="N39" s="60">
        <v>1.5</v>
      </c>
      <c r="P39" s="59">
        <v>0</v>
      </c>
      <c r="Q39" s="59">
        <v>0</v>
      </c>
      <c r="S39" s="59">
        <v>2</v>
      </c>
      <c r="T39" s="59">
        <v>1</v>
      </c>
      <c r="U39" s="61"/>
      <c r="V39" s="60">
        <v>0</v>
      </c>
      <c r="W39" s="60">
        <v>0</v>
      </c>
      <c r="Y39" s="60">
        <f t="shared" si="0"/>
        <v>7</v>
      </c>
      <c r="Z39" s="60">
        <f t="shared" si="0"/>
        <v>3.5</v>
      </c>
      <c r="AB39" s="60">
        <v>6</v>
      </c>
      <c r="AC39" s="60">
        <f t="shared" si="1"/>
        <v>3</v>
      </c>
    </row>
    <row r="40" spans="1:29" x14ac:dyDescent="0.25">
      <c r="A40" s="87"/>
      <c r="B40" s="94" t="s">
        <v>95</v>
      </c>
      <c r="C40" s="73">
        <v>0.1</v>
      </c>
      <c r="D40" s="55"/>
      <c r="E40" s="59">
        <v>0</v>
      </c>
      <c r="G40" s="60"/>
      <c r="H40" s="60">
        <v>0</v>
      </c>
      <c r="J40" s="55"/>
      <c r="K40" s="55">
        <v>0</v>
      </c>
      <c r="M40" s="55">
        <v>0</v>
      </c>
      <c r="N40" s="60">
        <v>0</v>
      </c>
      <c r="P40" s="59">
        <v>0</v>
      </c>
      <c r="Q40" s="59">
        <v>0</v>
      </c>
      <c r="S40" s="59">
        <v>0</v>
      </c>
      <c r="T40" s="59">
        <v>0</v>
      </c>
      <c r="U40" s="61"/>
      <c r="V40" s="60">
        <v>0</v>
      </c>
      <c r="W40" s="60">
        <v>0</v>
      </c>
      <c r="Y40" s="60">
        <f t="shared" si="0"/>
        <v>0</v>
      </c>
      <c r="Z40" s="60">
        <f t="shared" si="0"/>
        <v>0</v>
      </c>
      <c r="AB40" s="60"/>
      <c r="AC40" s="60">
        <f t="shared" si="1"/>
        <v>0</v>
      </c>
    </row>
    <row r="41" spans="1:29" x14ac:dyDescent="0.25">
      <c r="A41" s="87"/>
      <c r="B41" s="94" t="s">
        <v>96</v>
      </c>
      <c r="C41" s="73">
        <v>0.1</v>
      </c>
      <c r="D41" s="55"/>
      <c r="E41" s="59">
        <v>0</v>
      </c>
      <c r="G41" s="60"/>
      <c r="H41" s="60">
        <v>0</v>
      </c>
      <c r="J41" s="55"/>
      <c r="K41" s="55">
        <v>0</v>
      </c>
      <c r="M41" s="55">
        <v>0</v>
      </c>
      <c r="N41" s="60">
        <v>0</v>
      </c>
      <c r="P41" s="59">
        <v>0</v>
      </c>
      <c r="Q41" s="59">
        <v>0</v>
      </c>
      <c r="S41" s="59">
        <v>0</v>
      </c>
      <c r="T41" s="59">
        <v>0</v>
      </c>
      <c r="U41" s="61"/>
      <c r="V41" s="60">
        <v>0</v>
      </c>
      <c r="W41" s="60">
        <v>0</v>
      </c>
      <c r="Y41" s="60">
        <f t="shared" si="0"/>
        <v>0</v>
      </c>
      <c r="Z41" s="60">
        <f t="shared" si="0"/>
        <v>0</v>
      </c>
      <c r="AB41" s="60"/>
      <c r="AC41" s="60">
        <f t="shared" si="1"/>
        <v>0</v>
      </c>
    </row>
    <row r="42" spans="1:29" x14ac:dyDescent="0.25">
      <c r="A42" s="87"/>
      <c r="B42" s="94" t="s">
        <v>97</v>
      </c>
      <c r="C42" s="73">
        <v>0.1</v>
      </c>
      <c r="D42" s="55"/>
      <c r="E42" s="59">
        <v>0</v>
      </c>
      <c r="G42" s="60"/>
      <c r="H42" s="60">
        <v>0</v>
      </c>
      <c r="J42" s="55"/>
      <c r="K42" s="55">
        <v>0</v>
      </c>
      <c r="M42" s="55">
        <v>0</v>
      </c>
      <c r="N42" s="60">
        <v>0</v>
      </c>
      <c r="P42" s="59">
        <v>0</v>
      </c>
      <c r="Q42" s="59">
        <v>0</v>
      </c>
      <c r="S42" s="59">
        <v>0</v>
      </c>
      <c r="T42" s="59">
        <v>0</v>
      </c>
      <c r="U42" s="61"/>
      <c r="V42" s="60">
        <v>0</v>
      </c>
      <c r="W42" s="60">
        <v>0</v>
      </c>
      <c r="Y42" s="60">
        <f t="shared" si="0"/>
        <v>0</v>
      </c>
      <c r="Z42" s="60">
        <f t="shared" si="0"/>
        <v>0</v>
      </c>
      <c r="AB42" s="60"/>
      <c r="AC42" s="60">
        <f t="shared" si="1"/>
        <v>0</v>
      </c>
    </row>
    <row r="43" spans="1:29" ht="31.5" x14ac:dyDescent="0.25">
      <c r="A43" s="95" t="s">
        <v>98</v>
      </c>
      <c r="B43" s="96" t="s">
        <v>99</v>
      </c>
      <c r="C43" s="97"/>
      <c r="D43" s="69"/>
      <c r="E43" s="59">
        <v>0</v>
      </c>
      <c r="G43" s="60"/>
      <c r="H43" s="60">
        <v>0</v>
      </c>
      <c r="J43" s="55"/>
      <c r="K43" s="55">
        <v>0</v>
      </c>
      <c r="M43" s="55">
        <v>0</v>
      </c>
      <c r="N43" s="60">
        <v>0</v>
      </c>
      <c r="P43" s="59">
        <v>0</v>
      </c>
      <c r="Q43" s="59">
        <v>0</v>
      </c>
      <c r="S43" s="59">
        <v>0</v>
      </c>
      <c r="T43" s="59">
        <v>0</v>
      </c>
      <c r="U43" s="61"/>
      <c r="V43" s="60">
        <v>0</v>
      </c>
      <c r="W43" s="60">
        <v>0</v>
      </c>
      <c r="Y43" s="60">
        <f t="shared" si="0"/>
        <v>0</v>
      </c>
      <c r="Z43" s="60">
        <f t="shared" si="0"/>
        <v>0</v>
      </c>
      <c r="AB43" s="60"/>
      <c r="AC43" s="60">
        <f t="shared" si="1"/>
        <v>0</v>
      </c>
    </row>
    <row r="44" spans="1:29" ht="31.5" x14ac:dyDescent="0.25">
      <c r="A44" s="98"/>
      <c r="B44" s="99" t="s">
        <v>100</v>
      </c>
      <c r="C44" s="73">
        <v>1</v>
      </c>
      <c r="D44" s="55"/>
      <c r="E44" s="59">
        <v>0</v>
      </c>
      <c r="G44" s="60"/>
      <c r="H44" s="60">
        <v>0</v>
      </c>
      <c r="J44" s="55"/>
      <c r="K44" s="55">
        <v>0</v>
      </c>
      <c r="M44" s="55">
        <v>0</v>
      </c>
      <c r="N44" s="60">
        <v>0</v>
      </c>
      <c r="P44" s="59">
        <v>0</v>
      </c>
      <c r="Q44" s="59">
        <v>0</v>
      </c>
      <c r="S44" s="59">
        <v>0</v>
      </c>
      <c r="T44" s="59">
        <v>0</v>
      </c>
      <c r="U44" s="61"/>
      <c r="V44" s="60">
        <v>0</v>
      </c>
      <c r="W44" s="60">
        <v>0</v>
      </c>
      <c r="Y44" s="60">
        <f t="shared" si="0"/>
        <v>0</v>
      </c>
      <c r="Z44" s="60">
        <f t="shared" si="0"/>
        <v>0</v>
      </c>
      <c r="AB44" s="60"/>
      <c r="AC44" s="60">
        <f t="shared" si="1"/>
        <v>0</v>
      </c>
    </row>
    <row r="45" spans="1:29" ht="31.5" x14ac:dyDescent="0.25">
      <c r="A45" s="98"/>
      <c r="B45" s="99" t="s">
        <v>101</v>
      </c>
      <c r="C45" s="73">
        <v>0.2</v>
      </c>
      <c r="D45" s="55"/>
      <c r="E45" s="59">
        <v>0</v>
      </c>
      <c r="G45" s="60"/>
      <c r="H45" s="60">
        <v>0</v>
      </c>
      <c r="J45" s="55"/>
      <c r="K45" s="55">
        <v>0</v>
      </c>
      <c r="M45" s="55">
        <v>0</v>
      </c>
      <c r="N45" s="60">
        <v>0</v>
      </c>
      <c r="P45" s="59">
        <v>0</v>
      </c>
      <c r="Q45" s="59">
        <v>0</v>
      </c>
      <c r="S45" s="59">
        <v>0</v>
      </c>
      <c r="T45" s="59">
        <v>0</v>
      </c>
      <c r="U45" s="61"/>
      <c r="V45" s="60">
        <v>0</v>
      </c>
      <c r="W45" s="60">
        <v>0</v>
      </c>
      <c r="Y45" s="60">
        <f t="shared" si="0"/>
        <v>0</v>
      </c>
      <c r="Z45" s="60">
        <f t="shared" si="0"/>
        <v>0</v>
      </c>
      <c r="AB45" s="60"/>
      <c r="AC45" s="60">
        <f t="shared" si="1"/>
        <v>0</v>
      </c>
    </row>
    <row r="46" spans="1:29" ht="63" x14ac:dyDescent="0.25">
      <c r="A46" s="100"/>
      <c r="B46" s="72" t="s">
        <v>102</v>
      </c>
      <c r="C46" s="73">
        <v>0.5</v>
      </c>
      <c r="D46" s="55"/>
      <c r="E46" s="59">
        <v>0</v>
      </c>
      <c r="G46" s="60"/>
      <c r="H46" s="60">
        <v>0</v>
      </c>
      <c r="J46" s="55"/>
      <c r="K46" s="55">
        <v>0</v>
      </c>
      <c r="M46" s="55">
        <v>0</v>
      </c>
      <c r="N46" s="60">
        <v>0</v>
      </c>
      <c r="P46" s="59">
        <v>0</v>
      </c>
      <c r="Q46" s="59">
        <v>0</v>
      </c>
      <c r="S46" s="59">
        <v>0</v>
      </c>
      <c r="T46" s="59">
        <v>0</v>
      </c>
      <c r="U46" s="61"/>
      <c r="V46" s="60">
        <v>0</v>
      </c>
      <c r="W46" s="60">
        <v>0</v>
      </c>
      <c r="Y46" s="60">
        <f t="shared" si="0"/>
        <v>0</v>
      </c>
      <c r="Z46" s="60">
        <f t="shared" si="0"/>
        <v>0</v>
      </c>
      <c r="AB46" s="60"/>
      <c r="AC46" s="60">
        <f t="shared" si="1"/>
        <v>0</v>
      </c>
    </row>
    <row r="47" spans="1:29" ht="31.5" x14ac:dyDescent="0.25">
      <c r="A47" s="80"/>
      <c r="B47" s="101" t="s">
        <v>103</v>
      </c>
      <c r="C47" s="92"/>
      <c r="D47" s="69"/>
      <c r="E47" s="59">
        <v>0</v>
      </c>
      <c r="F47" s="81"/>
      <c r="G47" s="60"/>
      <c r="H47" s="60">
        <v>0</v>
      </c>
      <c r="J47" s="55"/>
      <c r="K47" s="55">
        <v>0</v>
      </c>
      <c r="M47" s="55">
        <v>0</v>
      </c>
      <c r="N47" s="60">
        <v>0</v>
      </c>
      <c r="P47" s="59">
        <v>0</v>
      </c>
      <c r="Q47" s="59">
        <v>0</v>
      </c>
      <c r="S47" s="59">
        <v>0</v>
      </c>
      <c r="T47" s="59">
        <v>0</v>
      </c>
      <c r="U47" s="70"/>
      <c r="V47" s="70">
        <v>0</v>
      </c>
      <c r="W47" s="70">
        <v>0</v>
      </c>
      <c r="Y47" s="60">
        <f t="shared" si="0"/>
        <v>0</v>
      </c>
      <c r="Z47" s="60">
        <f t="shared" si="0"/>
        <v>0</v>
      </c>
      <c r="AB47" s="60"/>
      <c r="AC47" s="60">
        <f t="shared" si="1"/>
        <v>0</v>
      </c>
    </row>
    <row r="48" spans="1:29" x14ac:dyDescent="0.25">
      <c r="A48" s="102"/>
      <c r="B48" s="103" t="s">
        <v>104</v>
      </c>
      <c r="C48" s="73">
        <v>1</v>
      </c>
      <c r="D48" s="55">
        <v>0.76</v>
      </c>
      <c r="E48" s="59">
        <v>0.76</v>
      </c>
      <c r="F48" s="81"/>
      <c r="G48" s="60">
        <v>0.76</v>
      </c>
      <c r="H48" s="60">
        <v>0.76</v>
      </c>
      <c r="J48" s="55">
        <v>0.76</v>
      </c>
      <c r="K48" s="55">
        <v>0.76</v>
      </c>
      <c r="M48" s="55">
        <v>2.2800000000000002</v>
      </c>
      <c r="N48" s="60">
        <v>2.2800000000000002</v>
      </c>
      <c r="P48" s="59">
        <v>1.52</v>
      </c>
      <c r="Q48" s="59">
        <v>1.52</v>
      </c>
      <c r="S48" s="59">
        <v>1.52</v>
      </c>
      <c r="T48" s="59">
        <v>1.52</v>
      </c>
      <c r="U48" s="61"/>
      <c r="V48" s="60">
        <v>1.52</v>
      </c>
      <c r="W48" s="60">
        <v>1.52</v>
      </c>
      <c r="Y48" s="60">
        <f t="shared" si="0"/>
        <v>9.1199999999999992</v>
      </c>
      <c r="Z48" s="60">
        <f t="shared" si="0"/>
        <v>9.1199999999999992</v>
      </c>
      <c r="AB48" s="60">
        <v>9</v>
      </c>
      <c r="AC48" s="60">
        <f t="shared" si="1"/>
        <v>9</v>
      </c>
    </row>
    <row r="49" spans="1:29" ht="47.25" x14ac:dyDescent="0.25">
      <c r="A49" s="102"/>
      <c r="B49" s="93" t="s">
        <v>105</v>
      </c>
      <c r="C49" s="104">
        <v>0.25</v>
      </c>
      <c r="D49" s="55"/>
      <c r="E49" s="59">
        <v>0</v>
      </c>
      <c r="F49" s="81"/>
      <c r="G49" s="60">
        <v>2</v>
      </c>
      <c r="H49" s="60">
        <v>0.5</v>
      </c>
      <c r="J49" s="55"/>
      <c r="K49" s="55">
        <v>0</v>
      </c>
      <c r="M49" s="55">
        <v>0</v>
      </c>
      <c r="N49" s="60">
        <v>0</v>
      </c>
      <c r="P49" s="59">
        <v>0</v>
      </c>
      <c r="Q49" s="59">
        <v>0</v>
      </c>
      <c r="S49" s="59">
        <v>0</v>
      </c>
      <c r="T49" s="59">
        <v>0</v>
      </c>
      <c r="U49" s="61"/>
      <c r="V49" s="60">
        <v>0</v>
      </c>
      <c r="W49" s="60">
        <v>0</v>
      </c>
      <c r="Y49" s="60">
        <f t="shared" si="0"/>
        <v>2</v>
      </c>
      <c r="Z49" s="60">
        <f t="shared" si="0"/>
        <v>0.5</v>
      </c>
      <c r="AB49" s="60">
        <v>2</v>
      </c>
      <c r="AC49" s="60">
        <f t="shared" si="1"/>
        <v>0.5</v>
      </c>
    </row>
    <row r="50" spans="1:29" x14ac:dyDescent="0.25">
      <c r="A50" s="102"/>
      <c r="B50" s="105" t="s">
        <v>106</v>
      </c>
      <c r="C50" s="106">
        <v>0.25</v>
      </c>
      <c r="D50" s="55"/>
      <c r="E50" s="59">
        <v>0</v>
      </c>
      <c r="F50" s="81"/>
      <c r="G50" s="60"/>
      <c r="H50" s="60">
        <v>0</v>
      </c>
      <c r="J50" s="55">
        <v>2.25</v>
      </c>
      <c r="K50" s="55">
        <v>0.5625</v>
      </c>
      <c r="M50" s="55">
        <v>0</v>
      </c>
      <c r="N50" s="60">
        <v>0</v>
      </c>
      <c r="P50" s="59">
        <v>4.5</v>
      </c>
      <c r="Q50" s="59">
        <v>1.125</v>
      </c>
      <c r="S50" s="59">
        <v>0</v>
      </c>
      <c r="T50" s="59">
        <v>0</v>
      </c>
      <c r="U50" s="61"/>
      <c r="V50" s="60">
        <v>0</v>
      </c>
      <c r="W50" s="60">
        <v>0</v>
      </c>
      <c r="Y50" s="60">
        <f t="shared" si="0"/>
        <v>6.75</v>
      </c>
      <c r="Z50" s="60">
        <f t="shared" si="0"/>
        <v>1.6875</v>
      </c>
      <c r="AB50" s="60">
        <v>12</v>
      </c>
      <c r="AC50" s="60">
        <f t="shared" si="1"/>
        <v>3</v>
      </c>
    </row>
    <row r="51" spans="1:29" ht="31.5" x14ac:dyDescent="0.25">
      <c r="A51" s="102"/>
      <c r="B51" s="105" t="s">
        <v>107</v>
      </c>
      <c r="C51" s="107">
        <v>0.25</v>
      </c>
      <c r="D51" s="55"/>
      <c r="E51" s="59">
        <v>0</v>
      </c>
      <c r="F51" s="81"/>
      <c r="G51" s="60"/>
      <c r="H51" s="60">
        <v>0</v>
      </c>
      <c r="J51" s="55"/>
      <c r="K51" s="55">
        <v>0</v>
      </c>
      <c r="M51" s="55">
        <v>6</v>
      </c>
      <c r="N51" s="60">
        <v>1.5</v>
      </c>
      <c r="P51" s="59">
        <v>0</v>
      </c>
      <c r="Q51" s="59">
        <v>0</v>
      </c>
      <c r="S51" s="59">
        <v>0</v>
      </c>
      <c r="T51" s="59">
        <v>0</v>
      </c>
      <c r="U51" s="61"/>
      <c r="V51" s="60">
        <v>0</v>
      </c>
      <c r="W51" s="60">
        <v>0</v>
      </c>
      <c r="Y51" s="60">
        <f t="shared" si="0"/>
        <v>6</v>
      </c>
      <c r="Z51" s="60">
        <f t="shared" si="0"/>
        <v>1.5</v>
      </c>
      <c r="AB51" s="60">
        <v>6</v>
      </c>
      <c r="AC51" s="60">
        <f t="shared" si="1"/>
        <v>1.5</v>
      </c>
    </row>
    <row r="52" spans="1:29" x14ac:dyDescent="0.25">
      <c r="A52" s="108"/>
      <c r="B52" s="105" t="s">
        <v>108</v>
      </c>
      <c r="C52" s="106">
        <v>0.5</v>
      </c>
      <c r="D52" s="55">
        <v>1.2</v>
      </c>
      <c r="E52" s="59">
        <v>0.6</v>
      </c>
      <c r="G52" s="60"/>
      <c r="H52" s="60">
        <v>0</v>
      </c>
      <c r="J52" s="55"/>
      <c r="K52" s="55">
        <v>0</v>
      </c>
      <c r="M52" s="55">
        <v>0</v>
      </c>
      <c r="N52" s="60">
        <v>0</v>
      </c>
      <c r="P52" s="59">
        <v>0</v>
      </c>
      <c r="Q52" s="59">
        <v>0</v>
      </c>
      <c r="S52" s="59">
        <v>2.4</v>
      </c>
      <c r="T52" s="59">
        <v>1.2</v>
      </c>
      <c r="U52" s="61"/>
      <c r="V52" s="60">
        <v>0</v>
      </c>
      <c r="W52" s="60">
        <v>0</v>
      </c>
      <c r="Y52" s="60">
        <f t="shared" si="0"/>
        <v>3.5999999999999996</v>
      </c>
      <c r="Z52" s="60">
        <f t="shared" si="0"/>
        <v>1.7999999999999998</v>
      </c>
      <c r="AB52" s="60">
        <v>4</v>
      </c>
      <c r="AC52" s="60">
        <f t="shared" si="1"/>
        <v>2</v>
      </c>
    </row>
    <row r="53" spans="1:29" ht="31.5" x14ac:dyDescent="0.25">
      <c r="A53" s="109"/>
      <c r="B53" s="110" t="s">
        <v>109</v>
      </c>
      <c r="C53" s="89">
        <v>0.09</v>
      </c>
      <c r="D53" s="111"/>
      <c r="E53" s="59">
        <v>0</v>
      </c>
      <c r="G53" s="60"/>
      <c r="H53" s="60">
        <v>0</v>
      </c>
      <c r="J53" s="55"/>
      <c r="K53" s="55">
        <v>0</v>
      </c>
      <c r="M53" s="55">
        <v>0</v>
      </c>
      <c r="N53" s="60">
        <v>0</v>
      </c>
      <c r="P53" s="59">
        <v>0</v>
      </c>
      <c r="Q53" s="59">
        <v>0</v>
      </c>
      <c r="S53" s="59">
        <v>0</v>
      </c>
      <c r="T53" s="59">
        <v>0</v>
      </c>
      <c r="U53" s="61"/>
      <c r="V53" s="60">
        <v>12</v>
      </c>
      <c r="W53" s="60">
        <v>1.08</v>
      </c>
      <c r="Y53" s="60">
        <f t="shared" si="0"/>
        <v>12</v>
      </c>
      <c r="Z53" s="60">
        <f t="shared" si="0"/>
        <v>1.08</v>
      </c>
      <c r="AB53" s="60">
        <v>12</v>
      </c>
      <c r="AC53" s="60">
        <f t="shared" si="1"/>
        <v>1.08</v>
      </c>
    </row>
    <row r="54" spans="1:29" ht="47.25" x14ac:dyDescent="0.25">
      <c r="A54" s="112"/>
      <c r="B54" s="91" t="s">
        <v>110</v>
      </c>
      <c r="C54" s="92"/>
      <c r="D54" s="69"/>
      <c r="E54" s="59">
        <v>0</v>
      </c>
      <c r="G54" s="60"/>
      <c r="H54" s="60">
        <v>0</v>
      </c>
      <c r="J54" s="55"/>
      <c r="K54" s="55">
        <v>0</v>
      </c>
      <c r="M54" s="55">
        <v>0</v>
      </c>
      <c r="N54" s="60">
        <v>0</v>
      </c>
      <c r="P54" s="59">
        <v>0</v>
      </c>
      <c r="Q54" s="59">
        <v>0</v>
      </c>
      <c r="S54" s="59">
        <v>0</v>
      </c>
      <c r="T54" s="59">
        <v>0</v>
      </c>
      <c r="U54" s="70"/>
      <c r="V54" s="70">
        <v>0</v>
      </c>
      <c r="W54" s="70">
        <v>0</v>
      </c>
      <c r="Y54" s="60">
        <f t="shared" si="0"/>
        <v>0</v>
      </c>
      <c r="Z54" s="60">
        <f t="shared" si="0"/>
        <v>0</v>
      </c>
      <c r="AB54" s="60"/>
      <c r="AC54" s="60">
        <f t="shared" si="1"/>
        <v>0</v>
      </c>
    </row>
    <row r="55" spans="1:29" ht="78.75" x14ac:dyDescent="0.25">
      <c r="A55" s="113"/>
      <c r="B55" s="83" t="s">
        <v>111</v>
      </c>
      <c r="C55" s="84">
        <v>0.5</v>
      </c>
      <c r="D55" s="111"/>
      <c r="E55" s="59">
        <v>0</v>
      </c>
      <c r="F55" s="81"/>
      <c r="G55" s="60"/>
      <c r="H55" s="60">
        <v>0</v>
      </c>
      <c r="J55" s="55"/>
      <c r="K55" s="55">
        <v>0</v>
      </c>
      <c r="M55" s="55">
        <v>0</v>
      </c>
      <c r="N55" s="60">
        <v>0</v>
      </c>
      <c r="P55" s="59">
        <v>0</v>
      </c>
      <c r="Q55" s="59">
        <v>0</v>
      </c>
      <c r="S55" s="59">
        <v>0</v>
      </c>
      <c r="T55" s="59">
        <v>0</v>
      </c>
      <c r="U55" s="61"/>
      <c r="V55" s="60">
        <v>0</v>
      </c>
      <c r="W55" s="60">
        <v>0</v>
      </c>
      <c r="Y55" s="60">
        <f t="shared" si="0"/>
        <v>0</v>
      </c>
      <c r="Z55" s="60">
        <f t="shared" si="0"/>
        <v>0</v>
      </c>
      <c r="AB55" s="60"/>
      <c r="AC55" s="60">
        <f t="shared" si="1"/>
        <v>0</v>
      </c>
    </row>
    <row r="56" spans="1:29" ht="31.5" x14ac:dyDescent="0.25">
      <c r="A56" s="109"/>
      <c r="B56" s="114" t="s">
        <v>112</v>
      </c>
      <c r="C56" s="115">
        <v>0.04</v>
      </c>
      <c r="D56" s="111"/>
      <c r="E56" s="59">
        <v>0</v>
      </c>
      <c r="F56" s="81"/>
      <c r="G56" s="60"/>
      <c r="H56" s="60">
        <v>0</v>
      </c>
      <c r="J56" s="55"/>
      <c r="K56" s="55">
        <v>0</v>
      </c>
      <c r="M56" s="55">
        <v>57</v>
      </c>
      <c r="N56" s="60">
        <v>2.2800000000000002</v>
      </c>
      <c r="P56" s="59">
        <v>0</v>
      </c>
      <c r="Q56" s="59">
        <v>0</v>
      </c>
      <c r="S56" s="59">
        <v>0</v>
      </c>
      <c r="T56" s="59">
        <v>0</v>
      </c>
      <c r="U56" s="61"/>
      <c r="V56" s="60">
        <v>0</v>
      </c>
      <c r="W56" s="60">
        <v>0</v>
      </c>
      <c r="Y56" s="60">
        <f t="shared" si="0"/>
        <v>57</v>
      </c>
      <c r="Z56" s="60">
        <f t="shared" si="0"/>
        <v>2.2800000000000002</v>
      </c>
      <c r="AB56" s="60">
        <v>57</v>
      </c>
      <c r="AC56" s="60">
        <f t="shared" si="1"/>
        <v>2.2800000000000002</v>
      </c>
    </row>
    <row r="57" spans="1:29" ht="31.5" x14ac:dyDescent="0.25">
      <c r="A57" s="116"/>
      <c r="B57" s="117" t="s">
        <v>113</v>
      </c>
      <c r="C57" s="84">
        <v>0.5</v>
      </c>
      <c r="D57" s="111"/>
      <c r="E57" s="59">
        <v>0</v>
      </c>
      <c r="F57" s="81"/>
      <c r="G57" s="60"/>
      <c r="H57" s="60">
        <v>0</v>
      </c>
      <c r="J57" s="55"/>
      <c r="K57" s="55">
        <v>0</v>
      </c>
      <c r="M57" s="55">
        <v>0</v>
      </c>
      <c r="N57" s="60">
        <v>0</v>
      </c>
      <c r="P57" s="59">
        <v>4</v>
      </c>
      <c r="Q57" s="59">
        <v>2</v>
      </c>
      <c r="S57" s="59">
        <v>0</v>
      </c>
      <c r="T57" s="59">
        <v>0</v>
      </c>
      <c r="U57" s="61"/>
      <c r="V57" s="60">
        <v>0</v>
      </c>
      <c r="W57" s="60">
        <v>0</v>
      </c>
      <c r="Y57" s="60">
        <f t="shared" si="0"/>
        <v>4</v>
      </c>
      <c r="Z57" s="60">
        <f t="shared" si="0"/>
        <v>2</v>
      </c>
      <c r="AB57" s="60">
        <v>4</v>
      </c>
      <c r="AC57" s="60">
        <f t="shared" si="1"/>
        <v>2</v>
      </c>
    </row>
    <row r="58" spans="1:29" ht="31.5" x14ac:dyDescent="0.25">
      <c r="A58" s="116"/>
      <c r="B58" s="118" t="s">
        <v>114</v>
      </c>
      <c r="C58" s="84">
        <v>0.5</v>
      </c>
      <c r="D58" s="111">
        <v>2</v>
      </c>
      <c r="E58" s="59">
        <v>1</v>
      </c>
      <c r="F58" s="81"/>
      <c r="G58" s="60"/>
      <c r="H58" s="60">
        <v>0</v>
      </c>
      <c r="J58" s="55"/>
      <c r="K58" s="55">
        <v>0</v>
      </c>
      <c r="M58" s="55">
        <v>0</v>
      </c>
      <c r="N58" s="60">
        <v>0</v>
      </c>
      <c r="P58" s="59">
        <v>0</v>
      </c>
      <c r="Q58" s="59">
        <v>0</v>
      </c>
      <c r="S58" s="59">
        <v>0</v>
      </c>
      <c r="T58" s="59">
        <v>0</v>
      </c>
      <c r="U58" s="61"/>
      <c r="V58" s="60">
        <v>4</v>
      </c>
      <c r="W58" s="60">
        <v>2</v>
      </c>
      <c r="Y58" s="60">
        <f t="shared" si="0"/>
        <v>6</v>
      </c>
      <c r="Z58" s="60">
        <f t="shared" si="0"/>
        <v>3</v>
      </c>
      <c r="AB58" s="60">
        <v>6</v>
      </c>
      <c r="AC58" s="60">
        <f t="shared" si="1"/>
        <v>3</v>
      </c>
    </row>
    <row r="59" spans="1:29" ht="31.5" x14ac:dyDescent="0.25">
      <c r="A59" s="116"/>
      <c r="B59" s="118" t="s">
        <v>115</v>
      </c>
      <c r="C59" s="84">
        <v>0.5</v>
      </c>
      <c r="D59" s="111"/>
      <c r="E59" s="59">
        <v>0</v>
      </c>
      <c r="F59" s="81"/>
      <c r="G59" s="60"/>
      <c r="H59" s="60">
        <v>0</v>
      </c>
      <c r="J59" s="55">
        <v>2</v>
      </c>
      <c r="K59" s="55">
        <v>1</v>
      </c>
      <c r="M59" s="55">
        <v>0</v>
      </c>
      <c r="N59" s="60">
        <v>0</v>
      </c>
      <c r="P59" s="59">
        <v>0</v>
      </c>
      <c r="Q59" s="59">
        <v>0</v>
      </c>
      <c r="S59" s="59">
        <v>0</v>
      </c>
      <c r="T59" s="59">
        <v>0</v>
      </c>
      <c r="U59" s="61"/>
      <c r="V59" s="60">
        <v>0</v>
      </c>
      <c r="W59" s="60">
        <v>0</v>
      </c>
      <c r="Y59" s="60">
        <f t="shared" si="0"/>
        <v>2</v>
      </c>
      <c r="Z59" s="60">
        <f t="shared" si="0"/>
        <v>1</v>
      </c>
      <c r="AB59" s="60">
        <v>2</v>
      </c>
      <c r="AC59" s="60">
        <f t="shared" si="1"/>
        <v>1</v>
      </c>
    </row>
    <row r="60" spans="1:29" ht="47.25" x14ac:dyDescent="0.25">
      <c r="A60" s="116"/>
      <c r="B60" s="117" t="s">
        <v>116</v>
      </c>
      <c r="C60" s="84">
        <v>0.5</v>
      </c>
      <c r="D60" s="111"/>
      <c r="E60" s="59">
        <v>0</v>
      </c>
      <c r="G60" s="60">
        <v>2</v>
      </c>
      <c r="H60" s="60">
        <v>1</v>
      </c>
      <c r="J60" s="55"/>
      <c r="K60" s="55">
        <v>0</v>
      </c>
      <c r="M60" s="55">
        <v>0</v>
      </c>
      <c r="N60" s="60">
        <v>0</v>
      </c>
      <c r="P60" s="59">
        <v>0</v>
      </c>
      <c r="Q60" s="59">
        <v>0</v>
      </c>
      <c r="S60" s="59">
        <v>4</v>
      </c>
      <c r="T60" s="59">
        <v>2</v>
      </c>
      <c r="U60" s="61"/>
      <c r="V60" s="60">
        <v>0</v>
      </c>
      <c r="W60" s="60">
        <v>0</v>
      </c>
      <c r="Y60" s="60">
        <f t="shared" si="0"/>
        <v>6</v>
      </c>
      <c r="Z60" s="60">
        <f t="shared" si="0"/>
        <v>3</v>
      </c>
      <c r="AB60" s="60">
        <v>6</v>
      </c>
      <c r="AC60" s="60">
        <f t="shared" si="1"/>
        <v>3</v>
      </c>
    </row>
    <row r="61" spans="1:29" ht="31.5" x14ac:dyDescent="0.25">
      <c r="A61" s="119"/>
      <c r="B61" s="91" t="s">
        <v>117</v>
      </c>
      <c r="C61" s="92"/>
      <c r="D61" s="69"/>
      <c r="E61" s="59">
        <v>0</v>
      </c>
      <c r="G61" s="60"/>
      <c r="H61" s="55">
        <v>0</v>
      </c>
      <c r="J61" s="55"/>
      <c r="K61" s="55">
        <v>0</v>
      </c>
      <c r="M61" s="55">
        <v>0</v>
      </c>
      <c r="N61" s="60">
        <v>0</v>
      </c>
      <c r="P61" s="59">
        <v>0</v>
      </c>
      <c r="Q61" s="59">
        <v>0</v>
      </c>
      <c r="S61" s="59">
        <v>0</v>
      </c>
      <c r="T61" s="59">
        <v>0</v>
      </c>
      <c r="U61" s="70"/>
      <c r="V61" s="70">
        <v>0</v>
      </c>
      <c r="W61" s="70">
        <v>0</v>
      </c>
      <c r="Y61" s="60">
        <f t="shared" si="0"/>
        <v>0</v>
      </c>
      <c r="Z61" s="60">
        <f t="shared" si="0"/>
        <v>0</v>
      </c>
      <c r="AB61" s="60"/>
      <c r="AC61" s="60">
        <f t="shared" si="1"/>
        <v>0</v>
      </c>
    </row>
    <row r="62" spans="1:29" ht="31.5" x14ac:dyDescent="0.25">
      <c r="A62" s="82"/>
      <c r="B62" s="93" t="s">
        <v>118</v>
      </c>
      <c r="C62" s="73">
        <v>0.2</v>
      </c>
      <c r="D62" s="55">
        <v>0.38</v>
      </c>
      <c r="E62" s="59">
        <v>7.6000000000000012E-2</v>
      </c>
      <c r="G62" s="60">
        <v>0.38</v>
      </c>
      <c r="H62" s="55">
        <v>7.6000000000000012E-2</v>
      </c>
      <c r="J62" s="55"/>
      <c r="K62" s="55">
        <v>0</v>
      </c>
      <c r="M62" s="55">
        <v>1.1399999999999999</v>
      </c>
      <c r="N62" s="60">
        <v>0.22799999999999998</v>
      </c>
      <c r="P62" s="59">
        <v>0.76</v>
      </c>
      <c r="Q62" s="59">
        <v>0.15200000000000002</v>
      </c>
      <c r="S62" s="59">
        <v>0.76</v>
      </c>
      <c r="T62" s="59">
        <v>0.15200000000000002</v>
      </c>
      <c r="U62" s="61"/>
      <c r="V62" s="60">
        <v>0.76</v>
      </c>
      <c r="W62" s="60">
        <v>0.15200000000000002</v>
      </c>
      <c r="Y62" s="60">
        <f t="shared" si="0"/>
        <v>4.18</v>
      </c>
      <c r="Z62" s="60">
        <f t="shared" si="0"/>
        <v>0.83600000000000008</v>
      </c>
      <c r="AB62" s="60">
        <v>4</v>
      </c>
      <c r="AC62" s="60">
        <f t="shared" si="1"/>
        <v>0.8</v>
      </c>
    </row>
    <row r="63" spans="1:29" ht="31.5" x14ac:dyDescent="0.25">
      <c r="A63" s="82"/>
      <c r="B63" s="93" t="s">
        <v>119</v>
      </c>
      <c r="C63" s="73">
        <v>0.05</v>
      </c>
      <c r="D63" s="55">
        <v>0.76</v>
      </c>
      <c r="E63" s="59">
        <v>3.8000000000000006E-2</v>
      </c>
      <c r="G63" s="60">
        <v>0.76</v>
      </c>
      <c r="H63" s="60">
        <v>3.8000000000000006E-2</v>
      </c>
      <c r="J63" s="55"/>
      <c r="K63" s="55">
        <v>0</v>
      </c>
      <c r="M63" s="55">
        <v>2.2799999999999998</v>
      </c>
      <c r="N63" s="60">
        <v>0.11399999999999999</v>
      </c>
      <c r="P63" s="59">
        <v>1.52</v>
      </c>
      <c r="Q63" s="59">
        <v>7.6000000000000012E-2</v>
      </c>
      <c r="S63" s="59">
        <v>1.52</v>
      </c>
      <c r="T63" s="59">
        <v>7.6000000000000012E-2</v>
      </c>
      <c r="U63" s="61"/>
      <c r="V63" s="60">
        <v>1.52</v>
      </c>
      <c r="W63" s="60">
        <v>7.6000000000000012E-2</v>
      </c>
      <c r="Y63" s="60">
        <f t="shared" si="0"/>
        <v>8.36</v>
      </c>
      <c r="Z63" s="60">
        <f t="shared" si="0"/>
        <v>0.41800000000000004</v>
      </c>
      <c r="AB63" s="60">
        <v>8</v>
      </c>
      <c r="AC63" s="60">
        <f t="shared" si="1"/>
        <v>0.4</v>
      </c>
    </row>
    <row r="64" spans="1:29" ht="31.5" x14ac:dyDescent="0.25">
      <c r="A64" s="119"/>
      <c r="B64" s="120" t="s">
        <v>120</v>
      </c>
      <c r="C64" s="92"/>
      <c r="D64" s="69"/>
      <c r="E64" s="59">
        <v>0</v>
      </c>
      <c r="F64" s="81"/>
      <c r="G64" s="60"/>
      <c r="H64" s="55">
        <v>0</v>
      </c>
      <c r="J64" s="55"/>
      <c r="K64" s="55">
        <v>0</v>
      </c>
      <c r="M64" s="55">
        <v>0</v>
      </c>
      <c r="N64" s="60">
        <v>0</v>
      </c>
      <c r="P64" s="59">
        <v>0</v>
      </c>
      <c r="Q64" s="59">
        <v>0</v>
      </c>
      <c r="S64" s="59">
        <v>0</v>
      </c>
      <c r="T64" s="59">
        <v>0</v>
      </c>
      <c r="U64" s="70"/>
      <c r="V64" s="70">
        <v>0</v>
      </c>
      <c r="W64" s="70">
        <v>0</v>
      </c>
      <c r="Y64" s="60">
        <f t="shared" si="0"/>
        <v>0</v>
      </c>
      <c r="Z64" s="60">
        <f t="shared" si="0"/>
        <v>0</v>
      </c>
      <c r="AB64" s="60"/>
      <c r="AC64" s="60">
        <f t="shared" si="1"/>
        <v>0</v>
      </c>
    </row>
    <row r="65" spans="1:29" ht="31.5" x14ac:dyDescent="0.25">
      <c r="A65" s="113"/>
      <c r="B65" s="83" t="s">
        <v>121</v>
      </c>
      <c r="C65" s="84">
        <v>0.33800000000000002</v>
      </c>
      <c r="D65" s="111">
        <v>6</v>
      </c>
      <c r="E65" s="59">
        <v>2.028</v>
      </c>
      <c r="F65" s="81"/>
      <c r="G65" s="60">
        <v>6</v>
      </c>
      <c r="H65" s="60">
        <v>2.028</v>
      </c>
      <c r="J65" s="55">
        <v>6</v>
      </c>
      <c r="K65" s="55">
        <v>2.028</v>
      </c>
      <c r="M65" s="55">
        <v>18</v>
      </c>
      <c r="N65" s="60">
        <v>6.0839999999999996</v>
      </c>
      <c r="P65" s="59">
        <v>6</v>
      </c>
      <c r="Q65" s="59">
        <v>2.028</v>
      </c>
      <c r="S65" s="59">
        <v>12</v>
      </c>
      <c r="T65" s="59">
        <v>4.056</v>
      </c>
      <c r="U65" s="61"/>
      <c r="V65" s="60">
        <v>12</v>
      </c>
      <c r="W65" s="60">
        <v>4.056</v>
      </c>
      <c r="Y65" s="60">
        <f t="shared" si="0"/>
        <v>66</v>
      </c>
      <c r="Z65" s="60">
        <f t="shared" si="0"/>
        <v>22.308</v>
      </c>
      <c r="AB65" s="60">
        <v>66</v>
      </c>
      <c r="AC65" s="60">
        <f t="shared" si="1"/>
        <v>22.308</v>
      </c>
    </row>
    <row r="66" spans="1:29" x14ac:dyDescent="0.25">
      <c r="A66" s="113"/>
      <c r="B66" s="83" t="s">
        <v>122</v>
      </c>
      <c r="C66" s="84">
        <v>0.52500000000000002</v>
      </c>
      <c r="D66" s="111">
        <v>2</v>
      </c>
      <c r="E66" s="59">
        <v>1.05</v>
      </c>
      <c r="G66" s="60"/>
      <c r="H66" s="60">
        <v>0</v>
      </c>
      <c r="J66" s="55">
        <v>2</v>
      </c>
      <c r="K66" s="55">
        <v>1.05</v>
      </c>
      <c r="M66" s="55">
        <v>6</v>
      </c>
      <c r="N66" s="60">
        <v>3.1500000000000004</v>
      </c>
      <c r="P66" s="59">
        <v>4</v>
      </c>
      <c r="Q66" s="59">
        <v>2.1</v>
      </c>
      <c r="S66" s="59">
        <v>4</v>
      </c>
      <c r="T66" s="59">
        <v>2.1</v>
      </c>
      <c r="U66" s="61"/>
      <c r="V66" s="60">
        <v>0</v>
      </c>
      <c r="W66" s="60">
        <v>0</v>
      </c>
      <c r="Y66" s="60">
        <f t="shared" si="0"/>
        <v>18</v>
      </c>
      <c r="Z66" s="60">
        <f t="shared" si="0"/>
        <v>9.4499999999999993</v>
      </c>
      <c r="AB66" s="60">
        <v>18</v>
      </c>
      <c r="AC66" s="60">
        <f t="shared" si="1"/>
        <v>9.4500000000000011</v>
      </c>
    </row>
    <row r="67" spans="1:29" x14ac:dyDescent="0.25">
      <c r="A67" s="90"/>
      <c r="B67" s="91" t="s">
        <v>123</v>
      </c>
      <c r="C67" s="92"/>
      <c r="D67" s="69"/>
      <c r="E67" s="59">
        <v>0</v>
      </c>
      <c r="G67" s="60"/>
      <c r="H67" s="60">
        <v>0</v>
      </c>
      <c r="J67" s="55"/>
      <c r="K67" s="55">
        <v>0</v>
      </c>
      <c r="M67" s="55">
        <v>0</v>
      </c>
      <c r="N67" s="60">
        <v>0</v>
      </c>
      <c r="P67" s="59">
        <v>0</v>
      </c>
      <c r="Q67" s="59">
        <v>0</v>
      </c>
      <c r="S67" s="59">
        <v>0</v>
      </c>
      <c r="T67" s="59">
        <v>0</v>
      </c>
      <c r="U67" s="70"/>
      <c r="V67" s="70">
        <v>0</v>
      </c>
      <c r="W67" s="70">
        <v>0</v>
      </c>
      <c r="Y67" s="60">
        <f t="shared" si="0"/>
        <v>0</v>
      </c>
      <c r="Z67" s="60">
        <f t="shared" si="0"/>
        <v>0</v>
      </c>
      <c r="AB67" s="60"/>
      <c r="AC67" s="60">
        <f t="shared" si="1"/>
        <v>0</v>
      </c>
    </row>
    <row r="68" spans="1:29" ht="31.5" x14ac:dyDescent="0.25">
      <c r="A68" s="113"/>
      <c r="B68" s="83" t="s">
        <v>124</v>
      </c>
      <c r="C68" s="84">
        <v>0.24</v>
      </c>
      <c r="D68" s="111"/>
      <c r="E68" s="59">
        <v>0</v>
      </c>
      <c r="G68" s="60">
        <v>6</v>
      </c>
      <c r="H68" s="60">
        <v>1.44</v>
      </c>
      <c r="J68" s="55"/>
      <c r="K68" s="55">
        <v>0</v>
      </c>
      <c r="M68" s="55">
        <v>0</v>
      </c>
      <c r="N68" s="60">
        <v>0</v>
      </c>
      <c r="P68" s="59">
        <v>12</v>
      </c>
      <c r="Q68" s="59">
        <v>2.88</v>
      </c>
      <c r="S68" s="59">
        <v>0</v>
      </c>
      <c r="T68" s="59">
        <v>0</v>
      </c>
      <c r="U68" s="61"/>
      <c r="V68" s="60">
        <v>12</v>
      </c>
      <c r="W68" s="60">
        <v>2.88</v>
      </c>
      <c r="Y68" s="60">
        <f t="shared" si="0"/>
        <v>30</v>
      </c>
      <c r="Z68" s="60">
        <f t="shared" si="0"/>
        <v>7.2</v>
      </c>
      <c r="AB68" s="60">
        <v>30</v>
      </c>
      <c r="AC68" s="60">
        <f t="shared" si="1"/>
        <v>7.1999999999999993</v>
      </c>
    </row>
    <row r="69" spans="1:29" ht="31.5" x14ac:dyDescent="0.25">
      <c r="A69" s="113"/>
      <c r="B69" s="83" t="s">
        <v>125</v>
      </c>
      <c r="C69" s="84">
        <v>0.25</v>
      </c>
      <c r="D69" s="111"/>
      <c r="E69" s="59">
        <v>0</v>
      </c>
      <c r="G69" s="60"/>
      <c r="H69" s="60">
        <v>0</v>
      </c>
      <c r="J69" s="55"/>
      <c r="K69" s="55">
        <v>0</v>
      </c>
      <c r="M69" s="55">
        <v>0</v>
      </c>
      <c r="N69" s="60">
        <v>0</v>
      </c>
      <c r="P69" s="59">
        <v>0</v>
      </c>
      <c r="Q69" s="59">
        <v>0</v>
      </c>
      <c r="S69" s="59">
        <v>0</v>
      </c>
      <c r="T69" s="59">
        <v>0</v>
      </c>
      <c r="U69" s="61"/>
      <c r="V69" s="60">
        <v>0</v>
      </c>
      <c r="W69" s="60">
        <v>0</v>
      </c>
      <c r="Y69" s="60">
        <f t="shared" si="0"/>
        <v>0</v>
      </c>
      <c r="Z69" s="60">
        <f t="shared" si="0"/>
        <v>0</v>
      </c>
      <c r="AB69" s="60"/>
      <c r="AC69" s="60">
        <f t="shared" si="1"/>
        <v>0</v>
      </c>
    </row>
    <row r="70" spans="1:29" ht="31.5" x14ac:dyDescent="0.25">
      <c r="A70" s="121" t="s">
        <v>98</v>
      </c>
      <c r="B70" s="122" t="s">
        <v>126</v>
      </c>
      <c r="C70" s="123"/>
      <c r="D70" s="55"/>
      <c r="E70" s="59">
        <v>0</v>
      </c>
      <c r="G70" s="60"/>
      <c r="H70" s="60">
        <v>0</v>
      </c>
      <c r="J70" s="55"/>
      <c r="K70" s="55">
        <v>0</v>
      </c>
      <c r="M70" s="55">
        <v>0</v>
      </c>
      <c r="N70" s="60">
        <v>0</v>
      </c>
      <c r="P70" s="59">
        <v>0</v>
      </c>
      <c r="Q70" s="59">
        <v>0</v>
      </c>
      <c r="S70" s="59">
        <v>0</v>
      </c>
      <c r="T70" s="59">
        <v>0</v>
      </c>
      <c r="U70" s="61"/>
      <c r="V70" s="60">
        <v>0</v>
      </c>
      <c r="W70" s="60">
        <v>0</v>
      </c>
      <c r="Y70" s="60">
        <f t="shared" si="0"/>
        <v>0</v>
      </c>
      <c r="Z70" s="60">
        <f t="shared" si="0"/>
        <v>0</v>
      </c>
      <c r="AB70" s="60"/>
      <c r="AC70" s="60">
        <f t="shared" si="1"/>
        <v>0</v>
      </c>
    </row>
    <row r="71" spans="1:29" x14ac:dyDescent="0.25">
      <c r="A71" s="90"/>
      <c r="B71" s="91" t="s">
        <v>127</v>
      </c>
      <c r="C71" s="92"/>
      <c r="D71" s="69"/>
      <c r="E71" s="59">
        <v>0</v>
      </c>
      <c r="G71" s="60"/>
      <c r="H71" s="60">
        <v>0</v>
      </c>
      <c r="J71" s="55"/>
      <c r="K71" s="55">
        <v>0</v>
      </c>
      <c r="M71" s="55">
        <v>0</v>
      </c>
      <c r="N71" s="60">
        <v>0</v>
      </c>
      <c r="P71" s="59">
        <v>0</v>
      </c>
      <c r="Q71" s="59">
        <v>0</v>
      </c>
      <c r="S71" s="59">
        <v>0</v>
      </c>
      <c r="T71" s="59">
        <v>0</v>
      </c>
      <c r="U71" s="70"/>
      <c r="V71" s="70">
        <v>0</v>
      </c>
      <c r="W71" s="70">
        <v>0</v>
      </c>
      <c r="Y71" s="60">
        <f t="shared" si="0"/>
        <v>0</v>
      </c>
      <c r="Z71" s="60">
        <f t="shared" si="0"/>
        <v>0</v>
      </c>
      <c r="AB71" s="60"/>
      <c r="AC71" s="60">
        <f t="shared" si="1"/>
        <v>0</v>
      </c>
    </row>
    <row r="72" spans="1:29" ht="31.5" x14ac:dyDescent="0.25">
      <c r="A72" s="82"/>
      <c r="B72" s="94" t="s">
        <v>128</v>
      </c>
      <c r="C72" s="73">
        <v>0.32500000000000001</v>
      </c>
      <c r="D72" s="55"/>
      <c r="E72" s="59">
        <v>0</v>
      </c>
      <c r="G72" s="60">
        <v>2</v>
      </c>
      <c r="H72" s="60">
        <v>0.65</v>
      </c>
      <c r="J72" s="55">
        <v>2</v>
      </c>
      <c r="K72" s="55">
        <v>0.65</v>
      </c>
      <c r="M72" s="55">
        <v>0</v>
      </c>
      <c r="N72" s="60">
        <v>0</v>
      </c>
      <c r="P72" s="59">
        <v>0</v>
      </c>
      <c r="Q72" s="59">
        <v>0</v>
      </c>
      <c r="S72" s="59">
        <v>6</v>
      </c>
      <c r="T72" s="59">
        <v>1.9500000000000002</v>
      </c>
      <c r="U72" s="61"/>
      <c r="V72" s="60">
        <v>0</v>
      </c>
      <c r="W72" s="60">
        <v>0</v>
      </c>
      <c r="Y72" s="60">
        <f t="shared" si="0"/>
        <v>10</v>
      </c>
      <c r="Z72" s="60">
        <f t="shared" si="0"/>
        <v>3.25</v>
      </c>
      <c r="AB72" s="60">
        <v>10</v>
      </c>
      <c r="AC72" s="60">
        <f t="shared" si="1"/>
        <v>3.25</v>
      </c>
    </row>
    <row r="73" spans="1:29" ht="31.5" x14ac:dyDescent="0.25">
      <c r="A73" s="87"/>
      <c r="B73" s="93" t="s">
        <v>129</v>
      </c>
      <c r="C73" s="124">
        <v>0.25</v>
      </c>
      <c r="D73" s="55"/>
      <c r="E73" s="59">
        <v>0</v>
      </c>
      <c r="G73" s="60"/>
      <c r="H73" s="60">
        <v>0</v>
      </c>
      <c r="J73" s="55"/>
      <c r="K73" s="55">
        <v>0</v>
      </c>
      <c r="M73" s="55">
        <v>0</v>
      </c>
      <c r="N73" s="60">
        <v>0</v>
      </c>
      <c r="P73" s="59">
        <v>8</v>
      </c>
      <c r="Q73" s="59">
        <v>2</v>
      </c>
      <c r="S73" s="59">
        <v>0</v>
      </c>
      <c r="T73" s="59">
        <v>0</v>
      </c>
      <c r="U73" s="61"/>
      <c r="V73" s="60">
        <v>8</v>
      </c>
      <c r="W73" s="60">
        <v>2</v>
      </c>
      <c r="Y73" s="60">
        <f t="shared" si="0"/>
        <v>16</v>
      </c>
      <c r="Z73" s="60">
        <f t="shared" si="0"/>
        <v>4</v>
      </c>
      <c r="AB73" s="60">
        <v>16</v>
      </c>
      <c r="AC73" s="60">
        <f t="shared" si="1"/>
        <v>4</v>
      </c>
    </row>
    <row r="74" spans="1:29" ht="31.5" x14ac:dyDescent="0.25">
      <c r="A74" s="121" t="s">
        <v>98</v>
      </c>
      <c r="B74" s="122" t="s">
        <v>130</v>
      </c>
      <c r="C74" s="123">
        <v>0.5</v>
      </c>
      <c r="D74" s="55">
        <v>1</v>
      </c>
      <c r="E74" s="59">
        <v>0.5</v>
      </c>
      <c r="G74" s="60"/>
      <c r="H74" s="60">
        <v>0</v>
      </c>
      <c r="J74" s="55"/>
      <c r="K74" s="55">
        <v>0</v>
      </c>
      <c r="M74" s="55">
        <v>3</v>
      </c>
      <c r="N74" s="60">
        <v>1.5</v>
      </c>
      <c r="P74" s="59">
        <v>0</v>
      </c>
      <c r="Q74" s="59">
        <v>0</v>
      </c>
      <c r="S74" s="59">
        <v>0</v>
      </c>
      <c r="T74" s="59">
        <v>0</v>
      </c>
      <c r="U74" s="61"/>
      <c r="V74" s="60">
        <v>0</v>
      </c>
      <c r="W74" s="60">
        <v>0</v>
      </c>
      <c r="Y74" s="60">
        <f t="shared" si="0"/>
        <v>4</v>
      </c>
      <c r="Z74" s="60">
        <f t="shared" si="0"/>
        <v>2</v>
      </c>
      <c r="AB74" s="60">
        <v>4</v>
      </c>
      <c r="AC74" s="60">
        <f t="shared" si="1"/>
        <v>2</v>
      </c>
    </row>
    <row r="75" spans="1:29" x14ac:dyDescent="0.25">
      <c r="A75" s="119"/>
      <c r="B75" s="125" t="s">
        <v>131</v>
      </c>
      <c r="C75" s="92"/>
      <c r="D75" s="69"/>
      <c r="E75" s="59">
        <v>0</v>
      </c>
      <c r="G75" s="60"/>
      <c r="H75" s="60">
        <v>0</v>
      </c>
      <c r="J75" s="55"/>
      <c r="K75" s="55">
        <v>0</v>
      </c>
      <c r="M75" s="55">
        <v>0</v>
      </c>
      <c r="N75" s="60">
        <v>0</v>
      </c>
      <c r="P75" s="59">
        <v>0</v>
      </c>
      <c r="Q75" s="59">
        <v>0</v>
      </c>
      <c r="S75" s="59">
        <v>0</v>
      </c>
      <c r="T75" s="59">
        <v>0</v>
      </c>
      <c r="U75" s="70"/>
      <c r="V75" s="70">
        <v>0</v>
      </c>
      <c r="W75" s="70">
        <v>0</v>
      </c>
      <c r="Y75" s="60">
        <f t="shared" si="0"/>
        <v>0</v>
      </c>
      <c r="Z75" s="60">
        <f t="shared" si="0"/>
        <v>0</v>
      </c>
      <c r="AB75" s="60"/>
      <c r="AC75" s="60">
        <f t="shared" si="1"/>
        <v>0</v>
      </c>
    </row>
    <row r="76" spans="1:29" ht="47.25" x14ac:dyDescent="0.25">
      <c r="A76" s="87"/>
      <c r="B76" s="93" t="s">
        <v>132</v>
      </c>
      <c r="C76" s="107">
        <v>0.38</v>
      </c>
      <c r="D76" s="55">
        <v>2</v>
      </c>
      <c r="E76" s="59">
        <v>0.76</v>
      </c>
      <c r="G76" s="60">
        <v>2</v>
      </c>
      <c r="H76" s="60">
        <v>0.76</v>
      </c>
      <c r="J76" s="55">
        <v>2</v>
      </c>
      <c r="K76" s="55">
        <v>0.76</v>
      </c>
      <c r="M76" s="55">
        <v>6</v>
      </c>
      <c r="N76" s="60">
        <v>2.2800000000000002</v>
      </c>
      <c r="P76" s="59">
        <v>4</v>
      </c>
      <c r="Q76" s="59">
        <v>1.52</v>
      </c>
      <c r="S76" s="59">
        <v>4</v>
      </c>
      <c r="T76" s="59">
        <v>1.52</v>
      </c>
      <c r="U76" s="61"/>
      <c r="V76" s="60">
        <v>4</v>
      </c>
      <c r="W76" s="60">
        <v>1.52</v>
      </c>
      <c r="Y76" s="60">
        <f t="shared" si="0"/>
        <v>24</v>
      </c>
      <c r="Z76" s="60">
        <f t="shared" si="0"/>
        <v>9.1199999999999992</v>
      </c>
      <c r="AB76" s="60">
        <v>24</v>
      </c>
      <c r="AC76" s="60">
        <f t="shared" si="1"/>
        <v>9.120000000000001</v>
      </c>
    </row>
    <row r="77" spans="1:29" ht="31.5" x14ac:dyDescent="0.25">
      <c r="A77" s="87"/>
      <c r="B77" s="126" t="s">
        <v>133</v>
      </c>
      <c r="C77" s="77">
        <v>0.2</v>
      </c>
      <c r="D77" s="55"/>
      <c r="E77" s="59">
        <v>0</v>
      </c>
      <c r="G77" s="60"/>
      <c r="H77" s="60">
        <v>0</v>
      </c>
      <c r="J77" s="55"/>
      <c r="K77" s="55">
        <v>0</v>
      </c>
      <c r="M77" s="55">
        <v>0</v>
      </c>
      <c r="N77" s="60">
        <v>0</v>
      </c>
      <c r="P77" s="59">
        <v>0</v>
      </c>
      <c r="Q77" s="59">
        <v>0</v>
      </c>
      <c r="S77" s="59">
        <v>0</v>
      </c>
      <c r="T77" s="59">
        <v>0</v>
      </c>
      <c r="U77" s="61"/>
      <c r="V77" s="60">
        <v>0</v>
      </c>
      <c r="W77" s="60">
        <v>0</v>
      </c>
      <c r="Y77" s="60">
        <f t="shared" si="0"/>
        <v>0</v>
      </c>
      <c r="Z77" s="60">
        <f t="shared" si="0"/>
        <v>0</v>
      </c>
      <c r="AB77" s="60"/>
      <c r="AC77" s="60">
        <f t="shared" si="1"/>
        <v>0</v>
      </c>
    </row>
    <row r="78" spans="1:29" x14ac:dyDescent="0.25">
      <c r="A78" s="119"/>
      <c r="B78" s="127" t="s">
        <v>134</v>
      </c>
      <c r="C78" s="128"/>
      <c r="D78" s="69"/>
      <c r="E78" s="59">
        <v>0</v>
      </c>
      <c r="G78" s="60"/>
      <c r="H78" s="60">
        <v>0</v>
      </c>
      <c r="J78" s="55"/>
      <c r="K78" s="55">
        <v>0</v>
      </c>
      <c r="M78" s="55">
        <v>0</v>
      </c>
      <c r="N78" s="60">
        <v>0</v>
      </c>
      <c r="P78" s="59">
        <v>0</v>
      </c>
      <c r="Q78" s="59">
        <v>0</v>
      </c>
      <c r="S78" s="59">
        <v>0</v>
      </c>
      <c r="T78" s="59">
        <v>0</v>
      </c>
      <c r="U78" s="70"/>
      <c r="V78" s="70">
        <v>0</v>
      </c>
      <c r="W78" s="70">
        <v>0</v>
      </c>
      <c r="Y78" s="60">
        <f t="shared" si="0"/>
        <v>0</v>
      </c>
      <c r="Z78" s="60">
        <f t="shared" si="0"/>
        <v>0</v>
      </c>
      <c r="AB78" s="60"/>
      <c r="AC78" s="60">
        <f t="shared" si="1"/>
        <v>0</v>
      </c>
    </row>
    <row r="79" spans="1:29" ht="78.75" x14ac:dyDescent="0.25">
      <c r="A79" s="82"/>
      <c r="B79" s="93" t="s">
        <v>135</v>
      </c>
      <c r="C79" s="107">
        <v>0.18</v>
      </c>
      <c r="D79" s="55">
        <v>1.5</v>
      </c>
      <c r="E79" s="59">
        <v>0.27</v>
      </c>
      <c r="G79" s="60">
        <v>1.5</v>
      </c>
      <c r="H79" s="59">
        <v>0.27</v>
      </c>
      <c r="J79" s="55">
        <v>1.5</v>
      </c>
      <c r="K79" s="59">
        <v>0.27</v>
      </c>
      <c r="M79" s="55">
        <v>4.5</v>
      </c>
      <c r="N79" s="60">
        <v>0.81</v>
      </c>
      <c r="P79" s="59">
        <v>3</v>
      </c>
      <c r="Q79" s="59">
        <v>0.54</v>
      </c>
      <c r="S79" s="59">
        <v>3</v>
      </c>
      <c r="T79" s="59">
        <v>0.54</v>
      </c>
      <c r="U79" s="61"/>
      <c r="V79" s="60">
        <v>3</v>
      </c>
      <c r="W79" s="60">
        <v>0.54</v>
      </c>
      <c r="Y79" s="60">
        <f t="shared" si="0"/>
        <v>18</v>
      </c>
      <c r="Z79" s="60">
        <f t="shared" si="0"/>
        <v>3.24</v>
      </c>
      <c r="AB79" s="60">
        <v>18</v>
      </c>
      <c r="AC79" s="60">
        <f t="shared" si="1"/>
        <v>3.2399999999999998</v>
      </c>
    </row>
    <row r="80" spans="1:29" ht="31.5" x14ac:dyDescent="0.25">
      <c r="A80" s="90"/>
      <c r="B80" s="127" t="s">
        <v>136</v>
      </c>
      <c r="C80" s="128"/>
      <c r="D80" s="69"/>
      <c r="E80" s="59">
        <v>0</v>
      </c>
      <c r="G80" s="60"/>
      <c r="H80" s="60">
        <v>0</v>
      </c>
      <c r="J80" s="55"/>
      <c r="K80" s="55">
        <v>0</v>
      </c>
      <c r="M80" s="55">
        <v>0</v>
      </c>
      <c r="N80" s="60">
        <v>0</v>
      </c>
      <c r="P80" s="59">
        <v>0</v>
      </c>
      <c r="Q80" s="59">
        <v>0</v>
      </c>
      <c r="S80" s="59">
        <v>0</v>
      </c>
      <c r="T80" s="59">
        <v>0</v>
      </c>
      <c r="U80" s="70"/>
      <c r="V80" s="70">
        <v>0</v>
      </c>
      <c r="W80" s="70">
        <v>0</v>
      </c>
      <c r="Y80" s="60">
        <f t="shared" si="0"/>
        <v>0</v>
      </c>
      <c r="Z80" s="60">
        <f t="shared" si="0"/>
        <v>0</v>
      </c>
      <c r="AB80" s="60"/>
      <c r="AC80" s="60">
        <f t="shared" si="1"/>
        <v>0</v>
      </c>
    </row>
    <row r="81" spans="1:29" ht="63" x14ac:dyDescent="0.25">
      <c r="A81" s="129" t="s">
        <v>98</v>
      </c>
      <c r="B81" s="72" t="s">
        <v>137</v>
      </c>
      <c r="C81" s="73">
        <v>0.2</v>
      </c>
      <c r="D81" s="55"/>
      <c r="E81" s="59">
        <v>0</v>
      </c>
      <c r="G81" s="60"/>
      <c r="H81" s="60">
        <v>0</v>
      </c>
      <c r="J81" s="55"/>
      <c r="K81" s="55">
        <v>0</v>
      </c>
      <c r="M81" s="55">
        <v>0</v>
      </c>
      <c r="N81" s="60">
        <v>0</v>
      </c>
      <c r="P81" s="59">
        <v>0</v>
      </c>
      <c r="Q81" s="59">
        <v>0</v>
      </c>
      <c r="S81" s="59">
        <v>0</v>
      </c>
      <c r="T81" s="59">
        <v>0</v>
      </c>
      <c r="U81" s="61"/>
      <c r="V81" s="60">
        <v>0</v>
      </c>
      <c r="W81" s="60">
        <v>0</v>
      </c>
      <c r="Y81" s="60">
        <f t="shared" si="0"/>
        <v>0</v>
      </c>
      <c r="Z81" s="60">
        <f t="shared" si="0"/>
        <v>0</v>
      </c>
      <c r="AB81" s="60"/>
      <c r="AC81" s="60">
        <f t="shared" si="1"/>
        <v>0</v>
      </c>
    </row>
    <row r="82" spans="1:29" ht="47.25" x14ac:dyDescent="0.25">
      <c r="A82" s="129"/>
      <c r="B82" s="72" t="s">
        <v>138</v>
      </c>
      <c r="C82" s="73">
        <v>0.5</v>
      </c>
      <c r="D82" s="55"/>
      <c r="E82" s="59">
        <v>0</v>
      </c>
      <c r="G82" s="60"/>
      <c r="H82" s="60">
        <v>0</v>
      </c>
      <c r="J82" s="55"/>
      <c r="K82" s="55">
        <v>0</v>
      </c>
      <c r="M82" s="55">
        <v>0</v>
      </c>
      <c r="N82" s="60">
        <v>0</v>
      </c>
      <c r="P82" s="59">
        <v>0</v>
      </c>
      <c r="Q82" s="59">
        <v>0</v>
      </c>
      <c r="S82" s="59">
        <v>0</v>
      </c>
      <c r="T82" s="59">
        <v>0</v>
      </c>
      <c r="U82" s="61"/>
      <c r="V82" s="60">
        <v>0</v>
      </c>
      <c r="W82" s="60">
        <v>0</v>
      </c>
      <c r="Y82" s="60">
        <f t="shared" si="0"/>
        <v>0</v>
      </c>
      <c r="Z82" s="60">
        <f t="shared" si="0"/>
        <v>0</v>
      </c>
      <c r="AB82" s="60"/>
      <c r="AC82" s="60">
        <f t="shared" si="1"/>
        <v>0</v>
      </c>
    </row>
    <row r="83" spans="1:29" x14ac:dyDescent="0.25">
      <c r="A83" s="90"/>
      <c r="B83" s="91" t="s">
        <v>139</v>
      </c>
      <c r="C83" s="92"/>
      <c r="D83" s="69"/>
      <c r="E83" s="59">
        <v>0</v>
      </c>
      <c r="G83" s="60"/>
      <c r="H83" s="60">
        <v>0</v>
      </c>
      <c r="J83" s="55"/>
      <c r="K83" s="55">
        <v>0</v>
      </c>
      <c r="M83" s="55">
        <v>0</v>
      </c>
      <c r="N83" s="60">
        <v>0</v>
      </c>
      <c r="P83" s="59">
        <v>0</v>
      </c>
      <c r="Q83" s="59">
        <v>0</v>
      </c>
      <c r="S83" s="59">
        <v>0</v>
      </c>
      <c r="T83" s="59">
        <v>0</v>
      </c>
      <c r="U83" s="70"/>
      <c r="V83" s="70">
        <v>0</v>
      </c>
      <c r="W83" s="70">
        <v>0</v>
      </c>
      <c r="Y83" s="60">
        <f t="shared" si="0"/>
        <v>0</v>
      </c>
      <c r="Z83" s="60">
        <f t="shared" si="0"/>
        <v>0</v>
      </c>
      <c r="AB83" s="60"/>
      <c r="AC83" s="60">
        <f t="shared" si="1"/>
        <v>0</v>
      </c>
    </row>
    <row r="84" spans="1:29" ht="31.5" x14ac:dyDescent="0.25">
      <c r="A84" s="82"/>
      <c r="B84" s="93" t="s">
        <v>140</v>
      </c>
      <c r="C84" s="73">
        <v>1</v>
      </c>
      <c r="D84" s="55">
        <v>0.56999999999999995</v>
      </c>
      <c r="E84" s="59">
        <v>0.56999999999999995</v>
      </c>
      <c r="G84" s="60">
        <v>0.56999999999999995</v>
      </c>
      <c r="H84" s="60">
        <v>0.56999999999999995</v>
      </c>
      <c r="J84" s="55">
        <v>0.56999999999999995</v>
      </c>
      <c r="K84" s="55">
        <v>0.56999999999999995</v>
      </c>
      <c r="M84" s="55">
        <v>0</v>
      </c>
      <c r="N84" s="60">
        <v>0</v>
      </c>
      <c r="P84" s="59">
        <v>1.1399999999999999</v>
      </c>
      <c r="Q84" s="59">
        <v>1.1399999999999999</v>
      </c>
      <c r="S84" s="59">
        <v>1.1399999999999999</v>
      </c>
      <c r="T84" s="59">
        <v>1.1399999999999999</v>
      </c>
      <c r="U84" s="61"/>
      <c r="V84" s="60">
        <v>1.1399999999999999</v>
      </c>
      <c r="W84" s="60">
        <v>1.1399999999999999</v>
      </c>
      <c r="Y84" s="60">
        <f t="shared" si="0"/>
        <v>5.129999999999999</v>
      </c>
      <c r="Z84" s="60">
        <f t="shared" si="0"/>
        <v>5.129999999999999</v>
      </c>
      <c r="AB84" s="60">
        <v>5.2</v>
      </c>
      <c r="AC84" s="60">
        <f t="shared" si="1"/>
        <v>5.2</v>
      </c>
    </row>
    <row r="85" spans="1:29" ht="63" x14ac:dyDescent="0.25">
      <c r="A85" s="82"/>
      <c r="B85" s="130" t="s">
        <v>141</v>
      </c>
      <c r="C85" s="73">
        <v>0.4</v>
      </c>
      <c r="D85" s="55"/>
      <c r="E85" s="59">
        <v>0</v>
      </c>
      <c r="G85" s="60"/>
      <c r="H85" s="60">
        <v>0</v>
      </c>
      <c r="J85" s="55"/>
      <c r="K85" s="55">
        <v>0</v>
      </c>
      <c r="M85" s="55">
        <v>4.5</v>
      </c>
      <c r="N85" s="60">
        <v>1.8000000000000003</v>
      </c>
      <c r="P85" s="59">
        <v>2</v>
      </c>
      <c r="Q85" s="59">
        <v>0.8</v>
      </c>
      <c r="S85" s="59">
        <v>0</v>
      </c>
      <c r="T85" s="59">
        <v>0</v>
      </c>
      <c r="U85" s="61"/>
      <c r="V85" s="60">
        <v>0</v>
      </c>
      <c r="W85" s="60">
        <v>0</v>
      </c>
      <c r="Y85" s="60">
        <f t="shared" si="0"/>
        <v>6.5</v>
      </c>
      <c r="Z85" s="60">
        <f t="shared" si="0"/>
        <v>2.6000000000000005</v>
      </c>
      <c r="AB85" s="60">
        <v>7</v>
      </c>
      <c r="AC85" s="60">
        <f t="shared" si="1"/>
        <v>2.8000000000000003</v>
      </c>
    </row>
    <row r="86" spans="1:29" x14ac:dyDescent="0.25">
      <c r="A86" s="90"/>
      <c r="B86" s="91" t="s">
        <v>142</v>
      </c>
      <c r="C86" s="92"/>
      <c r="D86" s="69"/>
      <c r="E86" s="59">
        <v>0</v>
      </c>
      <c r="G86" s="60"/>
      <c r="H86" s="60">
        <v>0</v>
      </c>
      <c r="J86" s="55"/>
      <c r="K86" s="55">
        <v>0</v>
      </c>
      <c r="M86" s="55">
        <v>0</v>
      </c>
      <c r="N86" s="60">
        <v>0</v>
      </c>
      <c r="P86" s="59">
        <v>0</v>
      </c>
      <c r="Q86" s="59">
        <v>0</v>
      </c>
      <c r="S86" s="59">
        <v>0</v>
      </c>
      <c r="T86" s="59">
        <v>0</v>
      </c>
      <c r="U86" s="70"/>
      <c r="V86" s="70">
        <v>0</v>
      </c>
      <c r="W86" s="70">
        <v>0</v>
      </c>
      <c r="Y86" s="60">
        <f t="shared" si="0"/>
        <v>0</v>
      </c>
      <c r="Z86" s="60">
        <f t="shared" si="0"/>
        <v>0</v>
      </c>
      <c r="AB86" s="60"/>
      <c r="AC86" s="60">
        <f t="shared" si="1"/>
        <v>0</v>
      </c>
    </row>
    <row r="87" spans="1:29" ht="47.25" x14ac:dyDescent="0.25">
      <c r="A87" s="82"/>
      <c r="B87" s="94" t="s">
        <v>143</v>
      </c>
      <c r="C87" s="73">
        <v>0.5</v>
      </c>
      <c r="D87" s="55">
        <v>0.56999999999999995</v>
      </c>
      <c r="E87" s="59">
        <v>0.28499999999999998</v>
      </c>
      <c r="G87" s="60">
        <v>0.56999999999999995</v>
      </c>
      <c r="H87" s="60">
        <v>0.28499999999999998</v>
      </c>
      <c r="J87" s="55">
        <v>0.56999999999999995</v>
      </c>
      <c r="K87" s="55">
        <v>0.28499999999999998</v>
      </c>
      <c r="M87" s="55">
        <v>1.1400000000000001</v>
      </c>
      <c r="N87" s="60">
        <v>0.57000000000000006</v>
      </c>
      <c r="P87" s="59">
        <v>0.76</v>
      </c>
      <c r="Q87" s="59">
        <v>0.38</v>
      </c>
      <c r="S87" s="59">
        <v>0.76</v>
      </c>
      <c r="T87" s="59">
        <v>0.38</v>
      </c>
      <c r="U87" s="61"/>
      <c r="V87" s="60">
        <v>0.76</v>
      </c>
      <c r="W87" s="60">
        <v>0.38</v>
      </c>
      <c r="Y87" s="60">
        <f t="shared" si="0"/>
        <v>5.13</v>
      </c>
      <c r="Z87" s="60">
        <f t="shared" si="0"/>
        <v>2.5649999999999999</v>
      </c>
      <c r="AB87" s="60">
        <v>5</v>
      </c>
      <c r="AC87" s="60">
        <f t="shared" si="1"/>
        <v>2.5</v>
      </c>
    </row>
    <row r="88" spans="1:29" ht="22.5" x14ac:dyDescent="0.25">
      <c r="A88" s="131" t="s">
        <v>144</v>
      </c>
      <c r="B88" s="94" t="s">
        <v>145</v>
      </c>
      <c r="C88" s="73">
        <v>0.5</v>
      </c>
      <c r="D88" s="55"/>
      <c r="E88" s="59">
        <v>0</v>
      </c>
      <c r="G88" s="60"/>
      <c r="H88" s="60">
        <v>0</v>
      </c>
      <c r="J88" s="55"/>
      <c r="K88" s="55">
        <v>0</v>
      </c>
      <c r="M88" s="55">
        <v>0</v>
      </c>
      <c r="N88" s="60">
        <v>0</v>
      </c>
      <c r="P88" s="59">
        <v>0</v>
      </c>
      <c r="Q88" s="59">
        <v>0</v>
      </c>
      <c r="S88" s="59">
        <v>0</v>
      </c>
      <c r="T88" s="59">
        <v>0</v>
      </c>
      <c r="U88" s="61"/>
      <c r="V88" s="60">
        <v>0</v>
      </c>
      <c r="W88" s="60">
        <v>0</v>
      </c>
      <c r="Y88" s="60">
        <f t="shared" si="0"/>
        <v>0</v>
      </c>
      <c r="Z88" s="60">
        <f t="shared" si="0"/>
        <v>0</v>
      </c>
      <c r="AB88" s="60"/>
      <c r="AC88" s="60">
        <f t="shared" si="1"/>
        <v>0</v>
      </c>
    </row>
    <row r="89" spans="1:29" x14ac:dyDescent="0.25">
      <c r="A89" s="90"/>
      <c r="B89" s="127" t="s">
        <v>146</v>
      </c>
      <c r="C89" s="132"/>
      <c r="D89" s="69"/>
      <c r="E89" s="59">
        <v>0</v>
      </c>
      <c r="G89" s="60"/>
      <c r="H89" s="60">
        <v>0</v>
      </c>
      <c r="J89" s="55"/>
      <c r="K89" s="55">
        <v>0</v>
      </c>
      <c r="M89" s="55">
        <v>0</v>
      </c>
      <c r="N89" s="60">
        <v>0</v>
      </c>
      <c r="P89" s="59">
        <v>0</v>
      </c>
      <c r="Q89" s="59">
        <v>0</v>
      </c>
      <c r="S89" s="59">
        <v>0</v>
      </c>
      <c r="T89" s="59">
        <v>0</v>
      </c>
      <c r="U89" s="70"/>
      <c r="V89" s="70">
        <v>0</v>
      </c>
      <c r="W89" s="70">
        <v>0</v>
      </c>
      <c r="Y89" s="60">
        <f t="shared" ref="Y89:Z154" si="2">D89+G89+J89+M89+P89+S89+V89</f>
        <v>0</v>
      </c>
      <c r="Z89" s="60">
        <f t="shared" si="2"/>
        <v>0</v>
      </c>
      <c r="AB89" s="60"/>
      <c r="AC89" s="60">
        <f t="shared" si="1"/>
        <v>0</v>
      </c>
    </row>
    <row r="90" spans="1:29" ht="47.25" x14ac:dyDescent="0.25">
      <c r="A90" s="82"/>
      <c r="B90" s="93" t="s">
        <v>147</v>
      </c>
      <c r="C90" s="124">
        <v>1</v>
      </c>
      <c r="D90" s="55">
        <v>2.85</v>
      </c>
      <c r="E90" s="59">
        <v>2.85</v>
      </c>
      <c r="G90" s="60">
        <v>2.85</v>
      </c>
      <c r="H90" s="60">
        <v>2.85</v>
      </c>
      <c r="J90" s="55">
        <v>2.85</v>
      </c>
      <c r="K90" s="55">
        <v>2.85</v>
      </c>
      <c r="M90" s="55">
        <v>8.5500000000000007</v>
      </c>
      <c r="N90" s="60">
        <v>8.5500000000000007</v>
      </c>
      <c r="P90" s="59">
        <v>5.7</v>
      </c>
      <c r="Q90" s="59">
        <v>5.7</v>
      </c>
      <c r="S90" s="59">
        <v>5.7</v>
      </c>
      <c r="T90" s="59">
        <v>5.7</v>
      </c>
      <c r="U90" s="61"/>
      <c r="V90" s="60">
        <v>5.7</v>
      </c>
      <c r="W90" s="60">
        <v>5.7</v>
      </c>
      <c r="Y90" s="60">
        <f t="shared" si="2"/>
        <v>34.200000000000003</v>
      </c>
      <c r="Z90" s="60">
        <f t="shared" si="2"/>
        <v>34.200000000000003</v>
      </c>
      <c r="AB90" s="60">
        <v>34</v>
      </c>
      <c r="AC90" s="60">
        <f t="shared" ref="AC90:AC154" si="3">AB90*C90</f>
        <v>34</v>
      </c>
    </row>
    <row r="91" spans="1:29" x14ac:dyDescent="0.25">
      <c r="A91" s="87"/>
      <c r="B91" s="133" t="s">
        <v>148</v>
      </c>
      <c r="C91" s="134">
        <v>0.25</v>
      </c>
      <c r="D91" s="55"/>
      <c r="E91" s="59">
        <v>0</v>
      </c>
      <c r="G91" s="60"/>
      <c r="H91" s="60">
        <v>0</v>
      </c>
      <c r="J91" s="55">
        <v>5</v>
      </c>
      <c r="K91" s="55">
        <v>1.25</v>
      </c>
      <c r="M91" s="55">
        <v>0</v>
      </c>
      <c r="N91" s="60">
        <v>0</v>
      </c>
      <c r="P91" s="59">
        <v>10</v>
      </c>
      <c r="Q91" s="59">
        <v>2.5</v>
      </c>
      <c r="S91" s="59">
        <v>10</v>
      </c>
      <c r="T91" s="59">
        <v>2.5</v>
      </c>
      <c r="U91" s="61"/>
      <c r="V91" s="60">
        <v>0</v>
      </c>
      <c r="W91" s="60">
        <v>0</v>
      </c>
      <c r="Y91" s="60">
        <f t="shared" si="2"/>
        <v>25</v>
      </c>
      <c r="Z91" s="60">
        <f t="shared" si="2"/>
        <v>6.25</v>
      </c>
      <c r="AB91" s="60">
        <v>25</v>
      </c>
      <c r="AC91" s="60">
        <f t="shared" si="3"/>
        <v>6.25</v>
      </c>
    </row>
    <row r="92" spans="1:29" ht="31.5" x14ac:dyDescent="0.25">
      <c r="A92" s="119"/>
      <c r="B92" s="135" t="s">
        <v>149</v>
      </c>
      <c r="C92" s="132"/>
      <c r="D92" s="69"/>
      <c r="E92" s="59">
        <v>0</v>
      </c>
      <c r="G92" s="60"/>
      <c r="H92" s="55">
        <v>0</v>
      </c>
      <c r="J92" s="55"/>
      <c r="K92" s="55">
        <v>0</v>
      </c>
      <c r="M92" s="55">
        <v>0</v>
      </c>
      <c r="N92" s="60">
        <v>0</v>
      </c>
      <c r="P92" s="59">
        <v>0</v>
      </c>
      <c r="Q92" s="59">
        <v>0</v>
      </c>
      <c r="S92" s="59">
        <v>0</v>
      </c>
      <c r="T92" s="59">
        <v>0</v>
      </c>
      <c r="U92" s="70"/>
      <c r="V92" s="70">
        <v>0</v>
      </c>
      <c r="W92" s="70">
        <v>0</v>
      </c>
      <c r="Y92" s="60">
        <f t="shared" si="2"/>
        <v>0</v>
      </c>
      <c r="Z92" s="60">
        <f t="shared" si="2"/>
        <v>0</v>
      </c>
      <c r="AB92" s="60"/>
      <c r="AC92" s="60">
        <f t="shared" si="3"/>
        <v>0</v>
      </c>
    </row>
    <row r="93" spans="1:29" ht="31.5" x14ac:dyDescent="0.25">
      <c r="A93" s="136"/>
      <c r="B93" s="133" t="s">
        <v>150</v>
      </c>
      <c r="C93" s="124">
        <v>1</v>
      </c>
      <c r="D93" s="111">
        <v>1.9</v>
      </c>
      <c r="E93" s="59">
        <v>1.9</v>
      </c>
      <c r="G93" s="60">
        <v>1.9</v>
      </c>
      <c r="H93" s="55">
        <v>1.9</v>
      </c>
      <c r="J93" s="55">
        <v>1.9</v>
      </c>
      <c r="K93" s="55">
        <v>1.9</v>
      </c>
      <c r="M93" s="55">
        <v>0</v>
      </c>
      <c r="N93" s="60">
        <v>0</v>
      </c>
      <c r="P93" s="59">
        <v>0</v>
      </c>
      <c r="Q93" s="59">
        <v>0</v>
      </c>
      <c r="S93" s="59">
        <v>0</v>
      </c>
      <c r="T93" s="59">
        <v>0</v>
      </c>
      <c r="U93" s="61"/>
      <c r="V93" s="60">
        <v>0</v>
      </c>
      <c r="W93" s="60">
        <v>0</v>
      </c>
      <c r="Y93" s="60">
        <f t="shared" si="2"/>
        <v>5.6999999999999993</v>
      </c>
      <c r="Z93" s="60">
        <f t="shared" si="2"/>
        <v>5.6999999999999993</v>
      </c>
      <c r="AB93" s="60">
        <v>5.7</v>
      </c>
      <c r="AC93" s="60">
        <f t="shared" si="3"/>
        <v>5.7</v>
      </c>
    </row>
    <row r="94" spans="1:29" x14ac:dyDescent="0.25">
      <c r="A94" s="82"/>
      <c r="B94" s="133" t="s">
        <v>151</v>
      </c>
      <c r="C94" s="124">
        <v>1</v>
      </c>
      <c r="D94" s="55">
        <v>1.9</v>
      </c>
      <c r="E94" s="59">
        <v>1.9</v>
      </c>
      <c r="G94" s="60">
        <v>1.9</v>
      </c>
      <c r="H94" s="60">
        <v>1.9</v>
      </c>
      <c r="J94" s="55">
        <v>1.9</v>
      </c>
      <c r="K94" s="55">
        <v>1.9</v>
      </c>
      <c r="M94" s="55">
        <v>0</v>
      </c>
      <c r="N94" s="60">
        <v>0</v>
      </c>
      <c r="P94" s="59">
        <v>0</v>
      </c>
      <c r="Q94" s="59">
        <v>0</v>
      </c>
      <c r="S94" s="59">
        <v>0</v>
      </c>
      <c r="T94" s="59">
        <v>0</v>
      </c>
      <c r="U94" s="61"/>
      <c r="V94" s="60">
        <v>0</v>
      </c>
      <c r="W94" s="60">
        <v>0</v>
      </c>
      <c r="Y94" s="60">
        <f t="shared" si="2"/>
        <v>5.6999999999999993</v>
      </c>
      <c r="Z94" s="60">
        <f t="shared" si="2"/>
        <v>5.6999999999999993</v>
      </c>
      <c r="AB94" s="60">
        <v>5.7</v>
      </c>
      <c r="AC94" s="60">
        <f t="shared" si="3"/>
        <v>5.7</v>
      </c>
    </row>
    <row r="95" spans="1:29" x14ac:dyDescent="0.25">
      <c r="A95" s="82"/>
      <c r="B95" s="133" t="s">
        <v>152</v>
      </c>
      <c r="C95" s="124">
        <v>1</v>
      </c>
      <c r="D95" s="55">
        <v>1.425</v>
      </c>
      <c r="E95" s="59">
        <v>1.425</v>
      </c>
      <c r="G95" s="60"/>
      <c r="H95" s="60">
        <v>0</v>
      </c>
      <c r="J95" s="55"/>
      <c r="K95" s="55">
        <v>0</v>
      </c>
      <c r="M95" s="55">
        <v>2.85</v>
      </c>
      <c r="N95" s="60">
        <v>2.85</v>
      </c>
      <c r="P95" s="59">
        <v>0</v>
      </c>
      <c r="Q95" s="59">
        <v>0</v>
      </c>
      <c r="S95" s="59">
        <v>0</v>
      </c>
      <c r="T95" s="59">
        <v>0</v>
      </c>
      <c r="U95" s="61"/>
      <c r="V95" s="60">
        <v>0</v>
      </c>
      <c r="W95" s="60">
        <v>0</v>
      </c>
      <c r="Y95" s="60">
        <f t="shared" si="2"/>
        <v>4.2750000000000004</v>
      </c>
      <c r="Z95" s="60">
        <f t="shared" si="2"/>
        <v>4.2750000000000004</v>
      </c>
      <c r="AB95" s="60">
        <v>4.5</v>
      </c>
      <c r="AC95" s="60">
        <f t="shared" si="3"/>
        <v>4.5</v>
      </c>
    </row>
    <row r="96" spans="1:29" x14ac:dyDescent="0.25">
      <c r="A96" s="137"/>
      <c r="B96" s="133" t="s">
        <v>153</v>
      </c>
      <c r="C96" s="124">
        <v>1</v>
      </c>
      <c r="D96" s="55">
        <v>0.38</v>
      </c>
      <c r="E96" s="59">
        <v>0.38</v>
      </c>
      <c r="G96" s="60">
        <v>0.38</v>
      </c>
      <c r="H96" s="60">
        <v>0.38</v>
      </c>
      <c r="J96" s="55">
        <v>0.38</v>
      </c>
      <c r="K96" s="55">
        <v>0.38</v>
      </c>
      <c r="M96" s="55">
        <v>1.1400000000000001</v>
      </c>
      <c r="N96" s="60">
        <v>1.1400000000000001</v>
      </c>
      <c r="P96" s="59">
        <v>0.76</v>
      </c>
      <c r="Q96" s="59">
        <v>0.76</v>
      </c>
      <c r="S96" s="59">
        <v>0.76</v>
      </c>
      <c r="T96" s="59">
        <v>0.76</v>
      </c>
      <c r="U96" s="61"/>
      <c r="V96" s="60">
        <v>0.76</v>
      </c>
      <c r="W96" s="60">
        <v>0.76</v>
      </c>
      <c r="Y96" s="60">
        <f t="shared" si="2"/>
        <v>4.5599999999999996</v>
      </c>
      <c r="Z96" s="60">
        <f t="shared" si="2"/>
        <v>4.5599999999999996</v>
      </c>
      <c r="AB96" s="60">
        <v>4.5</v>
      </c>
      <c r="AC96" s="60">
        <f t="shared" si="3"/>
        <v>4.5</v>
      </c>
    </row>
    <row r="97" spans="1:29" ht="31.5" x14ac:dyDescent="0.25">
      <c r="A97" s="87"/>
      <c r="B97" s="133" t="s">
        <v>154</v>
      </c>
      <c r="C97" s="124">
        <v>1</v>
      </c>
      <c r="D97" s="55">
        <v>0.38</v>
      </c>
      <c r="E97" s="59">
        <v>0.38</v>
      </c>
      <c r="G97" s="60">
        <v>0.38</v>
      </c>
      <c r="H97" s="60">
        <v>0.38</v>
      </c>
      <c r="J97" s="55">
        <v>0.38</v>
      </c>
      <c r="K97" s="55">
        <v>0.38</v>
      </c>
      <c r="M97" s="55">
        <v>1.1400000000000001</v>
      </c>
      <c r="N97" s="60">
        <v>1.1400000000000001</v>
      </c>
      <c r="P97" s="59">
        <v>0.76</v>
      </c>
      <c r="Q97" s="59">
        <v>0.76</v>
      </c>
      <c r="S97" s="59">
        <v>0.76</v>
      </c>
      <c r="T97" s="59">
        <v>0.76</v>
      </c>
      <c r="U97" s="61"/>
      <c r="V97" s="60">
        <v>0.76</v>
      </c>
      <c r="W97" s="60">
        <v>0.76</v>
      </c>
      <c r="Y97" s="60">
        <f t="shared" si="2"/>
        <v>4.5599999999999996</v>
      </c>
      <c r="Z97" s="60">
        <f t="shared" si="2"/>
        <v>4.5599999999999996</v>
      </c>
      <c r="AB97" s="60">
        <v>4.5</v>
      </c>
      <c r="AC97" s="60">
        <f t="shared" si="3"/>
        <v>4.5</v>
      </c>
    </row>
    <row r="98" spans="1:29" x14ac:dyDescent="0.25">
      <c r="A98" s="87"/>
      <c r="B98" s="133" t="s">
        <v>155</v>
      </c>
      <c r="C98" s="124">
        <v>1</v>
      </c>
      <c r="D98" s="55"/>
      <c r="E98" s="59">
        <v>0</v>
      </c>
      <c r="G98" s="60"/>
      <c r="H98" s="60">
        <v>0</v>
      </c>
      <c r="J98" s="55"/>
      <c r="K98" s="55">
        <v>0</v>
      </c>
      <c r="M98" s="55">
        <v>2.85</v>
      </c>
      <c r="N98" s="60">
        <v>2.85</v>
      </c>
      <c r="P98" s="59">
        <v>0</v>
      </c>
      <c r="Q98" s="59">
        <v>0</v>
      </c>
      <c r="S98" s="59">
        <v>0</v>
      </c>
      <c r="T98" s="59">
        <v>0</v>
      </c>
      <c r="U98" s="61"/>
      <c r="V98" s="60">
        <v>0</v>
      </c>
      <c r="W98" s="60">
        <v>0</v>
      </c>
      <c r="Y98" s="60">
        <f t="shared" si="2"/>
        <v>2.85</v>
      </c>
      <c r="Z98" s="60">
        <f t="shared" si="2"/>
        <v>2.85</v>
      </c>
      <c r="AB98" s="60">
        <v>3</v>
      </c>
      <c r="AC98" s="60">
        <f t="shared" si="3"/>
        <v>3</v>
      </c>
    </row>
    <row r="99" spans="1:29" ht="31.5" x14ac:dyDescent="0.25">
      <c r="A99" s="137"/>
      <c r="B99" s="130" t="s">
        <v>156</v>
      </c>
      <c r="C99" s="124">
        <v>0.4</v>
      </c>
      <c r="D99" s="55"/>
      <c r="E99" s="59">
        <v>0</v>
      </c>
      <c r="G99" s="60"/>
      <c r="H99" s="60">
        <v>0</v>
      </c>
      <c r="J99" s="55"/>
      <c r="K99" s="55">
        <v>0</v>
      </c>
      <c r="M99" s="55">
        <v>0</v>
      </c>
      <c r="N99" s="60">
        <v>0</v>
      </c>
      <c r="P99" s="59">
        <v>4</v>
      </c>
      <c r="Q99" s="59">
        <v>1.6</v>
      </c>
      <c r="S99" s="59">
        <v>0</v>
      </c>
      <c r="T99" s="59">
        <v>0</v>
      </c>
      <c r="U99" s="61"/>
      <c r="V99" s="60">
        <v>0</v>
      </c>
      <c r="W99" s="60">
        <v>0</v>
      </c>
      <c r="Y99" s="60">
        <f t="shared" si="2"/>
        <v>4</v>
      </c>
      <c r="Z99" s="60">
        <f t="shared" si="2"/>
        <v>1.6</v>
      </c>
      <c r="AB99" s="60">
        <v>4</v>
      </c>
      <c r="AC99" s="60">
        <f t="shared" si="3"/>
        <v>1.6</v>
      </c>
    </row>
    <row r="100" spans="1:29" ht="63" x14ac:dyDescent="0.25">
      <c r="A100" s="138"/>
      <c r="B100" s="133" t="s">
        <v>157</v>
      </c>
      <c r="C100" s="124">
        <v>0.34</v>
      </c>
      <c r="D100" s="55"/>
      <c r="E100" s="59">
        <v>0</v>
      </c>
      <c r="G100" s="60"/>
      <c r="H100" s="60">
        <v>0</v>
      </c>
      <c r="J100" s="55"/>
      <c r="K100" s="55">
        <v>0</v>
      </c>
      <c r="M100" s="55">
        <v>6</v>
      </c>
      <c r="N100" s="60">
        <v>2.04</v>
      </c>
      <c r="P100" s="59">
        <v>0</v>
      </c>
      <c r="Q100" s="59">
        <v>0</v>
      </c>
      <c r="S100" s="59">
        <v>0</v>
      </c>
      <c r="T100" s="59">
        <v>0</v>
      </c>
      <c r="U100" s="61"/>
      <c r="V100" s="60">
        <v>0</v>
      </c>
      <c r="W100" s="60">
        <v>0</v>
      </c>
      <c r="Y100" s="60">
        <f t="shared" si="2"/>
        <v>6</v>
      </c>
      <c r="Z100" s="60">
        <f t="shared" si="2"/>
        <v>2.04</v>
      </c>
      <c r="AB100" s="60">
        <v>6</v>
      </c>
      <c r="AC100" s="60">
        <f t="shared" si="3"/>
        <v>2.04</v>
      </c>
    </row>
    <row r="101" spans="1:29" x14ac:dyDescent="0.25">
      <c r="A101" s="138"/>
      <c r="B101" s="133" t="s">
        <v>158</v>
      </c>
      <c r="C101" s="139">
        <v>0.54500000000000004</v>
      </c>
      <c r="D101" s="55"/>
      <c r="E101" s="59">
        <v>0</v>
      </c>
      <c r="G101" s="60"/>
      <c r="H101" s="60">
        <v>0</v>
      </c>
      <c r="J101" s="55"/>
      <c r="K101" s="55">
        <v>0</v>
      </c>
      <c r="M101" s="55">
        <v>0</v>
      </c>
      <c r="N101" s="60">
        <v>0</v>
      </c>
      <c r="P101" s="59">
        <v>0</v>
      </c>
      <c r="Q101" s="59">
        <v>0</v>
      </c>
      <c r="S101" s="59">
        <v>0</v>
      </c>
      <c r="T101" s="59">
        <v>0</v>
      </c>
      <c r="U101" s="61"/>
      <c r="V101" s="60">
        <v>4</v>
      </c>
      <c r="W101" s="60">
        <v>2.1800000000000002</v>
      </c>
      <c r="Y101" s="60">
        <f t="shared" si="2"/>
        <v>4</v>
      </c>
      <c r="Z101" s="60">
        <f t="shared" si="2"/>
        <v>2.1800000000000002</v>
      </c>
      <c r="AB101" s="60">
        <v>4</v>
      </c>
      <c r="AC101" s="60">
        <f t="shared" si="3"/>
        <v>2.1800000000000002</v>
      </c>
    </row>
    <row r="102" spans="1:29" s="142" customFormat="1" ht="31.5" x14ac:dyDescent="0.25">
      <c r="A102" s="138"/>
      <c r="B102" s="133" t="s">
        <v>159</v>
      </c>
      <c r="C102" s="139">
        <v>0.41499999999999998</v>
      </c>
      <c r="D102" s="55"/>
      <c r="E102" s="59">
        <v>0</v>
      </c>
      <c r="F102" s="52"/>
      <c r="G102" s="140"/>
      <c r="H102" s="140">
        <v>0</v>
      </c>
      <c r="I102" s="25"/>
      <c r="J102" s="55">
        <v>2</v>
      </c>
      <c r="K102" s="55">
        <v>0.83</v>
      </c>
      <c r="L102" s="25"/>
      <c r="M102" s="55">
        <v>0</v>
      </c>
      <c r="N102" s="60">
        <v>0</v>
      </c>
      <c r="O102" s="9"/>
      <c r="P102" s="59">
        <v>0</v>
      </c>
      <c r="Q102" s="59">
        <v>0</v>
      </c>
      <c r="R102" s="10"/>
      <c r="S102" s="59">
        <v>4</v>
      </c>
      <c r="T102" s="59">
        <v>1.66</v>
      </c>
      <c r="U102" s="61"/>
      <c r="V102" s="60">
        <v>0</v>
      </c>
      <c r="W102" s="60">
        <v>0</v>
      </c>
      <c r="X102" s="141"/>
      <c r="Y102" s="60">
        <f t="shared" si="2"/>
        <v>6</v>
      </c>
      <c r="Z102" s="60">
        <f t="shared" si="2"/>
        <v>2.4899999999999998</v>
      </c>
      <c r="AA102" s="141"/>
      <c r="AB102" s="140">
        <v>6</v>
      </c>
      <c r="AC102" s="60">
        <f t="shared" si="3"/>
        <v>2.4899999999999998</v>
      </c>
    </row>
    <row r="103" spans="1:29" ht="31.5" x14ac:dyDescent="0.25">
      <c r="A103" s="136"/>
      <c r="B103" s="130" t="s">
        <v>160</v>
      </c>
      <c r="C103" s="143">
        <v>0.68</v>
      </c>
      <c r="D103" s="55"/>
      <c r="E103" s="59">
        <v>0</v>
      </c>
      <c r="G103" s="60"/>
      <c r="H103" s="60">
        <v>0</v>
      </c>
      <c r="J103" s="55"/>
      <c r="K103" s="55">
        <v>0</v>
      </c>
      <c r="M103" s="55">
        <v>0</v>
      </c>
      <c r="N103" s="60">
        <v>0</v>
      </c>
      <c r="O103" s="144"/>
      <c r="P103" s="59">
        <v>0</v>
      </c>
      <c r="Q103" s="59">
        <v>0</v>
      </c>
      <c r="R103" s="145"/>
      <c r="S103" s="59">
        <v>4</v>
      </c>
      <c r="T103" s="59">
        <v>2.72</v>
      </c>
      <c r="U103" s="61"/>
      <c r="V103" s="60">
        <v>0</v>
      </c>
      <c r="W103" s="60">
        <v>0</v>
      </c>
      <c r="Y103" s="60">
        <f t="shared" si="2"/>
        <v>4</v>
      </c>
      <c r="Z103" s="60">
        <f t="shared" si="2"/>
        <v>2.72</v>
      </c>
      <c r="AB103" s="60">
        <v>4</v>
      </c>
      <c r="AC103" s="60">
        <f t="shared" si="3"/>
        <v>2.72</v>
      </c>
    </row>
    <row r="104" spans="1:29" ht="31.5" x14ac:dyDescent="0.25">
      <c r="A104" s="146" t="s">
        <v>98</v>
      </c>
      <c r="B104" s="147" t="s">
        <v>161</v>
      </c>
      <c r="C104" s="143"/>
      <c r="D104" s="55"/>
      <c r="E104" s="59">
        <v>0</v>
      </c>
      <c r="G104" s="60"/>
      <c r="H104" s="60">
        <v>0</v>
      </c>
      <c r="J104" s="55"/>
      <c r="K104" s="55">
        <v>0</v>
      </c>
      <c r="M104" s="55">
        <v>0</v>
      </c>
      <c r="N104" s="60">
        <v>0</v>
      </c>
      <c r="P104" s="59">
        <v>0</v>
      </c>
      <c r="Q104" s="59">
        <v>0</v>
      </c>
      <c r="S104" s="59">
        <v>0</v>
      </c>
      <c r="T104" s="59">
        <v>0</v>
      </c>
      <c r="U104" s="61"/>
      <c r="V104" s="60">
        <v>0</v>
      </c>
      <c r="W104" s="60">
        <v>0</v>
      </c>
      <c r="Y104" s="60">
        <f t="shared" si="2"/>
        <v>0</v>
      </c>
      <c r="Z104" s="60">
        <f t="shared" si="2"/>
        <v>0</v>
      </c>
      <c r="AB104" s="60"/>
      <c r="AC104" s="60">
        <f t="shared" si="3"/>
        <v>0</v>
      </c>
    </row>
    <row r="105" spans="1:29" x14ac:dyDescent="0.25">
      <c r="A105" s="66"/>
      <c r="B105" s="148" t="s">
        <v>162</v>
      </c>
      <c r="C105" s="149"/>
      <c r="D105" s="69"/>
      <c r="E105" s="59">
        <v>0</v>
      </c>
      <c r="G105" s="60"/>
      <c r="H105" s="60">
        <v>0</v>
      </c>
      <c r="J105" s="55"/>
      <c r="K105" s="55">
        <v>0</v>
      </c>
      <c r="M105" s="55">
        <v>0</v>
      </c>
      <c r="N105" s="60">
        <v>0</v>
      </c>
      <c r="P105" s="59">
        <v>0</v>
      </c>
      <c r="Q105" s="59">
        <v>0</v>
      </c>
      <c r="S105" s="59">
        <v>0</v>
      </c>
      <c r="T105" s="59">
        <v>0</v>
      </c>
      <c r="U105" s="70"/>
      <c r="V105" s="70">
        <v>0</v>
      </c>
      <c r="W105" s="70">
        <v>0</v>
      </c>
      <c r="Y105" s="60">
        <f t="shared" si="2"/>
        <v>0</v>
      </c>
      <c r="Z105" s="60">
        <f t="shared" si="2"/>
        <v>0</v>
      </c>
      <c r="AB105" s="60"/>
      <c r="AC105" s="60">
        <f t="shared" si="3"/>
        <v>0</v>
      </c>
    </row>
    <row r="106" spans="1:29" x14ac:dyDescent="0.25">
      <c r="A106" s="136"/>
      <c r="B106" s="133" t="s">
        <v>163</v>
      </c>
      <c r="C106" s="124">
        <v>1</v>
      </c>
      <c r="D106" s="55">
        <v>3.8</v>
      </c>
      <c r="E106" s="59">
        <v>3.8</v>
      </c>
      <c r="G106" s="60"/>
      <c r="H106" s="60">
        <v>0</v>
      </c>
      <c r="J106" s="55"/>
      <c r="K106" s="55">
        <v>0</v>
      </c>
      <c r="M106" s="55">
        <v>0</v>
      </c>
      <c r="N106" s="60">
        <v>0</v>
      </c>
      <c r="P106" s="59">
        <v>7.6</v>
      </c>
      <c r="Q106" s="59">
        <v>7.6</v>
      </c>
      <c r="S106" s="59">
        <v>0</v>
      </c>
      <c r="T106" s="59">
        <v>0</v>
      </c>
      <c r="U106" s="61"/>
      <c r="V106" s="60">
        <v>7.6</v>
      </c>
      <c r="W106" s="60">
        <v>7.6</v>
      </c>
      <c r="Y106" s="60">
        <f t="shared" si="2"/>
        <v>19</v>
      </c>
      <c r="Z106" s="60">
        <f t="shared" si="2"/>
        <v>19</v>
      </c>
      <c r="AB106" s="60">
        <v>19</v>
      </c>
      <c r="AC106" s="60">
        <f t="shared" si="3"/>
        <v>19</v>
      </c>
    </row>
    <row r="107" spans="1:29" x14ac:dyDescent="0.25">
      <c r="A107" s="137"/>
      <c r="B107" s="93" t="s">
        <v>164</v>
      </c>
      <c r="C107" s="124">
        <v>1</v>
      </c>
      <c r="D107" s="55"/>
      <c r="E107" s="59">
        <v>0</v>
      </c>
      <c r="G107" s="60"/>
      <c r="H107" s="60">
        <v>0</v>
      </c>
      <c r="J107" s="55"/>
      <c r="K107" s="55">
        <v>0</v>
      </c>
      <c r="M107" s="55">
        <v>0</v>
      </c>
      <c r="N107" s="60">
        <v>0</v>
      </c>
      <c r="P107" s="59">
        <v>0</v>
      </c>
      <c r="Q107" s="59">
        <v>0</v>
      </c>
      <c r="S107" s="59">
        <v>0</v>
      </c>
      <c r="T107" s="59">
        <v>0</v>
      </c>
      <c r="U107" s="61"/>
      <c r="V107" s="60">
        <v>0</v>
      </c>
      <c r="W107" s="60">
        <v>0</v>
      </c>
      <c r="Y107" s="60">
        <f t="shared" si="2"/>
        <v>0</v>
      </c>
      <c r="Z107" s="60">
        <f t="shared" si="2"/>
        <v>0</v>
      </c>
      <c r="AB107" s="60"/>
      <c r="AC107" s="60">
        <f t="shared" si="3"/>
        <v>0</v>
      </c>
    </row>
    <row r="108" spans="1:29" x14ac:dyDescent="0.25">
      <c r="A108" s="137"/>
      <c r="B108" s="133" t="s">
        <v>165</v>
      </c>
      <c r="C108" s="124">
        <v>1</v>
      </c>
      <c r="D108" s="55"/>
      <c r="E108" s="59">
        <v>0</v>
      </c>
      <c r="G108" s="60">
        <v>1.9</v>
      </c>
      <c r="H108" s="60">
        <v>1.9</v>
      </c>
      <c r="J108" s="55"/>
      <c r="K108" s="55">
        <v>0</v>
      </c>
      <c r="M108" s="55">
        <v>0</v>
      </c>
      <c r="N108" s="60">
        <v>0</v>
      </c>
      <c r="P108" s="59">
        <v>0</v>
      </c>
      <c r="Q108" s="59">
        <v>0</v>
      </c>
      <c r="S108" s="59">
        <v>0</v>
      </c>
      <c r="T108" s="59">
        <v>0</v>
      </c>
      <c r="U108" s="61"/>
      <c r="V108" s="60">
        <v>0</v>
      </c>
      <c r="W108" s="60">
        <v>0</v>
      </c>
      <c r="Y108" s="60">
        <f t="shared" si="2"/>
        <v>1.9</v>
      </c>
      <c r="Z108" s="60">
        <f t="shared" si="2"/>
        <v>1.9</v>
      </c>
      <c r="AB108" s="60">
        <v>2</v>
      </c>
      <c r="AC108" s="60">
        <f t="shared" si="3"/>
        <v>2</v>
      </c>
    </row>
    <row r="109" spans="1:29" x14ac:dyDescent="0.25">
      <c r="A109" s="137"/>
      <c r="B109" s="133" t="s">
        <v>166</v>
      </c>
      <c r="C109" s="124">
        <v>1</v>
      </c>
      <c r="D109" s="55"/>
      <c r="E109" s="59">
        <v>0</v>
      </c>
      <c r="G109" s="60"/>
      <c r="H109" s="60">
        <v>0</v>
      </c>
      <c r="J109" s="55"/>
      <c r="K109" s="55">
        <v>0</v>
      </c>
      <c r="M109" s="55">
        <v>0</v>
      </c>
      <c r="N109" s="60">
        <v>0</v>
      </c>
      <c r="P109" s="59">
        <v>0</v>
      </c>
      <c r="Q109" s="59">
        <v>0</v>
      </c>
      <c r="S109" s="59">
        <v>0</v>
      </c>
      <c r="T109" s="59">
        <v>0</v>
      </c>
      <c r="U109" s="61"/>
      <c r="V109" s="60">
        <v>0</v>
      </c>
      <c r="W109" s="60">
        <v>0</v>
      </c>
      <c r="Y109" s="60">
        <f t="shared" si="2"/>
        <v>0</v>
      </c>
      <c r="Z109" s="60">
        <f t="shared" si="2"/>
        <v>0</v>
      </c>
      <c r="AB109" s="60"/>
      <c r="AC109" s="60">
        <f t="shared" si="3"/>
        <v>0</v>
      </c>
    </row>
    <row r="110" spans="1:29" x14ac:dyDescent="0.25">
      <c r="A110" s="138"/>
      <c r="B110" s="133" t="s">
        <v>167</v>
      </c>
      <c r="C110" s="124">
        <v>1</v>
      </c>
      <c r="D110" s="55"/>
      <c r="E110" s="59">
        <v>0</v>
      </c>
      <c r="G110" s="60"/>
      <c r="H110" s="60">
        <v>0</v>
      </c>
      <c r="J110" s="55">
        <v>3.8</v>
      </c>
      <c r="K110" s="55">
        <v>3.8</v>
      </c>
      <c r="M110" s="55">
        <v>11.4</v>
      </c>
      <c r="N110" s="60">
        <v>11.4</v>
      </c>
      <c r="P110" s="59">
        <v>0</v>
      </c>
      <c r="Q110" s="59">
        <v>0</v>
      </c>
      <c r="S110" s="59">
        <v>7.6</v>
      </c>
      <c r="T110" s="59">
        <v>7.6</v>
      </c>
      <c r="U110" s="61"/>
      <c r="V110" s="60">
        <v>0</v>
      </c>
      <c r="W110" s="60">
        <v>0</v>
      </c>
      <c r="Y110" s="60">
        <f t="shared" si="2"/>
        <v>22.799999999999997</v>
      </c>
      <c r="Z110" s="60">
        <f t="shared" si="2"/>
        <v>22.799999999999997</v>
      </c>
      <c r="AB110" s="60"/>
      <c r="AC110" s="60">
        <f t="shared" si="3"/>
        <v>0</v>
      </c>
    </row>
    <row r="111" spans="1:29" x14ac:dyDescent="0.25">
      <c r="A111" s="150"/>
      <c r="B111" s="148" t="s">
        <v>168</v>
      </c>
      <c r="C111" s="149"/>
      <c r="D111" s="69"/>
      <c r="E111" s="59">
        <v>0</v>
      </c>
      <c r="G111" s="60"/>
      <c r="H111" s="60">
        <v>0</v>
      </c>
      <c r="J111" s="55"/>
      <c r="K111" s="55">
        <v>0</v>
      </c>
      <c r="M111" s="55">
        <v>0</v>
      </c>
      <c r="N111" s="60">
        <v>0</v>
      </c>
      <c r="P111" s="59">
        <v>0</v>
      </c>
      <c r="Q111" s="59">
        <v>0</v>
      </c>
      <c r="S111" s="59">
        <v>0</v>
      </c>
      <c r="T111" s="59">
        <v>0</v>
      </c>
      <c r="U111" s="70"/>
      <c r="V111" s="70">
        <v>0</v>
      </c>
      <c r="W111" s="70">
        <v>0</v>
      </c>
      <c r="Y111" s="60">
        <f t="shared" si="2"/>
        <v>0</v>
      </c>
      <c r="Z111" s="60">
        <f t="shared" si="2"/>
        <v>0</v>
      </c>
      <c r="AB111" s="60"/>
      <c r="AC111" s="60">
        <f t="shared" si="3"/>
        <v>0</v>
      </c>
    </row>
    <row r="112" spans="1:29" ht="47.25" x14ac:dyDescent="0.25">
      <c r="A112" s="131" t="s">
        <v>144</v>
      </c>
      <c r="B112" s="94" t="s">
        <v>169</v>
      </c>
      <c r="C112" s="73">
        <v>0.3</v>
      </c>
      <c r="D112" s="55"/>
      <c r="E112" s="59">
        <v>0</v>
      </c>
      <c r="G112" s="60"/>
      <c r="H112" s="60">
        <v>0</v>
      </c>
      <c r="J112" s="55"/>
      <c r="K112" s="55">
        <v>0</v>
      </c>
      <c r="M112" s="55">
        <v>0</v>
      </c>
      <c r="N112" s="60">
        <v>0</v>
      </c>
      <c r="P112" s="59">
        <v>0</v>
      </c>
      <c r="Q112" s="59">
        <v>0</v>
      </c>
      <c r="S112" s="59">
        <v>0</v>
      </c>
      <c r="T112" s="59">
        <v>0</v>
      </c>
      <c r="U112" s="61"/>
      <c r="V112" s="60">
        <v>0</v>
      </c>
      <c r="W112" s="60">
        <v>0</v>
      </c>
      <c r="Y112" s="60">
        <f t="shared" si="2"/>
        <v>0</v>
      </c>
      <c r="Z112" s="60">
        <f t="shared" si="2"/>
        <v>0</v>
      </c>
      <c r="AB112" s="60"/>
      <c r="AC112" s="60">
        <f t="shared" si="3"/>
        <v>0</v>
      </c>
    </row>
    <row r="113" spans="1:29" x14ac:dyDescent="0.25">
      <c r="A113" s="82"/>
      <c r="B113" s="151" t="s">
        <v>170</v>
      </c>
      <c r="C113" s="152"/>
      <c r="D113" s="55"/>
      <c r="E113" s="59">
        <v>0</v>
      </c>
      <c r="G113" s="60"/>
      <c r="H113" s="60">
        <v>0</v>
      </c>
      <c r="J113" s="55"/>
      <c r="K113" s="55">
        <v>0</v>
      </c>
      <c r="M113" s="55">
        <v>0</v>
      </c>
      <c r="N113" s="60">
        <v>0</v>
      </c>
      <c r="P113" s="59">
        <v>0</v>
      </c>
      <c r="Q113" s="59">
        <v>0</v>
      </c>
      <c r="S113" s="59">
        <v>0</v>
      </c>
      <c r="T113" s="59">
        <v>0</v>
      </c>
      <c r="U113" s="61"/>
      <c r="V113" s="60">
        <v>0</v>
      </c>
      <c r="W113" s="60">
        <v>0</v>
      </c>
      <c r="Y113" s="60">
        <f t="shared" si="2"/>
        <v>0</v>
      </c>
      <c r="Z113" s="60">
        <f t="shared" si="2"/>
        <v>0</v>
      </c>
      <c r="AB113" s="60"/>
      <c r="AC113" s="60">
        <f t="shared" si="3"/>
        <v>0</v>
      </c>
    </row>
    <row r="114" spans="1:29" x14ac:dyDescent="0.25">
      <c r="A114" s="150"/>
      <c r="B114" s="135" t="s">
        <v>171</v>
      </c>
      <c r="C114" s="149">
        <v>1</v>
      </c>
      <c r="D114" s="69">
        <v>0.13300000000000001</v>
      </c>
      <c r="E114" s="59">
        <v>0.13300000000000001</v>
      </c>
      <c r="G114" s="60">
        <v>0.13300000000000001</v>
      </c>
      <c r="H114" s="60">
        <v>0.13300000000000001</v>
      </c>
      <c r="J114" s="55">
        <v>0.13300000000000001</v>
      </c>
      <c r="K114" s="55">
        <v>0.13300000000000001</v>
      </c>
      <c r="M114" s="55">
        <v>0.39900000000000002</v>
      </c>
      <c r="N114" s="60">
        <v>0.39900000000000002</v>
      </c>
      <c r="P114" s="59">
        <v>0.26600000000000001</v>
      </c>
      <c r="Q114" s="59">
        <v>0.26600000000000001</v>
      </c>
      <c r="R114" s="153"/>
      <c r="S114" s="70">
        <v>0.26600000000000001</v>
      </c>
      <c r="T114" s="70">
        <v>0.26600000000000001</v>
      </c>
      <c r="U114" s="70"/>
      <c r="V114" s="70">
        <v>0.26600000000000001</v>
      </c>
      <c r="W114" s="70">
        <v>0.26600000000000001</v>
      </c>
      <c r="Y114" s="60">
        <f t="shared" si="2"/>
        <v>1.5960000000000001</v>
      </c>
      <c r="Z114" s="60">
        <f t="shared" si="2"/>
        <v>1.5960000000000001</v>
      </c>
      <c r="AB114" s="60">
        <v>2</v>
      </c>
      <c r="AC114" s="60">
        <f t="shared" si="3"/>
        <v>2</v>
      </c>
    </row>
    <row r="115" spans="1:29" x14ac:dyDescent="0.25">
      <c r="A115" s="138"/>
      <c r="B115" s="133" t="s">
        <v>172</v>
      </c>
      <c r="C115" s="124">
        <v>0.02</v>
      </c>
      <c r="D115" s="55"/>
      <c r="E115" s="59">
        <v>0</v>
      </c>
      <c r="G115" s="60"/>
      <c r="H115" s="60">
        <v>0</v>
      </c>
      <c r="J115" s="55"/>
      <c r="K115" s="55">
        <v>0</v>
      </c>
      <c r="M115" s="55">
        <v>0</v>
      </c>
      <c r="N115" s="60">
        <v>0</v>
      </c>
      <c r="P115" s="59">
        <v>0</v>
      </c>
      <c r="Q115" s="59">
        <v>0</v>
      </c>
      <c r="S115" s="154">
        <v>0</v>
      </c>
      <c r="T115" s="154">
        <v>0</v>
      </c>
      <c r="U115" s="61"/>
      <c r="V115" s="60">
        <v>0</v>
      </c>
      <c r="W115" s="60">
        <v>0</v>
      </c>
      <c r="Y115" s="60">
        <f t="shared" si="2"/>
        <v>0</v>
      </c>
      <c r="Z115" s="60">
        <f t="shared" si="2"/>
        <v>0</v>
      </c>
      <c r="AB115" s="60"/>
      <c r="AC115" s="60">
        <f t="shared" si="3"/>
        <v>0</v>
      </c>
    </row>
    <row r="116" spans="1:29" x14ac:dyDescent="0.25">
      <c r="A116" s="155" t="s">
        <v>98</v>
      </c>
      <c r="B116" s="156" t="s">
        <v>173</v>
      </c>
      <c r="C116" s="157">
        <v>1</v>
      </c>
      <c r="D116" s="55"/>
      <c r="E116" s="59">
        <v>0</v>
      </c>
      <c r="G116" s="60"/>
      <c r="H116" s="55">
        <v>0</v>
      </c>
      <c r="J116" s="55"/>
      <c r="K116" s="55">
        <v>0</v>
      </c>
      <c r="M116" s="55">
        <v>0</v>
      </c>
      <c r="N116" s="60">
        <v>0</v>
      </c>
      <c r="P116" s="59">
        <v>0</v>
      </c>
      <c r="Q116" s="59">
        <v>0</v>
      </c>
      <c r="S116" s="154">
        <v>0</v>
      </c>
      <c r="T116" s="154">
        <v>0</v>
      </c>
      <c r="U116" s="61"/>
      <c r="V116" s="60">
        <v>0</v>
      </c>
      <c r="W116" s="60">
        <v>0</v>
      </c>
      <c r="Y116" s="60">
        <f t="shared" si="2"/>
        <v>0</v>
      </c>
      <c r="Z116" s="60">
        <f t="shared" si="2"/>
        <v>0</v>
      </c>
      <c r="AB116" s="60"/>
      <c r="AC116" s="60">
        <f t="shared" si="3"/>
        <v>0</v>
      </c>
    </row>
    <row r="117" spans="1:29" x14ac:dyDescent="0.25">
      <c r="A117" s="138"/>
      <c r="B117" s="158" t="s">
        <v>174</v>
      </c>
      <c r="C117" s="159"/>
      <c r="D117" s="55">
        <v>47.707999999999998</v>
      </c>
      <c r="E117" s="59">
        <v>0</v>
      </c>
      <c r="F117" s="160"/>
      <c r="G117" s="60">
        <v>56.833000000000006</v>
      </c>
      <c r="H117" s="60">
        <v>0</v>
      </c>
      <c r="J117" s="55">
        <v>55.393000000000001</v>
      </c>
      <c r="K117" s="55">
        <v>0</v>
      </c>
      <c r="M117" s="55">
        <v>0</v>
      </c>
      <c r="N117" s="60">
        <v>81.914999999999992</v>
      </c>
      <c r="P117" s="59">
        <v>118.58600000000001</v>
      </c>
      <c r="Q117" s="59">
        <v>0</v>
      </c>
      <c r="S117" s="154">
        <v>108.58600000000001</v>
      </c>
      <c r="T117" s="154">
        <v>0</v>
      </c>
      <c r="U117" s="161"/>
      <c r="V117" s="60"/>
      <c r="W117" s="60">
        <v>0</v>
      </c>
      <c r="Y117" s="60">
        <f t="shared" si="2"/>
        <v>387.10599999999999</v>
      </c>
      <c r="Z117" s="60">
        <f t="shared" si="2"/>
        <v>81.914999999999992</v>
      </c>
      <c r="AB117" s="60"/>
      <c r="AC117" s="60">
        <f t="shared" si="3"/>
        <v>0</v>
      </c>
    </row>
    <row r="118" spans="1:29" x14ac:dyDescent="0.25">
      <c r="A118" s="162"/>
      <c r="B118" s="201"/>
      <c r="C118" s="202"/>
      <c r="D118" s="203"/>
      <c r="E118" s="204">
        <v>0</v>
      </c>
      <c r="G118" s="205"/>
      <c r="H118" s="205">
        <v>0</v>
      </c>
      <c r="J118" s="206"/>
      <c r="K118" s="206">
        <v>0</v>
      </c>
      <c r="M118" s="206">
        <v>0</v>
      </c>
      <c r="N118" s="205">
        <v>0</v>
      </c>
      <c r="P118" s="204">
        <v>0</v>
      </c>
      <c r="Q118" s="204">
        <v>0</v>
      </c>
      <c r="U118" s="207"/>
      <c r="V118" s="207">
        <v>0</v>
      </c>
      <c r="W118" s="207">
        <v>0</v>
      </c>
      <c r="Y118" s="205">
        <f t="shared" si="2"/>
        <v>0</v>
      </c>
      <c r="Z118" s="205">
        <f t="shared" si="2"/>
        <v>0</v>
      </c>
      <c r="AB118" s="60"/>
      <c r="AC118" s="60">
        <f>SUM(AC24:AC117)</f>
        <v>315.15800000000007</v>
      </c>
    </row>
    <row r="119" spans="1:29" x14ac:dyDescent="0.25">
      <c r="A119" s="195"/>
      <c r="B119" s="196" t="s">
        <v>208</v>
      </c>
      <c r="C119" s="197"/>
      <c r="D119" s="55"/>
      <c r="E119" s="198">
        <v>705.6</v>
      </c>
      <c r="F119" s="213"/>
      <c r="G119" s="60"/>
      <c r="H119" s="198">
        <v>705.6</v>
      </c>
      <c r="I119" s="161"/>
      <c r="J119" s="55"/>
      <c r="K119" s="198">
        <v>705.6</v>
      </c>
      <c r="L119" s="161"/>
      <c r="M119" s="55"/>
      <c r="N119" s="198">
        <v>705.6</v>
      </c>
      <c r="O119" s="214"/>
      <c r="P119" s="59"/>
      <c r="Q119" s="198">
        <v>705.6</v>
      </c>
      <c r="R119" s="61"/>
      <c r="S119" s="59"/>
      <c r="T119" s="198">
        <v>705.6</v>
      </c>
      <c r="U119" s="60"/>
      <c r="V119" s="60"/>
      <c r="W119" s="198">
        <v>705.6</v>
      </c>
      <c r="X119" s="215"/>
      <c r="Y119" s="60"/>
      <c r="Z119" s="60"/>
      <c r="AA119" s="218"/>
      <c r="AB119" s="60"/>
      <c r="AC119" s="60"/>
    </row>
    <row r="120" spans="1:29" x14ac:dyDescent="0.25">
      <c r="A120" s="195"/>
      <c r="B120" s="196" t="s">
        <v>209</v>
      </c>
      <c r="C120" s="197"/>
      <c r="D120" s="55"/>
      <c r="E120" s="199">
        <v>2290.52</v>
      </c>
      <c r="F120" s="216"/>
      <c r="G120" s="60"/>
      <c r="H120" s="199">
        <v>2335.67</v>
      </c>
      <c r="I120" s="55"/>
      <c r="J120" s="55"/>
      <c r="K120" s="200">
        <v>2364.0700000000002</v>
      </c>
      <c r="L120" s="55"/>
      <c r="M120" s="55"/>
      <c r="N120" s="199">
        <v>2286.3200000000006</v>
      </c>
      <c r="O120" s="217"/>
      <c r="P120" s="60"/>
      <c r="Q120" s="199">
        <v>2460.0200000000009</v>
      </c>
      <c r="R120" s="60"/>
      <c r="S120" s="60"/>
      <c r="T120" s="199">
        <v>2269.02</v>
      </c>
      <c r="U120" s="60"/>
      <c r="V120" s="60"/>
      <c r="W120" s="199">
        <v>2589.7200000000003</v>
      </c>
      <c r="X120" s="215"/>
      <c r="Y120" s="60"/>
      <c r="Z120" s="60"/>
      <c r="AA120" s="219"/>
      <c r="AB120" s="60"/>
      <c r="AC120" s="60"/>
    </row>
    <row r="121" spans="1:29" ht="31.5" x14ac:dyDescent="0.25">
      <c r="A121" s="87"/>
      <c r="B121" s="208" t="s">
        <v>175</v>
      </c>
      <c r="C121" s="209"/>
      <c r="D121" s="51"/>
      <c r="E121" s="210">
        <v>0</v>
      </c>
      <c r="G121" s="211"/>
      <c r="H121" s="211">
        <v>0</v>
      </c>
      <c r="J121" s="51"/>
      <c r="K121" s="51">
        <v>0</v>
      </c>
      <c r="M121" s="51">
        <v>0</v>
      </c>
      <c r="N121" s="211">
        <v>0</v>
      </c>
      <c r="P121" s="210">
        <v>0</v>
      </c>
      <c r="Q121" s="210">
        <v>0</v>
      </c>
      <c r="U121" s="212"/>
      <c r="V121" s="211">
        <v>0</v>
      </c>
      <c r="W121" s="211">
        <v>0</v>
      </c>
      <c r="Y121" s="211">
        <f t="shared" si="2"/>
        <v>0</v>
      </c>
      <c r="Z121" s="211">
        <f t="shared" si="2"/>
        <v>0</v>
      </c>
      <c r="AC121" s="26">
        <f t="shared" si="3"/>
        <v>0</v>
      </c>
    </row>
    <row r="122" spans="1:29" x14ac:dyDescent="0.25">
      <c r="A122" s="87"/>
      <c r="B122" s="163" t="s">
        <v>176</v>
      </c>
      <c r="C122" s="164"/>
      <c r="D122" s="55"/>
      <c r="E122" s="59">
        <v>0</v>
      </c>
      <c r="F122" s="81"/>
      <c r="G122" s="60"/>
      <c r="H122" s="60">
        <v>0</v>
      </c>
      <c r="J122" s="55"/>
      <c r="K122" s="55">
        <v>0</v>
      </c>
      <c r="M122" s="55">
        <v>0</v>
      </c>
      <c r="N122" s="60">
        <v>0</v>
      </c>
      <c r="P122" s="59">
        <v>0</v>
      </c>
      <c r="Q122" s="59">
        <v>0</v>
      </c>
      <c r="U122" s="61"/>
      <c r="V122" s="60">
        <v>0</v>
      </c>
      <c r="W122" s="60">
        <v>0</v>
      </c>
      <c r="Y122" s="60">
        <f t="shared" si="2"/>
        <v>0</v>
      </c>
      <c r="Z122" s="60">
        <f t="shared" si="2"/>
        <v>0</v>
      </c>
      <c r="AC122" s="26">
        <f t="shared" si="3"/>
        <v>0</v>
      </c>
    </row>
    <row r="123" spans="1:29" x14ac:dyDescent="0.25">
      <c r="A123" s="138"/>
      <c r="B123" s="165" t="s">
        <v>177</v>
      </c>
      <c r="C123" s="124">
        <v>0.05</v>
      </c>
      <c r="D123" s="55"/>
      <c r="E123" s="59">
        <v>0</v>
      </c>
      <c r="F123" s="81"/>
      <c r="G123" s="60"/>
      <c r="H123" s="60">
        <v>0</v>
      </c>
      <c r="J123" s="55"/>
      <c r="K123" s="55">
        <v>0</v>
      </c>
      <c r="M123" s="55">
        <v>0</v>
      </c>
      <c r="N123" s="60">
        <v>0</v>
      </c>
      <c r="P123" s="59">
        <v>0</v>
      </c>
      <c r="Q123" s="59">
        <v>0</v>
      </c>
      <c r="U123" s="61"/>
      <c r="V123" s="60">
        <v>0</v>
      </c>
      <c r="W123" s="60">
        <v>0</v>
      </c>
      <c r="Y123" s="60">
        <f t="shared" si="2"/>
        <v>0</v>
      </c>
      <c r="Z123" s="60">
        <f t="shared" si="2"/>
        <v>0</v>
      </c>
      <c r="AC123" s="26">
        <f t="shared" si="3"/>
        <v>0</v>
      </c>
    </row>
    <row r="124" spans="1:29" x14ac:dyDescent="0.25">
      <c r="A124" s="166"/>
      <c r="B124" s="165" t="s">
        <v>178</v>
      </c>
      <c r="C124" s="124">
        <v>0.05</v>
      </c>
      <c r="D124" s="55"/>
      <c r="E124" s="59">
        <v>0</v>
      </c>
      <c r="F124" s="81"/>
      <c r="G124" s="60"/>
      <c r="H124" s="60">
        <v>0</v>
      </c>
      <c r="J124" s="55"/>
      <c r="K124" s="55">
        <v>0</v>
      </c>
      <c r="M124" s="55">
        <v>0</v>
      </c>
      <c r="N124" s="60">
        <v>0</v>
      </c>
      <c r="P124" s="59">
        <v>0</v>
      </c>
      <c r="Q124" s="59">
        <v>0</v>
      </c>
      <c r="U124" s="61"/>
      <c r="V124" s="60">
        <v>0</v>
      </c>
      <c r="W124" s="60">
        <v>0</v>
      </c>
      <c r="Y124" s="60">
        <f t="shared" si="2"/>
        <v>0</v>
      </c>
      <c r="Z124" s="60">
        <f t="shared" si="2"/>
        <v>0</v>
      </c>
      <c r="AC124" s="26">
        <f t="shared" si="3"/>
        <v>0</v>
      </c>
    </row>
    <row r="125" spans="1:29" x14ac:dyDescent="0.25">
      <c r="A125" s="166"/>
      <c r="B125" s="165" t="s">
        <v>179</v>
      </c>
      <c r="C125" s="124">
        <v>0.05</v>
      </c>
      <c r="D125" s="55"/>
      <c r="E125" s="59">
        <v>0</v>
      </c>
      <c r="G125" s="60"/>
      <c r="H125" s="60">
        <v>0</v>
      </c>
      <c r="J125" s="55"/>
      <c r="K125" s="55">
        <v>0</v>
      </c>
      <c r="M125" s="55">
        <v>0</v>
      </c>
      <c r="N125" s="60">
        <v>0</v>
      </c>
      <c r="P125" s="59">
        <v>0</v>
      </c>
      <c r="Q125" s="59">
        <v>0</v>
      </c>
      <c r="U125" s="61"/>
      <c r="V125" s="60">
        <v>0</v>
      </c>
      <c r="W125" s="60">
        <v>0</v>
      </c>
      <c r="Y125" s="60">
        <f t="shared" si="2"/>
        <v>0</v>
      </c>
      <c r="Z125" s="60">
        <f t="shared" si="2"/>
        <v>0</v>
      </c>
      <c r="AC125" s="26">
        <f t="shared" si="3"/>
        <v>0</v>
      </c>
    </row>
    <row r="126" spans="1:29" x14ac:dyDescent="0.25">
      <c r="A126" s="167"/>
      <c r="B126" s="168" t="s">
        <v>180</v>
      </c>
      <c r="C126" s="169"/>
      <c r="D126" s="55"/>
      <c r="E126" s="59">
        <v>0</v>
      </c>
      <c r="G126" s="60"/>
      <c r="H126" s="60">
        <v>0</v>
      </c>
      <c r="J126" s="55"/>
      <c r="K126" s="55">
        <v>0</v>
      </c>
      <c r="M126" s="55">
        <v>0</v>
      </c>
      <c r="N126" s="60">
        <v>0</v>
      </c>
      <c r="P126" s="59">
        <v>0</v>
      </c>
      <c r="Q126" s="59">
        <v>0</v>
      </c>
      <c r="U126" s="61"/>
      <c r="V126" s="60">
        <v>0</v>
      </c>
      <c r="W126" s="60">
        <v>0</v>
      </c>
      <c r="Y126" s="60">
        <f t="shared" si="2"/>
        <v>0</v>
      </c>
      <c r="Z126" s="60">
        <f t="shared" si="2"/>
        <v>0</v>
      </c>
      <c r="AC126" s="26">
        <f t="shared" si="3"/>
        <v>0</v>
      </c>
    </row>
    <row r="127" spans="1:29" x14ac:dyDescent="0.25">
      <c r="A127" s="86"/>
      <c r="B127" s="168"/>
      <c r="C127" s="169"/>
      <c r="D127" s="55"/>
      <c r="E127" s="59">
        <v>0</v>
      </c>
      <c r="G127" s="60"/>
      <c r="H127" s="60">
        <v>0</v>
      </c>
      <c r="J127" s="55"/>
      <c r="K127" s="55">
        <v>0</v>
      </c>
      <c r="M127" s="55">
        <v>0</v>
      </c>
      <c r="N127" s="60">
        <v>0</v>
      </c>
      <c r="P127" s="59">
        <v>0</v>
      </c>
      <c r="Q127" s="59">
        <v>0</v>
      </c>
      <c r="U127" s="61"/>
      <c r="V127" s="60">
        <v>0</v>
      </c>
      <c r="W127" s="60">
        <v>0</v>
      </c>
      <c r="Y127" s="60">
        <f t="shared" si="2"/>
        <v>0</v>
      </c>
      <c r="Z127" s="60">
        <f t="shared" si="2"/>
        <v>0</v>
      </c>
      <c r="AC127" s="26">
        <f t="shared" si="3"/>
        <v>0</v>
      </c>
    </row>
    <row r="128" spans="1:29" x14ac:dyDescent="0.25">
      <c r="A128" s="170"/>
      <c r="B128" s="171" t="s">
        <v>181</v>
      </c>
      <c r="C128" s="124">
        <v>0.02</v>
      </c>
      <c r="D128" s="55"/>
      <c r="E128" s="59">
        <v>0</v>
      </c>
      <c r="G128" s="60"/>
      <c r="H128" s="60">
        <v>0</v>
      </c>
      <c r="J128" s="55"/>
      <c r="K128" s="55">
        <v>0</v>
      </c>
      <c r="M128" s="55">
        <v>0</v>
      </c>
      <c r="N128" s="60">
        <v>0</v>
      </c>
      <c r="P128" s="59">
        <v>0</v>
      </c>
      <c r="Q128" s="59">
        <v>0</v>
      </c>
      <c r="U128" s="61"/>
      <c r="V128" s="60">
        <v>0</v>
      </c>
      <c r="W128" s="60">
        <v>0</v>
      </c>
      <c r="Y128" s="60">
        <f t="shared" si="2"/>
        <v>0</v>
      </c>
      <c r="Z128" s="60">
        <f t="shared" si="2"/>
        <v>0</v>
      </c>
      <c r="AC128" s="26">
        <f t="shared" si="3"/>
        <v>0</v>
      </c>
    </row>
    <row r="129" spans="1:29" x14ac:dyDescent="0.25">
      <c r="A129" s="170"/>
      <c r="B129" s="171" t="s">
        <v>182</v>
      </c>
      <c r="C129" s="124">
        <v>0.02</v>
      </c>
      <c r="D129" s="55"/>
      <c r="E129" s="59">
        <v>0</v>
      </c>
      <c r="G129" s="60"/>
      <c r="H129" s="60">
        <v>0</v>
      </c>
      <c r="J129" s="55"/>
      <c r="K129" s="55">
        <v>0</v>
      </c>
      <c r="M129" s="55">
        <v>0</v>
      </c>
      <c r="N129" s="60">
        <v>0</v>
      </c>
      <c r="P129" s="59">
        <v>0</v>
      </c>
      <c r="Q129" s="59">
        <v>0</v>
      </c>
      <c r="U129" s="61"/>
      <c r="V129" s="60">
        <v>0</v>
      </c>
      <c r="W129" s="60">
        <v>0</v>
      </c>
      <c r="Y129" s="60">
        <f t="shared" si="2"/>
        <v>0</v>
      </c>
      <c r="Z129" s="60">
        <f t="shared" si="2"/>
        <v>0</v>
      </c>
      <c r="AC129" s="26">
        <f t="shared" si="3"/>
        <v>0</v>
      </c>
    </row>
    <row r="130" spans="1:29" x14ac:dyDescent="0.25">
      <c r="A130" s="170"/>
      <c r="B130" s="171" t="s">
        <v>183</v>
      </c>
      <c r="C130" s="172">
        <v>2.1999999999999999E-2</v>
      </c>
      <c r="D130" s="55"/>
      <c r="E130" s="59">
        <v>0</v>
      </c>
      <c r="G130" s="60"/>
      <c r="H130" s="60">
        <v>0</v>
      </c>
      <c r="J130" s="55"/>
      <c r="K130" s="55">
        <v>0</v>
      </c>
      <c r="M130" s="55">
        <v>0</v>
      </c>
      <c r="N130" s="60">
        <v>0</v>
      </c>
      <c r="P130" s="59">
        <v>0</v>
      </c>
      <c r="Q130" s="59">
        <v>0</v>
      </c>
      <c r="U130" s="61"/>
      <c r="V130" s="60">
        <v>0</v>
      </c>
      <c r="W130" s="60">
        <v>0</v>
      </c>
      <c r="Y130" s="60">
        <f t="shared" si="2"/>
        <v>0</v>
      </c>
      <c r="Z130" s="60">
        <f t="shared" si="2"/>
        <v>0</v>
      </c>
      <c r="AC130" s="26">
        <f t="shared" si="3"/>
        <v>0</v>
      </c>
    </row>
    <row r="131" spans="1:29" x14ac:dyDescent="0.25">
      <c r="A131" s="173"/>
      <c r="B131" s="171" t="s">
        <v>184</v>
      </c>
      <c r="C131" s="172">
        <v>2.1999999999999999E-2</v>
      </c>
      <c r="D131" s="55"/>
      <c r="E131" s="59">
        <v>0</v>
      </c>
      <c r="G131" s="60"/>
      <c r="H131" s="60">
        <v>0</v>
      </c>
      <c r="J131" s="55"/>
      <c r="K131" s="55">
        <v>0</v>
      </c>
      <c r="M131" s="55">
        <v>0</v>
      </c>
      <c r="N131" s="60">
        <v>0</v>
      </c>
      <c r="P131" s="59">
        <v>0</v>
      </c>
      <c r="Q131" s="59">
        <v>0</v>
      </c>
      <c r="U131" s="61"/>
      <c r="V131" s="60">
        <v>0</v>
      </c>
      <c r="W131" s="60">
        <v>0</v>
      </c>
      <c r="Y131" s="60">
        <f t="shared" si="2"/>
        <v>0</v>
      </c>
      <c r="Z131" s="60">
        <f t="shared" si="2"/>
        <v>0</v>
      </c>
      <c r="AC131" s="26">
        <f t="shared" si="3"/>
        <v>0</v>
      </c>
    </row>
    <row r="132" spans="1:29" x14ac:dyDescent="0.25">
      <c r="A132" s="174"/>
      <c r="B132" s="168" t="s">
        <v>185</v>
      </c>
      <c r="C132" s="169" t="s">
        <v>186</v>
      </c>
      <c r="D132" s="55"/>
      <c r="E132" s="59" t="e">
        <v>#VALUE!</v>
      </c>
      <c r="G132" s="60"/>
      <c r="H132" s="60" t="e">
        <v>#VALUE!</v>
      </c>
      <c r="J132" s="55"/>
      <c r="K132" s="55" t="e">
        <v>#VALUE!</v>
      </c>
      <c r="M132" s="55">
        <v>0</v>
      </c>
      <c r="N132" s="60">
        <v>0</v>
      </c>
      <c r="P132" s="59">
        <v>0</v>
      </c>
      <c r="Q132" s="59">
        <v>0</v>
      </c>
      <c r="U132" s="61"/>
      <c r="V132" s="60">
        <v>0</v>
      </c>
      <c r="W132" s="60" t="e">
        <v>#VALUE!</v>
      </c>
      <c r="Y132" s="60">
        <f t="shared" si="2"/>
        <v>0</v>
      </c>
      <c r="Z132" s="60" t="e">
        <f t="shared" si="2"/>
        <v>#VALUE!</v>
      </c>
      <c r="AC132" s="26" t="e">
        <f t="shared" si="3"/>
        <v>#VALUE!</v>
      </c>
    </row>
    <row r="133" spans="1:29" x14ac:dyDescent="0.25">
      <c r="A133" s="174"/>
      <c r="B133" s="168"/>
      <c r="C133" s="169"/>
      <c r="D133" s="55"/>
      <c r="E133" s="59">
        <v>0</v>
      </c>
      <c r="G133" s="60"/>
      <c r="H133" s="60">
        <v>0</v>
      </c>
      <c r="J133" s="55"/>
      <c r="K133" s="55">
        <v>0</v>
      </c>
      <c r="M133" s="55">
        <v>0</v>
      </c>
      <c r="N133" s="60">
        <v>0</v>
      </c>
      <c r="P133" s="59">
        <v>0</v>
      </c>
      <c r="Q133" s="59">
        <v>0</v>
      </c>
      <c r="U133" s="61"/>
      <c r="V133" s="60">
        <v>0</v>
      </c>
      <c r="W133" s="60">
        <v>0</v>
      </c>
      <c r="Y133" s="60">
        <f t="shared" si="2"/>
        <v>0</v>
      </c>
      <c r="Z133" s="60">
        <f t="shared" si="2"/>
        <v>0</v>
      </c>
      <c r="AC133" s="26">
        <f t="shared" si="3"/>
        <v>0</v>
      </c>
    </row>
    <row r="134" spans="1:29" x14ac:dyDescent="0.25">
      <c r="A134" s="174"/>
      <c r="B134" s="171" t="s">
        <v>187</v>
      </c>
      <c r="C134" s="124">
        <v>0.02</v>
      </c>
      <c r="D134" s="55"/>
      <c r="E134" s="59">
        <v>0</v>
      </c>
      <c r="G134" s="60"/>
      <c r="H134" s="60">
        <v>0</v>
      </c>
      <c r="J134" s="55"/>
      <c r="K134" s="55">
        <v>0</v>
      </c>
      <c r="M134" s="55">
        <v>0</v>
      </c>
      <c r="N134" s="60">
        <v>0</v>
      </c>
      <c r="P134" s="59">
        <v>0</v>
      </c>
      <c r="Q134" s="59">
        <v>0</v>
      </c>
      <c r="U134" s="61"/>
      <c r="V134" s="60">
        <v>0</v>
      </c>
      <c r="W134" s="60">
        <v>0</v>
      </c>
      <c r="Y134" s="60">
        <f t="shared" si="2"/>
        <v>0</v>
      </c>
      <c r="Z134" s="60">
        <f t="shared" si="2"/>
        <v>0</v>
      </c>
      <c r="AC134" s="26">
        <f t="shared" si="3"/>
        <v>0</v>
      </c>
    </row>
    <row r="135" spans="1:29" x14ac:dyDescent="0.25">
      <c r="A135" s="174"/>
      <c r="B135" s="171" t="s">
        <v>188</v>
      </c>
      <c r="C135" s="124">
        <v>0.02</v>
      </c>
      <c r="D135" s="55"/>
      <c r="E135" s="59">
        <v>0</v>
      </c>
      <c r="G135" s="60"/>
      <c r="H135" s="60">
        <v>0</v>
      </c>
      <c r="J135" s="55"/>
      <c r="K135" s="55">
        <v>0</v>
      </c>
      <c r="M135" s="55">
        <v>0</v>
      </c>
      <c r="N135" s="60">
        <v>0</v>
      </c>
      <c r="P135" s="59">
        <v>0</v>
      </c>
      <c r="Q135" s="59">
        <v>0</v>
      </c>
      <c r="U135" s="61"/>
      <c r="V135" s="60">
        <v>0</v>
      </c>
      <c r="W135" s="60">
        <v>0</v>
      </c>
      <c r="Y135" s="60">
        <f t="shared" si="2"/>
        <v>0</v>
      </c>
      <c r="Z135" s="60">
        <f t="shared" si="2"/>
        <v>0</v>
      </c>
      <c r="AC135" s="26">
        <f t="shared" si="3"/>
        <v>0</v>
      </c>
    </row>
    <row r="136" spans="1:29" x14ac:dyDescent="0.25">
      <c r="A136" s="174"/>
      <c r="B136" s="171" t="s">
        <v>189</v>
      </c>
      <c r="C136" s="172">
        <v>2.1999999999999999E-2</v>
      </c>
      <c r="D136" s="55"/>
      <c r="E136" s="59">
        <v>0</v>
      </c>
      <c r="G136" s="60"/>
      <c r="H136" s="60">
        <v>0</v>
      </c>
      <c r="J136" s="55"/>
      <c r="K136" s="55">
        <v>0</v>
      </c>
      <c r="M136" s="55">
        <v>0</v>
      </c>
      <c r="N136" s="60">
        <v>0</v>
      </c>
      <c r="P136" s="59">
        <v>0</v>
      </c>
      <c r="Q136" s="59">
        <v>0</v>
      </c>
      <c r="U136" s="61"/>
      <c r="V136" s="60">
        <v>0</v>
      </c>
      <c r="W136" s="60">
        <v>0</v>
      </c>
      <c r="Y136" s="60">
        <f t="shared" si="2"/>
        <v>0</v>
      </c>
      <c r="Z136" s="60">
        <f t="shared" si="2"/>
        <v>0</v>
      </c>
      <c r="AC136" s="26">
        <f t="shared" si="3"/>
        <v>0</v>
      </c>
    </row>
    <row r="137" spans="1:29" x14ac:dyDescent="0.25">
      <c r="A137" s="175"/>
      <c r="B137" s="171" t="s">
        <v>190</v>
      </c>
      <c r="C137" s="172">
        <v>2.1999999999999999E-2</v>
      </c>
      <c r="D137" s="55"/>
      <c r="E137" s="59">
        <v>0</v>
      </c>
      <c r="G137" s="60"/>
      <c r="H137" s="60">
        <v>0</v>
      </c>
      <c r="J137" s="55"/>
      <c r="K137" s="55">
        <v>0</v>
      </c>
      <c r="M137" s="55">
        <v>0</v>
      </c>
      <c r="N137" s="60">
        <v>0</v>
      </c>
      <c r="P137" s="59">
        <v>0</v>
      </c>
      <c r="Q137" s="59">
        <v>0</v>
      </c>
      <c r="U137" s="61"/>
      <c r="V137" s="60">
        <v>0</v>
      </c>
      <c r="W137" s="60">
        <v>0</v>
      </c>
      <c r="Y137" s="60">
        <f t="shared" si="2"/>
        <v>0</v>
      </c>
      <c r="Z137" s="60">
        <f t="shared" si="2"/>
        <v>0</v>
      </c>
      <c r="AC137" s="26">
        <f t="shared" si="3"/>
        <v>0</v>
      </c>
    </row>
    <row r="138" spans="1:29" x14ac:dyDescent="0.25">
      <c r="A138" s="175"/>
      <c r="B138" s="171" t="s">
        <v>191</v>
      </c>
      <c r="C138" s="176">
        <v>0.03</v>
      </c>
      <c r="D138" s="55"/>
      <c r="E138" s="59">
        <v>0</v>
      </c>
      <c r="G138" s="60"/>
      <c r="H138" s="60">
        <v>0</v>
      </c>
      <c r="J138" s="55"/>
      <c r="K138" s="55">
        <v>0</v>
      </c>
      <c r="M138" s="55">
        <v>0</v>
      </c>
      <c r="N138" s="60">
        <v>0</v>
      </c>
      <c r="P138" s="59">
        <v>0</v>
      </c>
      <c r="Q138" s="59">
        <v>0</v>
      </c>
      <c r="U138" s="61"/>
      <c r="V138" s="60">
        <v>0</v>
      </c>
      <c r="W138" s="60">
        <v>0</v>
      </c>
      <c r="Y138" s="60">
        <f t="shared" si="2"/>
        <v>0</v>
      </c>
      <c r="Z138" s="60">
        <f t="shared" si="2"/>
        <v>0</v>
      </c>
      <c r="AC138" s="26">
        <f t="shared" si="3"/>
        <v>0</v>
      </c>
    </row>
    <row r="139" spans="1:29" ht="31.5" x14ac:dyDescent="0.25">
      <c r="A139" s="174"/>
      <c r="B139" s="177" t="s">
        <v>192</v>
      </c>
      <c r="C139" s="178"/>
      <c r="D139" s="55"/>
      <c r="E139" s="59">
        <v>0</v>
      </c>
      <c r="F139" s="81"/>
      <c r="G139" s="60"/>
      <c r="H139" s="60">
        <v>0</v>
      </c>
      <c r="J139" s="55"/>
      <c r="K139" s="55">
        <v>0</v>
      </c>
      <c r="M139" s="55">
        <v>0</v>
      </c>
      <c r="N139" s="60">
        <v>0</v>
      </c>
      <c r="P139" s="59">
        <v>0</v>
      </c>
      <c r="Q139" s="59">
        <v>0</v>
      </c>
      <c r="U139" s="61"/>
      <c r="V139" s="60">
        <v>0</v>
      </c>
      <c r="W139" s="60">
        <v>0</v>
      </c>
      <c r="Y139" s="60">
        <f t="shared" si="2"/>
        <v>0</v>
      </c>
      <c r="Z139" s="60">
        <f t="shared" si="2"/>
        <v>0</v>
      </c>
      <c r="AC139" s="26">
        <f t="shared" si="3"/>
        <v>0</v>
      </c>
    </row>
    <row r="140" spans="1:29" x14ac:dyDescent="0.25">
      <c r="A140" s="174"/>
      <c r="B140" s="171" t="s">
        <v>193</v>
      </c>
      <c r="C140" s="176">
        <v>0.05</v>
      </c>
      <c r="D140" s="55"/>
      <c r="E140" s="59">
        <v>0</v>
      </c>
      <c r="F140" s="81"/>
      <c r="G140" s="60"/>
      <c r="H140" s="60">
        <v>0</v>
      </c>
      <c r="J140" s="55"/>
      <c r="K140" s="55">
        <v>0</v>
      </c>
      <c r="M140" s="55">
        <v>0</v>
      </c>
      <c r="N140" s="60">
        <v>0</v>
      </c>
      <c r="O140" s="179"/>
      <c r="P140" s="59">
        <v>0</v>
      </c>
      <c r="Q140" s="59">
        <v>0</v>
      </c>
      <c r="R140" s="11"/>
      <c r="S140" s="180"/>
      <c r="T140" s="180"/>
      <c r="U140" s="61"/>
      <c r="V140" s="60">
        <v>0</v>
      </c>
      <c r="W140" s="60">
        <v>0</v>
      </c>
      <c r="Y140" s="60">
        <f t="shared" si="2"/>
        <v>0</v>
      </c>
      <c r="Z140" s="60">
        <f t="shared" si="2"/>
        <v>0</v>
      </c>
      <c r="AC140" s="26">
        <f t="shared" si="3"/>
        <v>0</v>
      </c>
    </row>
    <row r="141" spans="1:29" ht="31.5" x14ac:dyDescent="0.25">
      <c r="A141" s="174"/>
      <c r="B141" s="171" t="s">
        <v>194</v>
      </c>
      <c r="C141" s="176">
        <v>0.01</v>
      </c>
      <c r="D141" s="55"/>
      <c r="E141" s="59">
        <v>0</v>
      </c>
      <c r="F141" s="81"/>
      <c r="G141" s="60"/>
      <c r="H141" s="60">
        <v>0</v>
      </c>
      <c r="J141" s="55"/>
      <c r="K141" s="55">
        <v>0</v>
      </c>
      <c r="M141" s="55">
        <v>0</v>
      </c>
      <c r="N141" s="60">
        <v>0</v>
      </c>
      <c r="O141" s="179"/>
      <c r="P141" s="59">
        <v>0</v>
      </c>
      <c r="Q141" s="59">
        <v>0</v>
      </c>
      <c r="R141" s="11"/>
      <c r="S141" s="180"/>
      <c r="T141" s="180"/>
      <c r="U141" s="61"/>
      <c r="V141" s="60">
        <v>0</v>
      </c>
      <c r="W141" s="60">
        <v>0</v>
      </c>
      <c r="Y141" s="60">
        <f t="shared" si="2"/>
        <v>0</v>
      </c>
      <c r="Z141" s="60">
        <f t="shared" si="2"/>
        <v>0</v>
      </c>
      <c r="AC141" s="26">
        <f t="shared" si="3"/>
        <v>0</v>
      </c>
    </row>
    <row r="142" spans="1:29" ht="31.5" x14ac:dyDescent="0.25">
      <c r="A142" s="174"/>
      <c r="B142" s="171" t="s">
        <v>195</v>
      </c>
      <c r="C142" s="176">
        <v>0.05</v>
      </c>
      <c r="D142" s="55"/>
      <c r="E142" s="59">
        <v>0</v>
      </c>
      <c r="F142" s="81"/>
      <c r="G142" s="60"/>
      <c r="H142" s="60">
        <v>0</v>
      </c>
      <c r="J142" s="55"/>
      <c r="K142" s="55">
        <v>0</v>
      </c>
      <c r="M142" s="55">
        <v>0</v>
      </c>
      <c r="N142" s="60">
        <v>0</v>
      </c>
      <c r="O142" s="179"/>
      <c r="P142" s="59">
        <v>0</v>
      </c>
      <c r="Q142" s="59">
        <v>0</v>
      </c>
      <c r="R142" s="11"/>
      <c r="S142" s="180"/>
      <c r="T142" s="180"/>
      <c r="U142" s="61"/>
      <c r="V142" s="60">
        <v>0</v>
      </c>
      <c r="W142" s="60">
        <v>0</v>
      </c>
      <c r="Y142" s="60">
        <f t="shared" si="2"/>
        <v>0</v>
      </c>
      <c r="Z142" s="60">
        <f t="shared" si="2"/>
        <v>0</v>
      </c>
      <c r="AC142" s="26">
        <f t="shared" si="3"/>
        <v>0</v>
      </c>
    </row>
    <row r="143" spans="1:29" x14ac:dyDescent="0.25">
      <c r="A143" s="174"/>
      <c r="B143" s="171" t="s">
        <v>196</v>
      </c>
      <c r="C143" s="176">
        <v>0.05</v>
      </c>
      <c r="D143" s="55"/>
      <c r="E143" s="59">
        <v>0</v>
      </c>
      <c r="F143" s="81"/>
      <c r="G143" s="60"/>
      <c r="H143" s="60">
        <v>0</v>
      </c>
      <c r="J143" s="55"/>
      <c r="K143" s="55">
        <v>0</v>
      </c>
      <c r="M143" s="55">
        <v>0</v>
      </c>
      <c r="N143" s="60">
        <v>0</v>
      </c>
      <c r="O143" s="179"/>
      <c r="P143" s="59">
        <v>0</v>
      </c>
      <c r="Q143" s="59">
        <v>0</v>
      </c>
      <c r="R143" s="11"/>
      <c r="S143" s="180"/>
      <c r="T143" s="180"/>
      <c r="U143" s="61"/>
      <c r="V143" s="60">
        <v>0</v>
      </c>
      <c r="W143" s="60">
        <v>0</v>
      </c>
      <c r="Y143" s="60">
        <f t="shared" si="2"/>
        <v>0</v>
      </c>
      <c r="Z143" s="60">
        <f t="shared" si="2"/>
        <v>0</v>
      </c>
      <c r="AC143" s="26">
        <f t="shared" si="3"/>
        <v>0</v>
      </c>
    </row>
    <row r="144" spans="1:29" ht="31.5" x14ac:dyDescent="0.25">
      <c r="A144" s="173"/>
      <c r="B144" s="171" t="s">
        <v>197</v>
      </c>
      <c r="C144" s="176">
        <v>0.05</v>
      </c>
      <c r="D144" s="55"/>
      <c r="E144" s="59">
        <v>0</v>
      </c>
      <c r="F144" s="81"/>
      <c r="G144" s="60"/>
      <c r="H144" s="60">
        <v>0</v>
      </c>
      <c r="J144" s="55"/>
      <c r="K144" s="55">
        <v>0</v>
      </c>
      <c r="M144" s="55">
        <v>0</v>
      </c>
      <c r="N144" s="60">
        <v>0</v>
      </c>
      <c r="O144" s="179"/>
      <c r="P144" s="59">
        <v>0</v>
      </c>
      <c r="Q144" s="59">
        <v>0</v>
      </c>
      <c r="R144" s="11"/>
      <c r="S144" s="180"/>
      <c r="T144" s="180"/>
      <c r="U144" s="61"/>
      <c r="V144" s="60">
        <v>0</v>
      </c>
      <c r="W144" s="60">
        <v>0</v>
      </c>
      <c r="Y144" s="60">
        <f t="shared" si="2"/>
        <v>0</v>
      </c>
      <c r="Z144" s="60">
        <f t="shared" si="2"/>
        <v>0</v>
      </c>
      <c r="AC144" s="26">
        <f t="shared" si="3"/>
        <v>0</v>
      </c>
    </row>
    <row r="145" spans="1:29" ht="31.5" x14ac:dyDescent="0.25">
      <c r="A145" s="174"/>
      <c r="B145" s="171" t="s">
        <v>198</v>
      </c>
      <c r="C145" s="176">
        <v>0.05</v>
      </c>
      <c r="D145" s="55"/>
      <c r="E145" s="59">
        <v>0</v>
      </c>
      <c r="F145" s="81"/>
      <c r="G145" s="60"/>
      <c r="H145" s="60">
        <v>0</v>
      </c>
      <c r="J145" s="55"/>
      <c r="K145" s="55">
        <v>0</v>
      </c>
      <c r="M145" s="55">
        <v>0</v>
      </c>
      <c r="N145" s="60">
        <v>0</v>
      </c>
      <c r="P145" s="59">
        <v>0</v>
      </c>
      <c r="Q145" s="59">
        <v>0</v>
      </c>
      <c r="U145" s="61"/>
      <c r="V145" s="60">
        <v>0</v>
      </c>
      <c r="W145" s="60">
        <v>0</v>
      </c>
      <c r="Y145" s="60">
        <f t="shared" si="2"/>
        <v>0</v>
      </c>
      <c r="Z145" s="60">
        <f t="shared" si="2"/>
        <v>0</v>
      </c>
      <c r="AC145" s="26">
        <f t="shared" si="3"/>
        <v>0</v>
      </c>
    </row>
    <row r="146" spans="1:29" ht="31.5" x14ac:dyDescent="0.25">
      <c r="A146" s="174"/>
      <c r="B146" s="171" t="s">
        <v>199</v>
      </c>
      <c r="C146" s="176">
        <v>0.01</v>
      </c>
      <c r="D146" s="55"/>
      <c r="E146" s="59">
        <v>0</v>
      </c>
      <c r="F146" s="81"/>
      <c r="G146" s="60"/>
      <c r="H146" s="60">
        <v>0</v>
      </c>
      <c r="J146" s="55"/>
      <c r="K146" s="55">
        <v>0</v>
      </c>
      <c r="M146" s="55">
        <v>0</v>
      </c>
      <c r="N146" s="60">
        <v>0</v>
      </c>
      <c r="P146" s="59">
        <v>0</v>
      </c>
      <c r="Q146" s="59">
        <v>0</v>
      </c>
      <c r="U146" s="61"/>
      <c r="V146" s="60">
        <v>0</v>
      </c>
      <c r="W146" s="60">
        <v>0</v>
      </c>
      <c r="Y146" s="60">
        <f t="shared" si="2"/>
        <v>0</v>
      </c>
      <c r="Z146" s="60">
        <f t="shared" si="2"/>
        <v>0</v>
      </c>
      <c r="AC146" s="26">
        <f t="shared" si="3"/>
        <v>0</v>
      </c>
    </row>
    <row r="147" spans="1:29" s="26" customFormat="1" ht="31.5" x14ac:dyDescent="0.25">
      <c r="A147" s="174"/>
      <c r="B147" s="171" t="s">
        <v>200</v>
      </c>
      <c r="C147" s="176">
        <v>0.05</v>
      </c>
      <c r="D147" s="55"/>
      <c r="E147" s="59">
        <v>0</v>
      </c>
      <c r="F147" s="81"/>
      <c r="G147" s="60"/>
      <c r="H147" s="60">
        <v>0</v>
      </c>
      <c r="I147" s="25"/>
      <c r="J147" s="55"/>
      <c r="K147" s="55">
        <v>0</v>
      </c>
      <c r="L147" s="25"/>
      <c r="M147" s="55">
        <v>0</v>
      </c>
      <c r="N147" s="60">
        <v>0</v>
      </c>
      <c r="O147" s="9"/>
      <c r="P147" s="59">
        <v>0</v>
      </c>
      <c r="Q147" s="59">
        <v>0</v>
      </c>
      <c r="R147" s="10"/>
      <c r="S147" s="154"/>
      <c r="T147" s="154"/>
      <c r="U147" s="61"/>
      <c r="V147" s="60">
        <v>0</v>
      </c>
      <c r="W147" s="60">
        <v>0</v>
      </c>
      <c r="X147" s="11"/>
      <c r="Y147" s="60">
        <f t="shared" si="2"/>
        <v>0</v>
      </c>
      <c r="Z147" s="60">
        <f t="shared" si="2"/>
        <v>0</v>
      </c>
      <c r="AA147" s="11"/>
      <c r="AC147" s="26">
        <f t="shared" si="3"/>
        <v>0</v>
      </c>
    </row>
    <row r="148" spans="1:29" s="26" customFormat="1" ht="31.5" x14ac:dyDescent="0.25">
      <c r="A148" s="174"/>
      <c r="B148" s="171" t="s">
        <v>201</v>
      </c>
      <c r="C148" s="176">
        <v>0.03</v>
      </c>
      <c r="D148" s="55"/>
      <c r="E148" s="59">
        <v>0</v>
      </c>
      <c r="F148" s="52"/>
      <c r="G148" s="60"/>
      <c r="H148" s="60">
        <v>0</v>
      </c>
      <c r="I148" s="25"/>
      <c r="J148" s="55"/>
      <c r="K148" s="55">
        <v>0</v>
      </c>
      <c r="L148" s="25"/>
      <c r="M148" s="55">
        <v>0</v>
      </c>
      <c r="N148" s="60">
        <v>0</v>
      </c>
      <c r="O148" s="9"/>
      <c r="P148" s="59">
        <v>0</v>
      </c>
      <c r="Q148" s="59">
        <v>0</v>
      </c>
      <c r="R148" s="10"/>
      <c r="S148" s="154"/>
      <c r="T148" s="154"/>
      <c r="U148" s="61"/>
      <c r="V148" s="60">
        <v>0</v>
      </c>
      <c r="W148" s="60">
        <v>0</v>
      </c>
      <c r="X148" s="11"/>
      <c r="Y148" s="60">
        <f t="shared" si="2"/>
        <v>0</v>
      </c>
      <c r="Z148" s="60">
        <f t="shared" si="2"/>
        <v>0</v>
      </c>
      <c r="AA148" s="11"/>
      <c r="AC148" s="26">
        <f t="shared" si="3"/>
        <v>0</v>
      </c>
    </row>
    <row r="149" spans="1:29" s="26" customFormat="1" ht="47.25" x14ac:dyDescent="0.25">
      <c r="A149" s="174"/>
      <c r="B149" s="181" t="s">
        <v>202</v>
      </c>
      <c r="C149" s="182"/>
      <c r="D149" s="55"/>
      <c r="E149" s="59">
        <v>0</v>
      </c>
      <c r="F149" s="52"/>
      <c r="G149" s="60"/>
      <c r="H149" s="60">
        <v>0</v>
      </c>
      <c r="I149" s="25"/>
      <c r="J149" s="55"/>
      <c r="K149" s="55">
        <v>0</v>
      </c>
      <c r="L149" s="25"/>
      <c r="M149" s="55">
        <v>0</v>
      </c>
      <c r="N149" s="60">
        <v>0</v>
      </c>
      <c r="O149" s="9"/>
      <c r="P149" s="59">
        <v>0</v>
      </c>
      <c r="Q149" s="59">
        <v>0</v>
      </c>
      <c r="R149" s="10"/>
      <c r="S149" s="154"/>
      <c r="T149" s="154"/>
      <c r="U149" s="61"/>
      <c r="V149" s="60">
        <v>0</v>
      </c>
      <c r="W149" s="60">
        <v>0</v>
      </c>
      <c r="X149" s="11"/>
      <c r="Y149" s="60">
        <f t="shared" si="2"/>
        <v>0</v>
      </c>
      <c r="Z149" s="60">
        <f t="shared" si="2"/>
        <v>0</v>
      </c>
      <c r="AA149" s="11"/>
      <c r="AC149" s="26">
        <f t="shared" si="3"/>
        <v>0</v>
      </c>
    </row>
    <row r="150" spans="1:29" s="26" customFormat="1" ht="31.5" x14ac:dyDescent="0.25">
      <c r="A150" s="174"/>
      <c r="B150" s="171" t="s">
        <v>203</v>
      </c>
      <c r="C150" s="176">
        <v>0.05</v>
      </c>
      <c r="D150" s="55"/>
      <c r="E150" s="59">
        <v>0</v>
      </c>
      <c r="F150" s="52"/>
      <c r="G150" s="60"/>
      <c r="H150" s="60">
        <v>0</v>
      </c>
      <c r="I150" s="25"/>
      <c r="J150" s="55"/>
      <c r="K150" s="55">
        <v>0</v>
      </c>
      <c r="L150" s="25"/>
      <c r="M150" s="55">
        <v>0</v>
      </c>
      <c r="N150" s="60">
        <v>0</v>
      </c>
      <c r="O150" s="9"/>
      <c r="P150" s="59">
        <v>0</v>
      </c>
      <c r="Q150" s="59">
        <v>0</v>
      </c>
      <c r="R150" s="10"/>
      <c r="S150" s="154"/>
      <c r="T150" s="154"/>
      <c r="U150" s="61"/>
      <c r="V150" s="60">
        <v>0</v>
      </c>
      <c r="W150" s="60">
        <v>0</v>
      </c>
      <c r="X150" s="11"/>
      <c r="Y150" s="60">
        <f t="shared" si="2"/>
        <v>0</v>
      </c>
      <c r="Z150" s="60">
        <f t="shared" si="2"/>
        <v>0</v>
      </c>
      <c r="AA150" s="11"/>
      <c r="AC150" s="26">
        <f t="shared" si="3"/>
        <v>0</v>
      </c>
    </row>
    <row r="151" spans="1:29" s="26" customFormat="1" ht="31.5" x14ac:dyDescent="0.25">
      <c r="A151" s="86"/>
      <c r="B151" s="171" t="s">
        <v>204</v>
      </c>
      <c r="C151" s="176">
        <v>0.05</v>
      </c>
      <c r="D151" s="55"/>
      <c r="E151" s="59">
        <v>0</v>
      </c>
      <c r="F151" s="52"/>
      <c r="G151" s="60"/>
      <c r="H151" s="60">
        <v>0</v>
      </c>
      <c r="I151" s="25"/>
      <c r="J151" s="55"/>
      <c r="K151" s="55">
        <v>0</v>
      </c>
      <c r="L151" s="25"/>
      <c r="M151" s="55">
        <v>0</v>
      </c>
      <c r="N151" s="60">
        <v>0</v>
      </c>
      <c r="O151" s="9"/>
      <c r="P151" s="59">
        <v>0</v>
      </c>
      <c r="Q151" s="59">
        <v>0</v>
      </c>
      <c r="R151" s="10"/>
      <c r="S151" s="154"/>
      <c r="T151" s="154"/>
      <c r="U151" s="61"/>
      <c r="V151" s="60">
        <v>0</v>
      </c>
      <c r="W151" s="60">
        <v>0</v>
      </c>
      <c r="X151" s="11"/>
      <c r="Y151" s="60">
        <f t="shared" si="2"/>
        <v>0</v>
      </c>
      <c r="Z151" s="60">
        <f t="shared" si="2"/>
        <v>0</v>
      </c>
      <c r="AA151" s="11"/>
      <c r="AC151" s="26">
        <f t="shared" si="3"/>
        <v>0</v>
      </c>
    </row>
    <row r="152" spans="1:29" s="26" customFormat="1" x14ac:dyDescent="0.25">
      <c r="A152" s="86"/>
      <c r="B152" s="171" t="s">
        <v>205</v>
      </c>
      <c r="C152" s="176">
        <v>0.05</v>
      </c>
      <c r="D152" s="55"/>
      <c r="E152" s="59">
        <v>0</v>
      </c>
      <c r="F152" s="52"/>
      <c r="G152" s="60"/>
      <c r="H152" s="60">
        <v>0</v>
      </c>
      <c r="I152" s="25"/>
      <c r="J152" s="55"/>
      <c r="K152" s="55">
        <v>0</v>
      </c>
      <c r="L152" s="25"/>
      <c r="M152" s="55">
        <v>0</v>
      </c>
      <c r="N152" s="60">
        <v>0</v>
      </c>
      <c r="O152" s="9"/>
      <c r="P152" s="59">
        <v>0</v>
      </c>
      <c r="Q152" s="59">
        <v>0</v>
      </c>
      <c r="R152" s="10"/>
      <c r="S152" s="154"/>
      <c r="T152" s="154"/>
      <c r="U152" s="61"/>
      <c r="V152" s="60">
        <v>0</v>
      </c>
      <c r="W152" s="60">
        <v>0</v>
      </c>
      <c r="X152" s="11"/>
      <c r="Y152" s="60">
        <f t="shared" si="2"/>
        <v>0</v>
      </c>
      <c r="Z152" s="60">
        <f t="shared" si="2"/>
        <v>0</v>
      </c>
      <c r="AA152" s="11"/>
      <c r="AC152" s="26">
        <f t="shared" si="3"/>
        <v>0</v>
      </c>
    </row>
    <row r="153" spans="1:29" s="26" customFormat="1" x14ac:dyDescent="0.25">
      <c r="A153" s="86"/>
      <c r="B153" s="171" t="s">
        <v>206</v>
      </c>
      <c r="C153" s="176">
        <v>0.05</v>
      </c>
      <c r="D153" s="55"/>
      <c r="E153" s="59">
        <v>0</v>
      </c>
      <c r="F153" s="52"/>
      <c r="G153" s="60"/>
      <c r="H153" s="60">
        <v>0</v>
      </c>
      <c r="I153" s="25"/>
      <c r="J153" s="55"/>
      <c r="K153" s="55">
        <v>0</v>
      </c>
      <c r="L153" s="25"/>
      <c r="M153" s="55">
        <v>0</v>
      </c>
      <c r="N153" s="60">
        <v>0</v>
      </c>
      <c r="O153" s="9"/>
      <c r="P153" s="59">
        <v>0</v>
      </c>
      <c r="Q153" s="59">
        <v>0</v>
      </c>
      <c r="R153" s="10"/>
      <c r="S153" s="154"/>
      <c r="T153" s="154"/>
      <c r="U153" s="61"/>
      <c r="V153" s="60">
        <v>0</v>
      </c>
      <c r="W153" s="60">
        <v>0</v>
      </c>
      <c r="X153" s="11"/>
      <c r="Y153" s="60">
        <f t="shared" si="2"/>
        <v>0</v>
      </c>
      <c r="Z153" s="60">
        <f t="shared" si="2"/>
        <v>0</v>
      </c>
      <c r="AA153" s="11"/>
      <c r="AC153" s="26">
        <f t="shared" si="3"/>
        <v>0</v>
      </c>
    </row>
    <row r="154" spans="1:29" s="26" customFormat="1" ht="47.25" x14ac:dyDescent="0.25">
      <c r="A154" s="86"/>
      <c r="B154" s="171" t="s">
        <v>207</v>
      </c>
      <c r="C154" s="176">
        <v>0.05</v>
      </c>
      <c r="D154" s="55"/>
      <c r="E154" s="59">
        <v>0</v>
      </c>
      <c r="F154" s="52"/>
      <c r="G154" s="60"/>
      <c r="H154" s="60">
        <v>0</v>
      </c>
      <c r="I154" s="25"/>
      <c r="J154" s="55"/>
      <c r="K154" s="55">
        <v>0</v>
      </c>
      <c r="L154" s="25"/>
      <c r="M154" s="55">
        <v>0</v>
      </c>
      <c r="N154" s="60">
        <v>0</v>
      </c>
      <c r="O154" s="9"/>
      <c r="P154" s="59">
        <v>0</v>
      </c>
      <c r="Q154" s="59">
        <v>0</v>
      </c>
      <c r="R154" s="10"/>
      <c r="S154" s="154"/>
      <c r="T154" s="154"/>
      <c r="U154" s="61"/>
      <c r="V154" s="60">
        <v>0</v>
      </c>
      <c r="W154" s="60">
        <v>0</v>
      </c>
      <c r="X154" s="11"/>
      <c r="Y154" s="60">
        <f t="shared" si="2"/>
        <v>0</v>
      </c>
      <c r="Z154" s="60">
        <f t="shared" si="2"/>
        <v>0</v>
      </c>
      <c r="AA154" s="11"/>
      <c r="AC154" s="26">
        <f t="shared" si="3"/>
        <v>0</v>
      </c>
    </row>
    <row r="155" spans="1:29" s="26" customFormat="1" x14ac:dyDescent="0.25">
      <c r="A155" s="183"/>
      <c r="B155" s="184"/>
      <c r="C155" s="185"/>
      <c r="D155" s="186"/>
      <c r="E155" s="154"/>
      <c r="F155" s="52"/>
      <c r="I155" s="25"/>
      <c r="J155" s="187"/>
      <c r="K155" s="187"/>
      <c r="L155" s="25"/>
      <c r="O155" s="9"/>
      <c r="P155" s="154"/>
      <c r="Q155" s="154"/>
      <c r="R155" s="10"/>
      <c r="S155" s="154"/>
      <c r="T155" s="154"/>
      <c r="U155" s="11"/>
      <c r="X155" s="11"/>
      <c r="AA155" s="11"/>
    </row>
    <row r="156" spans="1:29" s="26" customFormat="1" x14ac:dyDescent="0.25">
      <c r="A156" s="183"/>
      <c r="B156" s="184"/>
      <c r="C156" s="185"/>
      <c r="D156" s="186"/>
      <c r="E156" s="154"/>
      <c r="F156" s="52"/>
      <c r="I156" s="25"/>
      <c r="J156" s="187"/>
      <c r="K156" s="187"/>
      <c r="L156" s="25"/>
      <c r="O156" s="9"/>
      <c r="P156" s="154"/>
      <c r="Q156" s="154"/>
      <c r="R156" s="10"/>
      <c r="S156" s="154"/>
      <c r="T156" s="154"/>
      <c r="U156" s="11"/>
      <c r="X156" s="11"/>
      <c r="AA156" s="11"/>
    </row>
    <row r="157" spans="1:29" s="26" customFormat="1" x14ac:dyDescent="0.25">
      <c r="A157" s="183"/>
      <c r="B157" s="184"/>
      <c r="C157" s="185"/>
      <c r="D157" s="186"/>
      <c r="E157" s="154"/>
      <c r="F157" s="52"/>
      <c r="I157" s="25"/>
      <c r="J157" s="187"/>
      <c r="K157" s="187"/>
      <c r="L157" s="25"/>
      <c r="O157" s="9"/>
      <c r="P157" s="154"/>
      <c r="Q157" s="154"/>
      <c r="R157" s="10"/>
      <c r="S157" s="154"/>
      <c r="T157" s="154"/>
      <c r="U157" s="11"/>
      <c r="X157" s="11"/>
      <c r="AA157" s="11"/>
    </row>
    <row r="158" spans="1:29" s="26" customFormat="1" x14ac:dyDescent="0.25">
      <c r="A158" s="183"/>
      <c r="B158" s="188"/>
      <c r="C158" s="189"/>
      <c r="D158" s="186"/>
      <c r="E158" s="154"/>
      <c r="F158" s="52"/>
      <c r="I158" s="25"/>
      <c r="J158" s="187"/>
      <c r="K158" s="187"/>
      <c r="L158" s="25"/>
      <c r="O158" s="9"/>
      <c r="P158" s="154"/>
      <c r="Q158" s="154"/>
      <c r="R158" s="10"/>
      <c r="S158" s="154"/>
      <c r="T158" s="154"/>
      <c r="U158" s="11"/>
      <c r="X158" s="11"/>
      <c r="AA158" s="11"/>
    </row>
    <row r="159" spans="1:29" s="26" customFormat="1" x14ac:dyDescent="0.25">
      <c r="A159" s="183"/>
      <c r="B159" s="188"/>
      <c r="C159" s="189"/>
      <c r="D159" s="186"/>
      <c r="E159" s="154"/>
      <c r="F159" s="52"/>
      <c r="I159" s="25"/>
      <c r="J159" s="187"/>
      <c r="K159" s="187"/>
      <c r="L159" s="25"/>
      <c r="O159" s="9"/>
      <c r="P159" s="154"/>
      <c r="Q159" s="154"/>
      <c r="R159" s="10"/>
      <c r="S159" s="154"/>
      <c r="T159" s="154"/>
      <c r="U159" s="11"/>
      <c r="X159" s="11"/>
      <c r="AA159" s="11"/>
    </row>
    <row r="160" spans="1:29" s="26" customFormat="1" x14ac:dyDescent="0.25">
      <c r="A160" s="190"/>
      <c r="B160" s="191"/>
      <c r="C160" s="192"/>
      <c r="D160" s="186"/>
      <c r="E160" s="154"/>
      <c r="F160" s="52"/>
      <c r="I160" s="25"/>
      <c r="J160" s="187"/>
      <c r="K160" s="187"/>
      <c r="L160" s="25"/>
      <c r="O160" s="9"/>
      <c r="P160" s="154"/>
      <c r="Q160" s="154"/>
      <c r="R160" s="10"/>
      <c r="S160" s="154"/>
      <c r="T160" s="154"/>
      <c r="U160" s="11"/>
      <c r="X160" s="11"/>
      <c r="AA160" s="11"/>
    </row>
    <row r="161" spans="1:27" s="26" customFormat="1" x14ac:dyDescent="0.25">
      <c r="A161" s="190"/>
      <c r="B161" s="191"/>
      <c r="C161" s="192"/>
      <c r="D161" s="186"/>
      <c r="E161" s="154"/>
      <c r="F161" s="52"/>
      <c r="I161" s="25"/>
      <c r="J161" s="187"/>
      <c r="K161" s="187"/>
      <c r="L161" s="25"/>
      <c r="O161" s="9"/>
      <c r="P161" s="154"/>
      <c r="Q161" s="154"/>
      <c r="R161" s="10"/>
      <c r="S161" s="154"/>
      <c r="T161" s="154"/>
      <c r="U161" s="11"/>
      <c r="X161" s="11"/>
      <c r="AA161" s="11"/>
    </row>
    <row r="162" spans="1:27" x14ac:dyDescent="0.25">
      <c r="A162" s="190"/>
    </row>
    <row r="169" spans="1:27" s="193" customFormat="1" x14ac:dyDescent="0.25">
      <c r="A169" s="38"/>
      <c r="B169" s="191"/>
      <c r="C169" s="192"/>
      <c r="D169" s="186"/>
      <c r="E169" s="154"/>
      <c r="F169" s="52"/>
      <c r="G169" s="26"/>
      <c r="H169" s="26"/>
      <c r="I169" s="25"/>
      <c r="J169" s="187"/>
      <c r="K169" s="187"/>
      <c r="L169" s="25"/>
      <c r="M169" s="26"/>
      <c r="N169" s="26"/>
      <c r="O169" s="9"/>
      <c r="P169" s="154"/>
      <c r="Q169" s="154"/>
      <c r="R169" s="10"/>
      <c r="S169" s="154"/>
      <c r="T169" s="154"/>
      <c r="U169" s="11"/>
      <c r="V169" s="26"/>
      <c r="W169" s="26"/>
      <c r="X169" s="52"/>
      <c r="AA169" s="52"/>
    </row>
    <row r="170" spans="1:27" s="193" customFormat="1" x14ac:dyDescent="0.25">
      <c r="A170" s="38"/>
      <c r="B170" s="191"/>
      <c r="C170" s="194"/>
      <c r="D170" s="186"/>
      <c r="E170" s="154"/>
      <c r="F170" s="52"/>
      <c r="G170" s="26"/>
      <c r="H170" s="26"/>
      <c r="I170" s="25"/>
      <c r="J170" s="187"/>
      <c r="K170" s="187"/>
      <c r="L170" s="25"/>
      <c r="M170" s="26"/>
      <c r="N170" s="26"/>
      <c r="O170" s="9"/>
      <c r="P170" s="154"/>
      <c r="Q170" s="154"/>
      <c r="R170" s="10"/>
      <c r="S170" s="154"/>
      <c r="T170" s="154"/>
      <c r="U170" s="11"/>
      <c r="V170" s="26"/>
      <c r="W170" s="26"/>
      <c r="X170" s="52"/>
      <c r="AA170" s="52"/>
    </row>
    <row r="171" spans="1:27" s="193" customFormat="1" x14ac:dyDescent="0.25">
      <c r="A171" s="38"/>
      <c r="B171" s="191"/>
      <c r="C171" s="194"/>
      <c r="D171" s="186"/>
      <c r="E171" s="154"/>
      <c r="F171" s="52"/>
      <c r="G171" s="26"/>
      <c r="H171" s="26"/>
      <c r="I171" s="25"/>
      <c r="J171" s="187"/>
      <c r="K171" s="187"/>
      <c r="L171" s="25"/>
      <c r="M171" s="26"/>
      <c r="N171" s="26"/>
      <c r="O171" s="9"/>
      <c r="P171" s="154"/>
      <c r="Q171" s="154"/>
      <c r="R171" s="10"/>
      <c r="S171" s="154"/>
      <c r="T171" s="154"/>
      <c r="U171" s="11"/>
      <c r="V171" s="26"/>
      <c r="W171" s="26"/>
      <c r="X171" s="52"/>
      <c r="AA171" s="52"/>
    </row>
    <row r="172" spans="1:27" s="193" customFormat="1" x14ac:dyDescent="0.25">
      <c r="A172" s="38"/>
      <c r="B172" s="191"/>
      <c r="C172" s="194"/>
      <c r="D172" s="186"/>
      <c r="E172" s="154"/>
      <c r="F172" s="52"/>
      <c r="G172" s="26"/>
      <c r="H172" s="26"/>
      <c r="I172" s="25"/>
      <c r="J172" s="187"/>
      <c r="K172" s="187"/>
      <c r="L172" s="25"/>
      <c r="M172" s="26"/>
      <c r="N172" s="26"/>
      <c r="O172" s="9"/>
      <c r="P172" s="154"/>
      <c r="Q172" s="154"/>
      <c r="R172" s="10"/>
      <c r="S172" s="154"/>
      <c r="T172" s="154"/>
      <c r="U172" s="11"/>
      <c r="V172" s="26"/>
      <c r="W172" s="26"/>
      <c r="X172" s="52"/>
      <c r="AA172" s="52"/>
    </row>
    <row r="173" spans="1:27" s="193" customFormat="1" x14ac:dyDescent="0.25">
      <c r="A173" s="38"/>
      <c r="B173" s="191"/>
      <c r="C173" s="194"/>
      <c r="D173" s="186"/>
      <c r="E173" s="154"/>
      <c r="F173" s="52"/>
      <c r="G173" s="26"/>
      <c r="H173" s="26"/>
      <c r="I173" s="25"/>
      <c r="J173" s="187"/>
      <c r="K173" s="187"/>
      <c r="L173" s="25"/>
      <c r="M173" s="26"/>
      <c r="N173" s="26"/>
      <c r="O173" s="9"/>
      <c r="P173" s="154"/>
      <c r="Q173" s="154"/>
      <c r="R173" s="10"/>
      <c r="S173" s="154"/>
      <c r="T173" s="154"/>
      <c r="U173" s="11"/>
      <c r="V173" s="26"/>
      <c r="W173" s="26"/>
      <c r="X173" s="52"/>
      <c r="AA173" s="52"/>
    </row>
    <row r="174" spans="1:27" s="193" customFormat="1" x14ac:dyDescent="0.25">
      <c r="A174" s="38"/>
      <c r="B174" s="191"/>
      <c r="C174" s="194"/>
      <c r="D174" s="186"/>
      <c r="E174" s="154"/>
      <c r="F174" s="52"/>
      <c r="G174" s="26"/>
      <c r="H174" s="26"/>
      <c r="I174" s="25"/>
      <c r="J174" s="187"/>
      <c r="K174" s="187"/>
      <c r="L174" s="25"/>
      <c r="M174" s="26"/>
      <c r="N174" s="26"/>
      <c r="O174" s="9"/>
      <c r="P174" s="154"/>
      <c r="Q174" s="154"/>
      <c r="R174" s="10"/>
      <c r="S174" s="154"/>
      <c r="T174" s="154"/>
      <c r="U174" s="11"/>
      <c r="V174" s="26"/>
      <c r="W174" s="26"/>
      <c r="X174" s="52"/>
      <c r="AA174" s="52"/>
    </row>
    <row r="175" spans="1:27" s="193" customFormat="1" x14ac:dyDescent="0.25">
      <c r="A175" s="38"/>
      <c r="B175" s="191"/>
      <c r="C175" s="194"/>
      <c r="D175" s="186"/>
      <c r="E175" s="154"/>
      <c r="F175" s="52"/>
      <c r="G175" s="26"/>
      <c r="H175" s="26"/>
      <c r="I175" s="25"/>
      <c r="J175" s="187"/>
      <c r="K175" s="187"/>
      <c r="L175" s="25"/>
      <c r="M175" s="26"/>
      <c r="N175" s="26"/>
      <c r="O175" s="9"/>
      <c r="P175" s="154"/>
      <c r="Q175" s="154"/>
      <c r="R175" s="10"/>
      <c r="S175" s="154"/>
      <c r="T175" s="154"/>
      <c r="U175" s="11"/>
      <c r="V175" s="26"/>
      <c r="W175" s="26"/>
      <c r="X175" s="52"/>
      <c r="AA175" s="52"/>
    </row>
    <row r="176" spans="1:27" s="193" customFormat="1" x14ac:dyDescent="0.25">
      <c r="A176" s="38"/>
      <c r="B176" s="191"/>
      <c r="C176" s="194"/>
      <c r="D176" s="186"/>
      <c r="E176" s="154"/>
      <c r="F176" s="52"/>
      <c r="G176" s="26"/>
      <c r="H176" s="26"/>
      <c r="I176" s="25"/>
      <c r="J176" s="187"/>
      <c r="K176" s="187"/>
      <c r="L176" s="25"/>
      <c r="M176" s="26"/>
      <c r="N176" s="26"/>
      <c r="O176" s="9"/>
      <c r="P176" s="154"/>
      <c r="Q176" s="154"/>
      <c r="R176" s="10"/>
      <c r="S176" s="154"/>
      <c r="T176" s="154"/>
      <c r="U176" s="11"/>
      <c r="V176" s="26"/>
      <c r="W176" s="26"/>
      <c r="X176" s="52"/>
      <c r="AA176" s="52"/>
    </row>
    <row r="177" spans="1:27" s="193" customFormat="1" x14ac:dyDescent="0.25">
      <c r="A177" s="38"/>
      <c r="B177" s="191"/>
      <c r="C177" s="194"/>
      <c r="D177" s="186"/>
      <c r="E177" s="154"/>
      <c r="F177" s="52"/>
      <c r="G177" s="26"/>
      <c r="H177" s="26"/>
      <c r="I177" s="25"/>
      <c r="J177" s="187"/>
      <c r="K177" s="187"/>
      <c r="L177" s="25"/>
      <c r="M177" s="26"/>
      <c r="N177" s="26"/>
      <c r="O177" s="9"/>
      <c r="P177" s="154"/>
      <c r="Q177" s="154"/>
      <c r="R177" s="10"/>
      <c r="S177" s="154"/>
      <c r="T177" s="154"/>
      <c r="U177" s="11"/>
      <c r="V177" s="26"/>
      <c r="W177" s="26"/>
      <c r="X177" s="52"/>
      <c r="AA177" s="52"/>
    </row>
    <row r="178" spans="1:27" s="193" customFormat="1" x14ac:dyDescent="0.25">
      <c r="A178" s="38"/>
      <c r="B178" s="191"/>
      <c r="C178" s="194"/>
      <c r="D178" s="186"/>
      <c r="E178" s="154"/>
      <c r="F178" s="52"/>
      <c r="G178" s="26"/>
      <c r="H178" s="26"/>
      <c r="I178" s="25"/>
      <c r="J178" s="187"/>
      <c r="K178" s="187"/>
      <c r="L178" s="25"/>
      <c r="M178" s="26"/>
      <c r="N178" s="26"/>
      <c r="O178" s="9"/>
      <c r="P178" s="154"/>
      <c r="Q178" s="154"/>
      <c r="R178" s="10"/>
      <c r="S178" s="154"/>
      <c r="T178" s="154"/>
      <c r="U178" s="11"/>
      <c r="V178" s="26"/>
      <c r="W178" s="26"/>
      <c r="X178" s="52"/>
      <c r="AA178" s="52"/>
    </row>
    <row r="179" spans="1:27" s="193" customFormat="1" x14ac:dyDescent="0.25">
      <c r="A179" s="38"/>
      <c r="B179" s="191"/>
      <c r="C179" s="194"/>
      <c r="D179" s="186"/>
      <c r="E179" s="154"/>
      <c r="F179" s="52"/>
      <c r="G179" s="26"/>
      <c r="H179" s="26"/>
      <c r="I179" s="25"/>
      <c r="J179" s="187"/>
      <c r="K179" s="187"/>
      <c r="L179" s="25"/>
      <c r="M179" s="26"/>
      <c r="N179" s="26"/>
      <c r="O179" s="9"/>
      <c r="P179" s="154"/>
      <c r="Q179" s="154"/>
      <c r="R179" s="10"/>
      <c r="S179" s="154"/>
      <c r="T179" s="154"/>
      <c r="U179" s="11"/>
      <c r="V179" s="26"/>
      <c r="W179" s="26"/>
      <c r="X179" s="52"/>
      <c r="AA179" s="52"/>
    </row>
    <row r="180" spans="1:27" s="193" customFormat="1" x14ac:dyDescent="0.25">
      <c r="A180" s="38"/>
      <c r="B180" s="191"/>
      <c r="C180" s="194"/>
      <c r="D180" s="186"/>
      <c r="E180" s="154"/>
      <c r="F180" s="52"/>
      <c r="G180" s="26"/>
      <c r="H180" s="26"/>
      <c r="I180" s="25"/>
      <c r="J180" s="187"/>
      <c r="K180" s="187"/>
      <c r="L180" s="25"/>
      <c r="M180" s="26"/>
      <c r="N180" s="26"/>
      <c r="O180" s="9"/>
      <c r="P180" s="154"/>
      <c r="Q180" s="154"/>
      <c r="R180" s="10"/>
      <c r="S180" s="154"/>
      <c r="T180" s="154"/>
      <c r="U180" s="11"/>
      <c r="V180" s="26"/>
      <c r="W180" s="26"/>
      <c r="X180" s="52"/>
      <c r="AA180" s="52"/>
    </row>
    <row r="181" spans="1:27" s="193" customFormat="1" x14ac:dyDescent="0.25">
      <c r="A181" s="38"/>
      <c r="B181" s="191"/>
      <c r="C181" s="194"/>
      <c r="D181" s="186"/>
      <c r="E181" s="154"/>
      <c r="F181" s="52"/>
      <c r="G181" s="26"/>
      <c r="H181" s="26"/>
      <c r="I181" s="25"/>
      <c r="J181" s="187"/>
      <c r="K181" s="187"/>
      <c r="L181" s="25"/>
      <c r="M181" s="26"/>
      <c r="N181" s="26"/>
      <c r="O181" s="9"/>
      <c r="P181" s="154"/>
      <c r="Q181" s="154"/>
      <c r="R181" s="10"/>
      <c r="S181" s="154"/>
      <c r="T181" s="154"/>
      <c r="U181" s="11"/>
      <c r="V181" s="26"/>
      <c r="W181" s="26"/>
      <c r="X181" s="52"/>
      <c r="AA181" s="52"/>
    </row>
    <row r="182" spans="1:27" s="193" customFormat="1" x14ac:dyDescent="0.25">
      <c r="A182" s="38"/>
      <c r="B182" s="191"/>
      <c r="C182" s="194"/>
      <c r="D182" s="186"/>
      <c r="E182" s="154"/>
      <c r="F182" s="52"/>
      <c r="G182" s="26"/>
      <c r="H182" s="26"/>
      <c r="I182" s="25"/>
      <c r="J182" s="187"/>
      <c r="K182" s="187"/>
      <c r="L182" s="25"/>
      <c r="M182" s="26"/>
      <c r="N182" s="26"/>
      <c r="O182" s="9"/>
      <c r="P182" s="154"/>
      <c r="Q182" s="154"/>
      <c r="R182" s="10"/>
      <c r="S182" s="154"/>
      <c r="T182" s="154"/>
      <c r="U182" s="11"/>
      <c r="V182" s="26"/>
      <c r="W182" s="26"/>
      <c r="X182" s="52"/>
      <c r="AA182" s="52"/>
    </row>
    <row r="183" spans="1:27" s="193" customFormat="1" x14ac:dyDescent="0.25">
      <c r="A183" s="38"/>
      <c r="B183" s="191"/>
      <c r="C183" s="194"/>
      <c r="D183" s="186"/>
      <c r="E183" s="154"/>
      <c r="F183" s="52"/>
      <c r="G183" s="26"/>
      <c r="H183" s="26"/>
      <c r="I183" s="25"/>
      <c r="J183" s="187"/>
      <c r="K183" s="187"/>
      <c r="L183" s="25"/>
      <c r="M183" s="26"/>
      <c r="N183" s="26"/>
      <c r="O183" s="9"/>
      <c r="P183" s="154"/>
      <c r="Q183" s="154"/>
      <c r="R183" s="10"/>
      <c r="S183" s="154"/>
      <c r="T183" s="154"/>
      <c r="U183" s="11"/>
      <c r="V183" s="26"/>
      <c r="W183" s="26"/>
      <c r="X183" s="52"/>
      <c r="AA183" s="52"/>
    </row>
    <row r="184" spans="1:27" s="193" customFormat="1" x14ac:dyDescent="0.25">
      <c r="A184" s="38"/>
      <c r="B184" s="191"/>
      <c r="C184" s="194"/>
      <c r="D184" s="186"/>
      <c r="E184" s="154"/>
      <c r="F184" s="52"/>
      <c r="G184" s="26"/>
      <c r="H184" s="26"/>
      <c r="I184" s="25"/>
      <c r="J184" s="187"/>
      <c r="K184" s="187"/>
      <c r="L184" s="25"/>
      <c r="M184" s="26"/>
      <c r="N184" s="26"/>
      <c r="O184" s="9"/>
      <c r="P184" s="154"/>
      <c r="Q184" s="154"/>
      <c r="R184" s="10"/>
      <c r="S184" s="154"/>
      <c r="T184" s="154"/>
      <c r="U184" s="11"/>
      <c r="V184" s="26"/>
      <c r="W184" s="26"/>
      <c r="X184" s="52"/>
      <c r="AA184" s="52"/>
    </row>
    <row r="185" spans="1:27" s="193" customFormat="1" x14ac:dyDescent="0.25">
      <c r="A185" s="38"/>
      <c r="B185" s="191"/>
      <c r="C185" s="192"/>
      <c r="D185" s="186"/>
      <c r="E185" s="154"/>
      <c r="F185" s="52"/>
      <c r="G185" s="26"/>
      <c r="H185" s="26"/>
      <c r="I185" s="25"/>
      <c r="J185" s="187"/>
      <c r="K185" s="187"/>
      <c r="L185" s="25"/>
      <c r="M185" s="26"/>
      <c r="N185" s="26"/>
      <c r="O185" s="9"/>
      <c r="P185" s="154"/>
      <c r="Q185" s="154"/>
      <c r="R185" s="10"/>
      <c r="S185" s="154"/>
      <c r="T185" s="154"/>
      <c r="U185" s="11"/>
      <c r="V185" s="26"/>
      <c r="W185" s="26"/>
      <c r="X185" s="52"/>
      <c r="AA185" s="52"/>
    </row>
    <row r="186" spans="1:27" s="193" customFormat="1" x14ac:dyDescent="0.25">
      <c r="A186" s="38"/>
      <c r="B186" s="191"/>
      <c r="C186" s="192"/>
      <c r="D186" s="186"/>
      <c r="E186" s="154"/>
      <c r="F186" s="52"/>
      <c r="G186" s="26"/>
      <c r="H186" s="26"/>
      <c r="I186" s="25"/>
      <c r="J186" s="187"/>
      <c r="K186" s="187"/>
      <c r="L186" s="25"/>
      <c r="M186" s="26"/>
      <c r="N186" s="26"/>
      <c r="O186" s="9"/>
      <c r="P186" s="154"/>
      <c r="Q186" s="154"/>
      <c r="R186" s="10"/>
      <c r="S186" s="154"/>
      <c r="T186" s="154"/>
      <c r="U186" s="11"/>
      <c r="V186" s="26"/>
      <c r="W186" s="26"/>
      <c r="X186" s="52"/>
      <c r="AA186" s="52"/>
    </row>
    <row r="187" spans="1:27" s="193" customFormat="1" x14ac:dyDescent="0.25">
      <c r="A187" s="38"/>
      <c r="B187" s="191"/>
      <c r="C187" s="192"/>
      <c r="D187" s="186"/>
      <c r="E187" s="154"/>
      <c r="F187" s="52"/>
      <c r="G187" s="26"/>
      <c r="H187" s="26"/>
      <c r="I187" s="25"/>
      <c r="J187" s="187"/>
      <c r="K187" s="187"/>
      <c r="L187" s="25"/>
      <c r="M187" s="26"/>
      <c r="N187" s="26"/>
      <c r="O187" s="9"/>
      <c r="P187" s="154"/>
      <c r="Q187" s="154"/>
      <c r="R187" s="10"/>
      <c r="S187" s="154"/>
      <c r="T187" s="154"/>
      <c r="U187" s="11"/>
      <c r="V187" s="26"/>
      <c r="W187" s="26"/>
      <c r="X187" s="52"/>
      <c r="AA187" s="52"/>
    </row>
    <row r="188" spans="1:27" s="193" customFormat="1" x14ac:dyDescent="0.25">
      <c r="A188" s="38"/>
      <c r="B188" s="191"/>
      <c r="C188" s="192"/>
      <c r="D188" s="186"/>
      <c r="E188" s="154"/>
      <c r="F188" s="52"/>
      <c r="G188" s="26"/>
      <c r="H188" s="26"/>
      <c r="I188" s="25"/>
      <c r="J188" s="187"/>
      <c r="K188" s="187"/>
      <c r="L188" s="25"/>
      <c r="M188" s="26"/>
      <c r="N188" s="26"/>
      <c r="O188" s="9"/>
      <c r="P188" s="154"/>
      <c r="Q188" s="154"/>
      <c r="R188" s="10"/>
      <c r="S188" s="154"/>
      <c r="T188" s="154"/>
      <c r="U188" s="11"/>
      <c r="V188" s="26"/>
      <c r="W188" s="26"/>
      <c r="X188" s="52"/>
      <c r="AA188" s="52"/>
    </row>
  </sheetData>
  <mergeCells count="123">
    <mergeCell ref="B132:B133"/>
    <mergeCell ref="C132:C133"/>
    <mergeCell ref="A137:A138"/>
    <mergeCell ref="V19:W19"/>
    <mergeCell ref="A24:A26"/>
    <mergeCell ref="A43:A46"/>
    <mergeCell ref="A81:A82"/>
    <mergeCell ref="B126:B127"/>
    <mergeCell ref="C126:C127"/>
    <mergeCell ref="D19:E19"/>
    <mergeCell ref="G19:H19"/>
    <mergeCell ref="J19:K19"/>
    <mergeCell ref="M19:N19"/>
    <mergeCell ref="P19:Q19"/>
    <mergeCell ref="S19:T19"/>
    <mergeCell ref="V17:W17"/>
    <mergeCell ref="D18:E18"/>
    <mergeCell ref="G18:H18"/>
    <mergeCell ref="J18:K18"/>
    <mergeCell ref="M18:N18"/>
    <mergeCell ref="P18:Q18"/>
    <mergeCell ref="S18:T18"/>
    <mergeCell ref="V18:W18"/>
    <mergeCell ref="D17:E17"/>
    <mergeCell ref="G17:H17"/>
    <mergeCell ref="J17:K17"/>
    <mergeCell ref="M17:N17"/>
    <mergeCell ref="P17:Q17"/>
    <mergeCell ref="S17:T17"/>
    <mergeCell ref="V14:W14"/>
    <mergeCell ref="D16:E16"/>
    <mergeCell ref="G16:H16"/>
    <mergeCell ref="J16:K16"/>
    <mergeCell ref="M16:N16"/>
    <mergeCell ref="P16:Q16"/>
    <mergeCell ref="S16:T16"/>
    <mergeCell ref="V16:W16"/>
    <mergeCell ref="D14:E14"/>
    <mergeCell ref="G14:H14"/>
    <mergeCell ref="J14:K14"/>
    <mergeCell ref="M14:N14"/>
    <mergeCell ref="P14:Q14"/>
    <mergeCell ref="S14:T14"/>
    <mergeCell ref="V12:W12"/>
    <mergeCell ref="D13:E13"/>
    <mergeCell ref="G13:H13"/>
    <mergeCell ref="J13:K13"/>
    <mergeCell ref="M13:N13"/>
    <mergeCell ref="P13:Q13"/>
    <mergeCell ref="S13:T13"/>
    <mergeCell ref="V13:W13"/>
    <mergeCell ref="D12:E12"/>
    <mergeCell ref="G12:H12"/>
    <mergeCell ref="J12:K12"/>
    <mergeCell ref="M12:N12"/>
    <mergeCell ref="P12:Q12"/>
    <mergeCell ref="S12:T12"/>
    <mergeCell ref="V9:W9"/>
    <mergeCell ref="D10:E10"/>
    <mergeCell ref="G10:H10"/>
    <mergeCell ref="J10:K10"/>
    <mergeCell ref="M10:N10"/>
    <mergeCell ref="P10:Q10"/>
    <mergeCell ref="S10:T10"/>
    <mergeCell ref="V10:W10"/>
    <mergeCell ref="D9:E9"/>
    <mergeCell ref="G9:H9"/>
    <mergeCell ref="J9:K9"/>
    <mergeCell ref="M9:N9"/>
    <mergeCell ref="P9:Q9"/>
    <mergeCell ref="S9:T9"/>
    <mergeCell ref="V7:W7"/>
    <mergeCell ref="D8:E8"/>
    <mergeCell ref="G8:H8"/>
    <mergeCell ref="J8:K8"/>
    <mergeCell ref="M8:N8"/>
    <mergeCell ref="P8:Q8"/>
    <mergeCell ref="S8:T8"/>
    <mergeCell ref="V8:W8"/>
    <mergeCell ref="D7:E7"/>
    <mergeCell ref="G7:H7"/>
    <mergeCell ref="J7:K7"/>
    <mergeCell ref="M7:N7"/>
    <mergeCell ref="P7:Q7"/>
    <mergeCell ref="S7:T7"/>
    <mergeCell ref="V5:W5"/>
    <mergeCell ref="D6:E6"/>
    <mergeCell ref="G6:H6"/>
    <mergeCell ref="J6:K6"/>
    <mergeCell ref="M6:N6"/>
    <mergeCell ref="P6:Q6"/>
    <mergeCell ref="S6:T6"/>
    <mergeCell ref="V6:W6"/>
    <mergeCell ref="D5:E5"/>
    <mergeCell ref="G5:H5"/>
    <mergeCell ref="J5:K5"/>
    <mergeCell ref="M5:N5"/>
    <mergeCell ref="P5:Q5"/>
    <mergeCell ref="S5:T5"/>
    <mergeCell ref="V3:W3"/>
    <mergeCell ref="D4:E4"/>
    <mergeCell ref="G4:H4"/>
    <mergeCell ref="J4:K4"/>
    <mergeCell ref="M4:N4"/>
    <mergeCell ref="P4:Q4"/>
    <mergeCell ref="S4:T4"/>
    <mergeCell ref="V4:W4"/>
    <mergeCell ref="D3:E3"/>
    <mergeCell ref="G3:H3"/>
    <mergeCell ref="J3:K3"/>
    <mergeCell ref="M3:N3"/>
    <mergeCell ref="P3:Q3"/>
    <mergeCell ref="S3:T3"/>
    <mergeCell ref="D1:E1"/>
    <mergeCell ref="Y1:Z1"/>
    <mergeCell ref="AB1:AC1"/>
    <mergeCell ref="D2:E2"/>
    <mergeCell ref="G2:H2"/>
    <mergeCell ref="J2:K2"/>
    <mergeCell ref="M2:N2"/>
    <mergeCell ref="P2:Q2"/>
    <mergeCell ref="S2:T2"/>
    <mergeCell ref="V2:W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 дни  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</dc:creator>
  <cp:lastModifiedBy>Натали</cp:lastModifiedBy>
  <dcterms:created xsi:type="dcterms:W3CDTF">2021-02-18T11:46:41Z</dcterms:created>
  <dcterms:modified xsi:type="dcterms:W3CDTF">2021-02-18T11:59:04Z</dcterms:modified>
</cp:coreProperties>
</file>