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264" tabRatio="500"/>
  </bookViews>
  <sheets>
    <sheet name="Марш листы Хайтов" sheetId="1" r:id="rId1"/>
  </sheets>
  <calcPr calcId="144525"/>
</workbook>
</file>

<file path=xl/sharedStrings.xml><?xml version="1.0" encoding="utf-8"?>
<sst xmlns="http://schemas.openxmlformats.org/spreadsheetml/2006/main" count="175" uniqueCount="50">
  <si>
    <t>ФГБУ "Кандалакшский государственный природный заповедник"</t>
  </si>
  <si>
    <t>Год</t>
  </si>
  <si>
    <t>Утверждаю:</t>
  </si>
  <si>
    <t>и.о. Директор заповедника</t>
  </si>
  <si>
    <t>________________________В. Н. Петров</t>
  </si>
  <si>
    <t>МАРШРУТНЫЙ ЛИСТ    № _______</t>
  </si>
  <si>
    <t>Научный отдел</t>
  </si>
  <si>
    <t>ИЮНЬ</t>
  </si>
  <si>
    <r>
      <rPr>
        <sz val="10"/>
        <rFont val="Times New Roman"/>
        <charset val="204"/>
      </rPr>
      <t xml:space="preserve">Тема (мероприятие) </t>
    </r>
    <r>
      <rPr>
        <sz val="12"/>
        <rFont val="Times New Roman"/>
        <charset val="204"/>
      </rPr>
      <t xml:space="preserve">Летопись природы за </t>
    </r>
  </si>
  <si>
    <t>г. Государственное задание 2022 г.</t>
  </si>
  <si>
    <r>
      <rPr>
        <sz val="10"/>
        <rFont val="Times New Roman"/>
        <charset val="204"/>
      </rPr>
      <t xml:space="preserve">Исполнитель </t>
    </r>
    <r>
      <rPr>
        <sz val="12"/>
        <rFont val="Times New Roman"/>
        <charset val="204"/>
      </rPr>
      <t>Хайтов</t>
    </r>
    <r>
      <rPr>
        <sz val="12"/>
        <rFont val="Times New Roman"/>
        <charset val="204"/>
      </rPr>
      <t xml:space="preserve"> Вадим Михайлович, старший научный сотрудник, к.б.н.</t>
    </r>
  </si>
  <si>
    <t>Выход.                Приказ № __</t>
  </si>
  <si>
    <t xml:space="preserve">от </t>
  </si>
  <si>
    <t>Подпись_______________</t>
  </si>
  <si>
    <t>Подпись________________</t>
  </si>
  <si>
    <t>День недели</t>
  </si>
  <si>
    <t>Рабочий день, ч</t>
  </si>
  <si>
    <t>Выходной</t>
  </si>
  <si>
    <t>Маршруты и содержание работ</t>
  </si>
  <si>
    <t>в поле</t>
  </si>
  <si>
    <t>вне поля</t>
  </si>
  <si>
    <t>ср</t>
  </si>
  <si>
    <t>Полевые работы в вершине Кандалакшского залива (взятие гидробиологических проб на островах Северного и Лувеньгского архипелагов и прилегающих районах; обработка гидробиологических проб; Обеспечение сбора материала научных сотрудников, работающих на о. Ряжков; оформление первичной научной документации; хозяйственные работы).</t>
  </si>
  <si>
    <t>чт</t>
  </si>
  <si>
    <t>пт</t>
  </si>
  <si>
    <t>сб</t>
  </si>
  <si>
    <t>вс</t>
  </si>
  <si>
    <t>пн</t>
  </si>
  <si>
    <t>вт</t>
  </si>
  <si>
    <t>Всего дней</t>
  </si>
  <si>
    <r>
      <rPr>
        <sz val="11"/>
        <rFont val="Times New Roman"/>
        <charset val="204"/>
      </rPr>
      <t>Подпись исполнителя</t>
    </r>
    <r>
      <rPr>
        <sz val="11"/>
        <rFont val="Times New Roman"/>
        <charset val="204"/>
      </rPr>
      <t xml:space="preserve"> </t>
    </r>
  </si>
  <si>
    <t>Целесообразность проведенных работ подтверждаю:</t>
  </si>
  <si>
    <t>Заместитель директора по научной работе</t>
  </si>
  <si>
    <t>.__________________________</t>
  </si>
  <si>
    <t>Расчет оплаты:</t>
  </si>
  <si>
    <t>_______________________________________________________________________</t>
  </si>
  <si>
    <r>
      <rPr>
        <sz val="11"/>
        <rFont val="Times New Roman"/>
        <charset val="204"/>
      </rPr>
      <t>Главный бухгалтер</t>
    </r>
    <r>
      <rPr>
        <sz val="11"/>
        <rFont val="Times New Roman"/>
        <charset val="204"/>
      </rPr>
      <t xml:space="preserve">             __________________________________</t>
    </r>
  </si>
  <si>
    <t xml:space="preserve">Маршрутный лист сдан «___» ________________________    </t>
  </si>
  <si>
    <t>г.</t>
  </si>
  <si>
    <t>ИЮЛЬ</t>
  </si>
  <si>
    <r>
      <rPr>
        <sz val="10"/>
        <rFont val="Times New Roman"/>
        <charset val="204"/>
      </rPr>
      <t xml:space="preserve">Исполнитель </t>
    </r>
    <r>
      <rPr>
        <sz val="12"/>
        <rFont val="Times New Roman"/>
        <charset val="204"/>
      </rPr>
      <t>Хайтов Вадим Михайлович, ведущий научный сотрудник, к.б.н.</t>
    </r>
  </si>
  <si>
    <t>123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</si>
  <si>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</si>
  <si>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</si>
  <si>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</si>
  <si>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</si>
  <si>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</si>
  <si>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</si>
  <si>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</si>
  <si>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>АВГУСТ</t>
  </si>
</sst>
</file>

<file path=xl/styles.xml><?xml version="1.0" encoding="utf-8"?>
<styleSheet xmlns="http://schemas.openxmlformats.org/spreadsheetml/2006/main">
  <numFmts count="6">
    <numFmt numFmtId="176" formatCode="dd\.mm\.yyyy"/>
    <numFmt numFmtId="177" formatCode="_-* #\ ##0_-;\-&quot;₽&quot;* #\ ##0_-;_-&quot;₽&quot;* &quot;-&quot;_-;_-@_-"/>
    <numFmt numFmtId="178" formatCode="_-&quot;₽&quot;* #\ ##0.00_-;\-&quot;₽&quot;* #\ ##0.00_-;_-&quot;₽&quot;* &quot;-&quot;??_-;_-@_-"/>
    <numFmt numFmtId="179" formatCode="_-* #\ ##0_-;\-* #\ ##0_-;_-* &quot;-&quot;_-;_-@_-"/>
    <numFmt numFmtId="180" formatCode="_-* #\ ##0.00_-;\-* #\ ##0.00_-;_-* &quot;-&quot;??_-;_-@_-"/>
    <numFmt numFmtId="181" formatCode="[$-409]ddd;@"/>
  </numFmts>
  <fonts count="28">
    <font>
      <sz val="10"/>
      <name val="Arial Cyr"/>
      <charset val="204"/>
    </font>
    <font>
      <sz val="10"/>
      <name val="Times New Roman"/>
      <charset val="204"/>
    </font>
    <font>
      <sz val="12"/>
      <name val="Times New Roman"/>
      <charset val="204"/>
    </font>
    <font>
      <b/>
      <sz val="12"/>
      <name val="Times New Roman"/>
      <charset val="204"/>
    </font>
    <font>
      <sz val="8"/>
      <name val="Times New Roman"/>
      <charset val="204"/>
    </font>
    <font>
      <b/>
      <sz val="11"/>
      <name val="Times New Roman"/>
      <charset val="204"/>
    </font>
    <font>
      <sz val="11"/>
      <name val="Times New Roman"/>
      <charset val="20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204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10" fillId="0" borderId="0" applyBorder="0" applyAlignment="0" applyProtection="0"/>
    <xf numFmtId="0" fontId="9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9" fontId="10" fillId="0" borderId="0" applyBorder="0" applyAlignment="0" applyProtection="0"/>
    <xf numFmtId="178" fontId="10" fillId="0" borderId="0" applyBorder="0" applyAlignment="0" applyProtection="0"/>
    <xf numFmtId="180" fontId="10" fillId="0" borderId="0" applyBorder="0" applyAlignment="0" applyProtection="0"/>
    <xf numFmtId="0" fontId="9" fillId="19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9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4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26" fillId="25" borderId="12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58" fontId="1" fillId="0" borderId="0" xfId="0" applyNumberFormat="1" applyFont="1"/>
    <xf numFmtId="49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76" fontId="1" fillId="0" borderId="4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181" fontId="1" fillId="0" borderId="4" xfId="0" applyNumberFormat="1" applyFont="1" applyBorder="1"/>
    <xf numFmtId="58" fontId="1" fillId="0" borderId="4" xfId="0" applyNumberFormat="1" applyFont="1" applyBorder="1"/>
    <xf numFmtId="58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/>
    <xf numFmtId="0" fontId="5" fillId="0" borderId="0" xfId="0" applyFont="1" applyAlignment="1">
      <alignment horizontal="left" vertical="top"/>
    </xf>
    <xf numFmtId="0" fontId="1" fillId="0" borderId="0" xfId="0" applyFont="1" applyAlignme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49" fontId="1" fillId="0" borderId="0" xfId="0" applyNumberFormat="1" applyFont="1" applyAlignment="1">
      <alignment horizontal="right"/>
    </xf>
    <xf numFmtId="176" fontId="7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176" fontId="7" fillId="2" borderId="4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7" fillId="0" borderId="4" xfId="0" applyFont="1" applyFill="1" applyBorder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71"/>
  <sheetViews>
    <sheetView tabSelected="1" topLeftCell="A92" workbookViewId="0">
      <selection activeCell="E92" sqref="E92"/>
    </sheetView>
  </sheetViews>
  <sheetFormatPr defaultColWidth="8.85185185185185" defaultRowHeight="13.2"/>
  <cols>
    <col min="1" max="1" width="11.5462962962963" style="1" customWidth="1"/>
    <col min="2" max="2" width="13.4074074074074" style="1" customWidth="1"/>
    <col min="3" max="3" width="11.6759259259259" style="1" customWidth="1"/>
    <col min="4" max="4" width="7.84259259259259" style="1" customWidth="1"/>
    <col min="5" max="5" width="10.1203703703704" style="1" customWidth="1"/>
    <col min="6" max="6" width="38.6481481481481" style="1" customWidth="1"/>
    <col min="7" max="7" width="27.1018518518519" style="1" customWidth="1"/>
    <col min="8" max="8" width="12.1111111111111" style="1" customWidth="1"/>
    <col min="9" max="9" width="10.1203703703704" style="1" customWidth="1"/>
    <col min="10" max="257" width="8.84259259259259" style="1"/>
  </cols>
  <sheetData>
    <row r="1" spans="1:9">
      <c r="A1" s="2" t="s">
        <v>0</v>
      </c>
      <c r="B1" s="2"/>
      <c r="C1" s="2"/>
      <c r="D1" s="2"/>
      <c r="E1" s="2"/>
      <c r="F1" s="2"/>
      <c r="G1" s="3"/>
      <c r="H1" s="1" t="s">
        <v>1</v>
      </c>
      <c r="I1" s="1">
        <v>2022</v>
      </c>
    </row>
    <row r="2" spans="1:7">
      <c r="A2" s="4" t="s">
        <v>2</v>
      </c>
      <c r="B2" s="4"/>
      <c r="C2" s="4"/>
      <c r="D2" s="4"/>
      <c r="E2" s="4"/>
      <c r="F2" s="4"/>
      <c r="G2" s="5"/>
    </row>
    <row r="3" spans="1:7">
      <c r="A3" s="4" t="s">
        <v>3</v>
      </c>
      <c r="B3" s="4"/>
      <c r="C3" s="4"/>
      <c r="D3" s="4"/>
      <c r="E3" s="4"/>
      <c r="F3" s="4"/>
      <c r="G3" s="5"/>
    </row>
    <row r="4" spans="1:7">
      <c r="A4" s="4" t="s">
        <v>4</v>
      </c>
      <c r="B4" s="4"/>
      <c r="C4" s="4"/>
      <c r="D4" s="4"/>
      <c r="E4" s="4"/>
      <c r="F4" s="4"/>
      <c r="G4" s="5"/>
    </row>
    <row r="5" ht="15.6" spans="1:7">
      <c r="A5" s="6" t="s">
        <v>5</v>
      </c>
      <c r="B5" s="6"/>
      <c r="C5" s="6"/>
      <c r="D5" s="6"/>
      <c r="E5" s="6"/>
      <c r="F5" s="6"/>
      <c r="G5" s="7"/>
    </row>
    <row r="6" ht="15.6" spans="1:7">
      <c r="A6" s="8" t="s">
        <v>6</v>
      </c>
      <c r="D6" s="9">
        <f>I1</f>
        <v>2022</v>
      </c>
      <c r="F6" s="9" t="s">
        <v>7</v>
      </c>
      <c r="G6" s="9"/>
    </row>
    <row r="7" ht="15.6" spans="1:6">
      <c r="A7" s="1" t="s">
        <v>8</v>
      </c>
      <c r="E7" s="1">
        <f>D6</f>
        <v>2022</v>
      </c>
      <c r="F7" s="1" t="s">
        <v>9</v>
      </c>
    </row>
    <row r="8" ht="15.6" spans="1:1">
      <c r="A8" s="1" t="s">
        <v>10</v>
      </c>
    </row>
    <row r="9" spans="1:6">
      <c r="A9" s="1" t="s">
        <v>11</v>
      </c>
      <c r="D9" s="1" t="s">
        <v>12</v>
      </c>
      <c r="E9" s="10"/>
      <c r="F9" s="1" t="s">
        <v>13</v>
      </c>
    </row>
    <row r="10" spans="1:6">
      <c r="A10" s="1" t="s">
        <v>11</v>
      </c>
      <c r="C10" s="11"/>
      <c r="D10" s="1" t="s">
        <v>12</v>
      </c>
      <c r="E10" s="10"/>
      <c r="F10" s="1" t="s">
        <v>14</v>
      </c>
    </row>
    <row r="11" ht="13.95"/>
    <row r="12" ht="13.75" customHeight="1" spans="1:7">
      <c r="A12" s="12"/>
      <c r="B12" s="13" t="s">
        <v>15</v>
      </c>
      <c r="C12" s="14" t="s">
        <v>16</v>
      </c>
      <c r="D12" s="14"/>
      <c r="E12" s="12" t="s">
        <v>17</v>
      </c>
      <c r="F12" s="12" t="s">
        <v>18</v>
      </c>
      <c r="G12" s="15"/>
    </row>
    <row r="13" spans="1:7">
      <c r="A13" s="12"/>
      <c r="B13" s="13"/>
      <c r="C13" s="16" t="s">
        <v>19</v>
      </c>
      <c r="D13" s="16" t="s">
        <v>20</v>
      </c>
      <c r="E13" s="12"/>
      <c r="F13" s="12"/>
      <c r="G13" s="15"/>
    </row>
    <row r="14" ht="12.75" customHeight="1" spans="1:7">
      <c r="A14" s="17">
        <v>43617</v>
      </c>
      <c r="B14" s="18" t="s">
        <v>21</v>
      </c>
      <c r="C14" s="19" t="str">
        <f t="shared" ref="C14:C25" si="0">IF(B14&lt;&gt;"вс","Я"," ")</f>
        <v>Я</v>
      </c>
      <c r="D14" s="18"/>
      <c r="E14" s="18" t="str">
        <f t="shared" ref="E14:E43" si="1">IF(C14&lt;&gt;"Я","В"," ")</f>
        <v> </v>
      </c>
      <c r="F14" s="20" t="s">
        <v>22</v>
      </c>
      <c r="G14" s="21"/>
    </row>
    <row r="15" spans="1:7">
      <c r="A15" s="17">
        <v>43618</v>
      </c>
      <c r="B15" s="18" t="s">
        <v>23</v>
      </c>
      <c r="C15" s="19" t="str">
        <f t="shared" si="0"/>
        <v>Я</v>
      </c>
      <c r="D15" s="18"/>
      <c r="E15" s="18" t="str">
        <f t="shared" si="1"/>
        <v> </v>
      </c>
      <c r="F15" s="20"/>
      <c r="G15" s="21"/>
    </row>
    <row r="16" spans="1:7">
      <c r="A16" s="17">
        <v>43619</v>
      </c>
      <c r="B16" s="18" t="s">
        <v>24</v>
      </c>
      <c r="C16" s="19" t="str">
        <f t="shared" si="0"/>
        <v>Я</v>
      </c>
      <c r="D16" s="18"/>
      <c r="E16" s="18" t="str">
        <f t="shared" si="1"/>
        <v> </v>
      </c>
      <c r="F16" s="20"/>
      <c r="G16" s="21"/>
    </row>
    <row r="17" spans="1:7">
      <c r="A17" s="17">
        <v>43620</v>
      </c>
      <c r="B17" s="22" t="s">
        <v>25</v>
      </c>
      <c r="C17" s="19" t="str">
        <f t="shared" si="0"/>
        <v>Я</v>
      </c>
      <c r="D17" s="18"/>
      <c r="E17" s="18" t="str">
        <f t="shared" si="1"/>
        <v> </v>
      </c>
      <c r="F17" s="20"/>
      <c r="G17" s="21"/>
    </row>
    <row r="18" spans="1:7">
      <c r="A18" s="17">
        <v>43621</v>
      </c>
      <c r="B18" s="18" t="s">
        <v>26</v>
      </c>
      <c r="C18" s="19" t="str">
        <f t="shared" si="0"/>
        <v> </v>
      </c>
      <c r="D18" s="18"/>
      <c r="E18" s="18" t="str">
        <f t="shared" si="1"/>
        <v>В</v>
      </c>
      <c r="F18" s="20"/>
      <c r="G18" s="21"/>
    </row>
    <row r="19" spans="1:7">
      <c r="A19" s="17">
        <v>43622</v>
      </c>
      <c r="B19" s="18" t="s">
        <v>27</v>
      </c>
      <c r="C19" s="19" t="str">
        <f t="shared" si="0"/>
        <v>Я</v>
      </c>
      <c r="D19" s="18"/>
      <c r="E19" s="18" t="str">
        <f t="shared" si="1"/>
        <v> </v>
      </c>
      <c r="F19" s="20"/>
      <c r="G19" s="21"/>
    </row>
    <row r="20" spans="1:7">
      <c r="A20" s="17">
        <v>43623</v>
      </c>
      <c r="B20" s="18" t="s">
        <v>28</v>
      </c>
      <c r="C20" s="19" t="str">
        <f t="shared" si="0"/>
        <v>Я</v>
      </c>
      <c r="D20" s="18"/>
      <c r="E20" s="18" t="str">
        <f t="shared" si="1"/>
        <v> </v>
      </c>
      <c r="F20" s="20"/>
      <c r="G20" s="21"/>
    </row>
    <row r="21" spans="1:7">
      <c r="A21" s="17">
        <v>43624</v>
      </c>
      <c r="B21" s="18" t="s">
        <v>21</v>
      </c>
      <c r="C21" s="19" t="str">
        <f t="shared" si="0"/>
        <v>Я</v>
      </c>
      <c r="D21" s="18"/>
      <c r="E21" s="18" t="str">
        <f t="shared" si="1"/>
        <v> </v>
      </c>
      <c r="F21" s="20"/>
      <c r="G21" s="21"/>
    </row>
    <row r="22" spans="1:7">
      <c r="A22" s="17">
        <v>43625</v>
      </c>
      <c r="B22" s="18" t="s">
        <v>23</v>
      </c>
      <c r="C22" s="19" t="str">
        <f t="shared" si="0"/>
        <v>Я</v>
      </c>
      <c r="D22" s="18"/>
      <c r="E22" s="18" t="str">
        <f t="shared" si="1"/>
        <v> </v>
      </c>
      <c r="F22" s="20"/>
      <c r="G22" s="21"/>
    </row>
    <row r="23" spans="1:7">
      <c r="A23" s="17">
        <v>43626</v>
      </c>
      <c r="B23" s="18" t="s">
        <v>24</v>
      </c>
      <c r="C23" s="19" t="str">
        <f t="shared" si="0"/>
        <v>Я</v>
      </c>
      <c r="D23" s="18"/>
      <c r="E23" s="18" t="str">
        <f t="shared" si="1"/>
        <v> </v>
      </c>
      <c r="F23" s="20"/>
      <c r="G23" s="21"/>
    </row>
    <row r="24" spans="1:7">
      <c r="A24" s="17">
        <v>43627</v>
      </c>
      <c r="B24" s="22" t="s">
        <v>25</v>
      </c>
      <c r="C24" s="19" t="str">
        <f t="shared" si="0"/>
        <v>Я</v>
      </c>
      <c r="D24" s="18"/>
      <c r="E24" s="18" t="str">
        <f t="shared" si="1"/>
        <v> </v>
      </c>
      <c r="F24" s="20"/>
      <c r="G24" s="21"/>
    </row>
    <row r="25" spans="1:7">
      <c r="A25" s="17">
        <v>43628</v>
      </c>
      <c r="B25" s="18" t="s">
        <v>26</v>
      </c>
      <c r="C25" s="19" t="str">
        <f t="shared" si="0"/>
        <v> </v>
      </c>
      <c r="D25" s="18"/>
      <c r="E25" s="18" t="str">
        <f t="shared" si="1"/>
        <v>В</v>
      </c>
      <c r="F25" s="20"/>
      <c r="G25" s="21"/>
    </row>
    <row r="26" spans="1:7">
      <c r="A26" s="17">
        <v>43629</v>
      </c>
      <c r="B26" s="18" t="s">
        <v>27</v>
      </c>
      <c r="C26" s="19"/>
      <c r="D26" s="18"/>
      <c r="E26" s="18" t="str">
        <f t="shared" si="1"/>
        <v>В</v>
      </c>
      <c r="F26" s="20"/>
      <c r="G26" s="21"/>
    </row>
    <row r="27" spans="1:7">
      <c r="A27" s="17">
        <v>43630</v>
      </c>
      <c r="B27" s="18" t="s">
        <v>28</v>
      </c>
      <c r="C27" s="19" t="str">
        <f t="shared" ref="C27:C43" si="2">IF(B27&lt;&gt;"вс","Я"," ")</f>
        <v>Я</v>
      </c>
      <c r="D27" s="18"/>
      <c r="E27" s="18" t="str">
        <f t="shared" si="1"/>
        <v> </v>
      </c>
      <c r="F27" s="20"/>
      <c r="G27" s="21"/>
    </row>
    <row r="28" spans="1:7">
      <c r="A28" s="17">
        <v>43631</v>
      </c>
      <c r="B28" s="18" t="s">
        <v>21</v>
      </c>
      <c r="C28" s="19" t="str">
        <f t="shared" si="2"/>
        <v>Я</v>
      </c>
      <c r="D28" s="18"/>
      <c r="E28" s="18" t="str">
        <f t="shared" si="1"/>
        <v> </v>
      </c>
      <c r="F28" s="20"/>
      <c r="G28" s="21"/>
    </row>
    <row r="29" spans="1:7">
      <c r="A29" s="17">
        <v>43632</v>
      </c>
      <c r="B29" s="18" t="s">
        <v>23</v>
      </c>
      <c r="C29" s="19" t="str">
        <f t="shared" si="2"/>
        <v>Я</v>
      </c>
      <c r="D29" s="18"/>
      <c r="E29" s="18" t="str">
        <f t="shared" si="1"/>
        <v> </v>
      </c>
      <c r="F29" s="20"/>
      <c r="G29" s="21"/>
    </row>
    <row r="30" spans="1:7">
      <c r="A30" s="17">
        <v>43633</v>
      </c>
      <c r="B30" s="18" t="s">
        <v>24</v>
      </c>
      <c r="C30" s="19" t="str">
        <f t="shared" si="2"/>
        <v>Я</v>
      </c>
      <c r="D30" s="18"/>
      <c r="E30" s="18" t="str">
        <f t="shared" si="1"/>
        <v> </v>
      </c>
      <c r="F30" s="20"/>
      <c r="G30" s="21"/>
    </row>
    <row r="31" spans="1:7">
      <c r="A31" s="17">
        <v>43634</v>
      </c>
      <c r="B31" s="22" t="s">
        <v>25</v>
      </c>
      <c r="C31" s="19" t="str">
        <f t="shared" si="2"/>
        <v>Я</v>
      </c>
      <c r="D31" s="18"/>
      <c r="E31" s="18" t="str">
        <f t="shared" si="1"/>
        <v> </v>
      </c>
      <c r="F31" s="20"/>
      <c r="G31" s="21"/>
    </row>
    <row r="32" spans="1:7">
      <c r="A32" s="17">
        <v>43635</v>
      </c>
      <c r="B32" s="18" t="s">
        <v>26</v>
      </c>
      <c r="C32" s="19" t="str">
        <f t="shared" si="2"/>
        <v> </v>
      </c>
      <c r="D32" s="18"/>
      <c r="E32" s="18" t="str">
        <f t="shared" si="1"/>
        <v>В</v>
      </c>
      <c r="F32" s="20"/>
      <c r="G32" s="21"/>
    </row>
    <row r="33" spans="1:7">
      <c r="A33" s="17">
        <v>43636</v>
      </c>
      <c r="B33" s="18" t="s">
        <v>27</v>
      </c>
      <c r="C33" s="19" t="str">
        <f t="shared" si="2"/>
        <v>Я</v>
      </c>
      <c r="D33" s="18"/>
      <c r="E33" s="18" t="str">
        <f t="shared" si="1"/>
        <v> </v>
      </c>
      <c r="F33" s="20"/>
      <c r="G33" s="21"/>
    </row>
    <row r="34" spans="1:7">
      <c r="A34" s="17">
        <v>43637</v>
      </c>
      <c r="B34" s="18" t="s">
        <v>28</v>
      </c>
      <c r="C34" s="19" t="str">
        <f t="shared" si="2"/>
        <v>Я</v>
      </c>
      <c r="D34" s="18"/>
      <c r="E34" s="18" t="str">
        <f t="shared" si="1"/>
        <v> </v>
      </c>
      <c r="F34" s="20"/>
      <c r="G34" s="21"/>
    </row>
    <row r="35" spans="1:7">
      <c r="A35" s="17">
        <v>43638</v>
      </c>
      <c r="B35" s="18" t="s">
        <v>21</v>
      </c>
      <c r="C35" s="19" t="str">
        <f t="shared" si="2"/>
        <v>Я</v>
      </c>
      <c r="D35" s="18"/>
      <c r="E35" s="18" t="str">
        <f t="shared" si="1"/>
        <v> </v>
      </c>
      <c r="F35" s="20"/>
      <c r="G35" s="21"/>
    </row>
    <row r="36" spans="1:7">
      <c r="A36" s="17">
        <v>43639</v>
      </c>
      <c r="B36" s="18" t="s">
        <v>23</v>
      </c>
      <c r="C36" s="19" t="str">
        <f t="shared" si="2"/>
        <v>Я</v>
      </c>
      <c r="D36" s="18"/>
      <c r="E36" s="18" t="str">
        <f t="shared" si="1"/>
        <v> </v>
      </c>
      <c r="F36" s="20"/>
      <c r="G36" s="21"/>
    </row>
    <row r="37" spans="1:7">
      <c r="A37" s="17">
        <v>43640</v>
      </c>
      <c r="B37" s="18" t="s">
        <v>24</v>
      </c>
      <c r="C37" s="19" t="str">
        <f t="shared" si="2"/>
        <v>Я</v>
      </c>
      <c r="D37" s="18"/>
      <c r="E37" s="18" t="str">
        <f t="shared" si="1"/>
        <v> </v>
      </c>
      <c r="F37" s="20"/>
      <c r="G37" s="21"/>
    </row>
    <row r="38" spans="1:7">
      <c r="A38" s="17">
        <v>43641</v>
      </c>
      <c r="B38" s="22" t="s">
        <v>25</v>
      </c>
      <c r="C38" s="19" t="str">
        <f t="shared" si="2"/>
        <v>Я</v>
      </c>
      <c r="D38" s="18"/>
      <c r="E38" s="18" t="str">
        <f t="shared" si="1"/>
        <v> </v>
      </c>
      <c r="F38" s="20"/>
      <c r="G38" s="21"/>
    </row>
    <row r="39" spans="1:7">
      <c r="A39" s="17">
        <v>43642</v>
      </c>
      <c r="B39" s="18" t="s">
        <v>26</v>
      </c>
      <c r="C39" s="19" t="str">
        <f t="shared" si="2"/>
        <v> </v>
      </c>
      <c r="D39" s="18"/>
      <c r="E39" s="18" t="str">
        <f t="shared" si="1"/>
        <v>В</v>
      </c>
      <c r="F39" s="20"/>
      <c r="G39" s="21"/>
    </row>
    <row r="40" spans="1:7">
      <c r="A40" s="17">
        <v>43643</v>
      </c>
      <c r="B40" s="18" t="s">
        <v>27</v>
      </c>
      <c r="C40" s="19" t="str">
        <f t="shared" si="2"/>
        <v>Я</v>
      </c>
      <c r="D40" s="18"/>
      <c r="E40" s="18" t="str">
        <f t="shared" si="1"/>
        <v> </v>
      </c>
      <c r="F40" s="20"/>
      <c r="G40" s="21"/>
    </row>
    <row r="41" spans="1:7">
      <c r="A41" s="17">
        <v>43644</v>
      </c>
      <c r="B41" s="18" t="s">
        <v>28</v>
      </c>
      <c r="C41" s="19" t="str">
        <f t="shared" si="2"/>
        <v>Я</v>
      </c>
      <c r="D41" s="18"/>
      <c r="E41" s="18" t="str">
        <f t="shared" si="1"/>
        <v> </v>
      </c>
      <c r="F41" s="20"/>
      <c r="G41" s="21"/>
    </row>
    <row r="42" spans="1:7">
      <c r="A42" s="17">
        <v>43645</v>
      </c>
      <c r="B42" s="18" t="s">
        <v>21</v>
      </c>
      <c r="C42" s="19" t="str">
        <f t="shared" si="2"/>
        <v>Я</v>
      </c>
      <c r="D42" s="18"/>
      <c r="E42" s="18" t="str">
        <f t="shared" si="1"/>
        <v> </v>
      </c>
      <c r="F42" s="20"/>
      <c r="G42" s="21"/>
    </row>
    <row r="43" spans="1:7">
      <c r="A43" s="17">
        <v>43646</v>
      </c>
      <c r="B43" s="18" t="s">
        <v>23</v>
      </c>
      <c r="C43" s="19" t="str">
        <f t="shared" si="2"/>
        <v>Я</v>
      </c>
      <c r="D43" s="18"/>
      <c r="E43" s="18" t="str">
        <f t="shared" si="1"/>
        <v> </v>
      </c>
      <c r="F43" s="20"/>
      <c r="G43" s="21"/>
    </row>
    <row r="44" spans="1:7">
      <c r="A44" s="23"/>
      <c r="B44" s="18"/>
      <c r="C44" s="19"/>
      <c r="D44" s="18"/>
      <c r="E44" s="18"/>
      <c r="F44" s="20"/>
      <c r="G44" s="21"/>
    </row>
    <row r="45" spans="1:7">
      <c r="A45" s="24" t="s">
        <v>29</v>
      </c>
      <c r="B45" s="24"/>
      <c r="C45" s="25">
        <f>COUNTA(A15:A43)-E45</f>
        <v>24</v>
      </c>
      <c r="D45" s="18"/>
      <c r="E45" s="18">
        <f>COUNTIF(E14:E43,"В")</f>
        <v>5</v>
      </c>
      <c r="F45" s="20"/>
      <c r="G45" s="21"/>
    </row>
    <row r="46" ht="13.8" spans="1:7">
      <c r="A46" s="26" t="s">
        <v>30</v>
      </c>
      <c r="C46" s="27"/>
      <c r="D46" s="28" t="s">
        <v>31</v>
      </c>
      <c r="E46" s="27"/>
      <c r="F46" s="27"/>
      <c r="G46" s="27"/>
    </row>
    <row r="47" ht="13.8" spans="1:7">
      <c r="A47" s="28"/>
      <c r="C47" s="27"/>
      <c r="D47" s="29" t="s">
        <v>32</v>
      </c>
      <c r="E47" s="27"/>
      <c r="F47" s="27"/>
      <c r="G47" s="27"/>
    </row>
    <row r="48" ht="13.8" spans="1:7">
      <c r="A48" s="30" t="s">
        <v>33</v>
      </c>
      <c r="D48" s="30" t="s">
        <v>33</v>
      </c>
      <c r="F48" s="27"/>
      <c r="G48" s="27"/>
    </row>
    <row r="49" ht="13.8" spans="1:7">
      <c r="A49" s="31" t="s">
        <v>34</v>
      </c>
      <c r="B49" s="27"/>
      <c r="C49" s="27"/>
      <c r="D49" s="27"/>
      <c r="E49" s="27"/>
      <c r="F49" s="27"/>
      <c r="G49" s="27"/>
    </row>
    <row r="50" ht="13.8" spans="1:7">
      <c r="A50" s="32" t="s">
        <v>35</v>
      </c>
      <c r="B50" s="27"/>
      <c r="C50" s="27"/>
      <c r="D50" s="27"/>
      <c r="E50" s="27"/>
      <c r="F50" s="27"/>
      <c r="G50" s="27"/>
    </row>
    <row r="51" ht="13.8" spans="1:7">
      <c r="A51" s="32" t="s">
        <v>35</v>
      </c>
      <c r="B51" s="27"/>
      <c r="C51" s="27"/>
      <c r="D51" s="27"/>
      <c r="E51" s="27"/>
      <c r="F51" s="27"/>
      <c r="G51" s="27"/>
    </row>
    <row r="52" ht="13.8" spans="1:7">
      <c r="A52" s="32" t="s">
        <v>35</v>
      </c>
      <c r="B52" s="27"/>
      <c r="C52" s="27"/>
      <c r="D52" s="27"/>
      <c r="E52" s="27"/>
      <c r="F52" s="27"/>
      <c r="G52" s="27"/>
    </row>
    <row r="53" ht="13.8" spans="1:7">
      <c r="A53" s="32" t="s">
        <v>36</v>
      </c>
      <c r="B53" s="27"/>
      <c r="C53" s="27"/>
      <c r="D53" s="27"/>
      <c r="E53" s="27"/>
      <c r="F53" s="27"/>
      <c r="G53" s="27"/>
    </row>
    <row r="54" ht="13.8" spans="1:7">
      <c r="A54" s="33" t="s">
        <v>37</v>
      </c>
      <c r="B54" s="27"/>
      <c r="C54" s="27"/>
      <c r="D54" s="27"/>
      <c r="E54" s="27">
        <f>D6</f>
        <v>2022</v>
      </c>
      <c r="F54" s="27" t="s">
        <v>38</v>
      </c>
      <c r="G54" s="27"/>
    </row>
    <row r="55" ht="13" customHeight="1" spans="1:7">
      <c r="A55" s="33"/>
      <c r="B55" s="27"/>
      <c r="C55" s="27"/>
      <c r="D55" s="27"/>
      <c r="E55" s="27"/>
      <c r="F55" s="27"/>
      <c r="G55" s="27"/>
    </row>
    <row r="56" ht="13" customHeight="1" spans="1:7">
      <c r="A56" s="33"/>
      <c r="B56" s="27"/>
      <c r="C56" s="27"/>
      <c r="D56" s="27"/>
      <c r="E56" s="27"/>
      <c r="F56" s="27"/>
      <c r="G56" s="27"/>
    </row>
    <row r="57" ht="13" customHeight="1" spans="1:7">
      <c r="A57" s="33"/>
      <c r="B57" s="27"/>
      <c r="C57" s="27"/>
      <c r="D57" s="27"/>
      <c r="E57" s="27"/>
      <c r="F57" s="27"/>
      <c r="G57" s="27"/>
    </row>
    <row r="58" ht="13" customHeight="1" spans="1:7">
      <c r="A58" s="33"/>
      <c r="B58" s="27"/>
      <c r="C58" s="27"/>
      <c r="D58" s="27"/>
      <c r="E58" s="27"/>
      <c r="F58" s="27"/>
      <c r="G58" s="27"/>
    </row>
    <row r="59" ht="13.8" spans="1:7">
      <c r="A59" s="32"/>
      <c r="B59" s="27"/>
      <c r="C59" s="27"/>
      <c r="D59" s="27"/>
      <c r="E59" s="27"/>
      <c r="F59" s="27"/>
      <c r="G59" s="27"/>
    </row>
    <row r="60" spans="1:9">
      <c r="A60" s="2" t="s">
        <v>0</v>
      </c>
      <c r="B60" s="2"/>
      <c r="C60" s="2"/>
      <c r="D60" s="2"/>
      <c r="E60" s="2"/>
      <c r="F60" s="2"/>
      <c r="G60" s="3"/>
      <c r="H60" s="1" t="s">
        <v>1</v>
      </c>
      <c r="I60" s="1">
        <v>2022</v>
      </c>
    </row>
    <row r="61" spans="1:7">
      <c r="A61" s="4" t="s">
        <v>2</v>
      </c>
      <c r="B61" s="4"/>
      <c r="C61" s="4"/>
      <c r="D61" s="4"/>
      <c r="E61" s="4"/>
      <c r="F61" s="4"/>
      <c r="G61" s="5"/>
    </row>
    <row r="62" spans="1:7">
      <c r="A62" s="4" t="s">
        <v>3</v>
      </c>
      <c r="B62" s="4"/>
      <c r="C62" s="4"/>
      <c r="D62" s="4"/>
      <c r="E62" s="4"/>
      <c r="F62" s="4"/>
      <c r="G62" s="5"/>
    </row>
    <row r="63" spans="1:7">
      <c r="A63" s="4" t="s">
        <v>4</v>
      </c>
      <c r="B63" s="4"/>
      <c r="C63" s="4"/>
      <c r="D63" s="4"/>
      <c r="E63" s="4"/>
      <c r="F63" s="4"/>
      <c r="G63" s="5"/>
    </row>
    <row r="64" ht="15.6" spans="1:7">
      <c r="A64" s="6" t="s">
        <v>5</v>
      </c>
      <c r="B64" s="6"/>
      <c r="C64" s="6"/>
      <c r="D64" s="6"/>
      <c r="E64" s="6"/>
      <c r="F64" s="6"/>
      <c r="G64" s="7"/>
    </row>
    <row r="65" ht="15.6" spans="1:7">
      <c r="A65" s="8" t="s">
        <v>6</v>
      </c>
      <c r="D65" s="9">
        <f>I60</f>
        <v>2022</v>
      </c>
      <c r="F65" s="9" t="s">
        <v>39</v>
      </c>
      <c r="G65" s="9"/>
    </row>
    <row r="66" ht="15.6" spans="1:6">
      <c r="A66" s="1" t="s">
        <v>8</v>
      </c>
      <c r="E66" s="1">
        <f>D65</f>
        <v>2022</v>
      </c>
      <c r="F66" s="1" t="s">
        <v>9</v>
      </c>
    </row>
    <row r="67" ht="15.6" spans="1:1">
      <c r="A67" s="1" t="s">
        <v>40</v>
      </c>
    </row>
    <row r="68" spans="1:6">
      <c r="A68" s="1" t="s">
        <v>11</v>
      </c>
      <c r="C68" s="1">
        <v>123</v>
      </c>
      <c r="D68" s="1" t="s">
        <v>12</v>
      </c>
      <c r="E68" s="10">
        <v>44713</v>
      </c>
      <c r="F68" s="1" t="s">
        <v>13</v>
      </c>
    </row>
    <row r="69" spans="1:6">
      <c r="A69" s="1" t="s">
        <v>11</v>
      </c>
      <c r="C69" s="34" t="s">
        <v>41</v>
      </c>
      <c r="D69" s="1" t="s">
        <v>12</v>
      </c>
      <c r="E69" s="10">
        <v>44713</v>
      </c>
      <c r="F69" s="1" t="s">
        <v>14</v>
      </c>
    </row>
    <row r="70" ht="13.95"/>
    <row r="71" ht="13.75" customHeight="1" spans="1:7">
      <c r="A71" s="12"/>
      <c r="B71" s="13" t="s">
        <v>15</v>
      </c>
      <c r="C71" s="14" t="s">
        <v>16</v>
      </c>
      <c r="D71" s="14"/>
      <c r="E71" s="12" t="s">
        <v>17</v>
      </c>
      <c r="F71" s="12" t="s">
        <v>18</v>
      </c>
      <c r="G71" s="15"/>
    </row>
    <row r="72" spans="1:7">
      <c r="A72" s="12"/>
      <c r="B72" s="13"/>
      <c r="C72" s="16" t="s">
        <v>19</v>
      </c>
      <c r="D72" s="16" t="s">
        <v>20</v>
      </c>
      <c r="E72" s="12"/>
      <c r="F72" s="12"/>
      <c r="G72" s="15"/>
    </row>
    <row r="73" ht="12.75" customHeight="1" spans="1:7">
      <c r="A73" s="35">
        <v>44749</v>
      </c>
      <c r="B73" s="36" t="s">
        <v>42</v>
      </c>
      <c r="C73" s="19" t="str">
        <f t="shared" ref="C73:C85" si="3">IF(B73&lt;&gt;"воскресенье","Я"," ")</f>
        <v>Я</v>
      </c>
      <c r="D73" s="18"/>
      <c r="E73" s="18" t="str">
        <f t="shared" ref="E73:E85" si="4">IF(C73&lt;&gt;"Я","В"," ")</f>
        <v> </v>
      </c>
      <c r="F73" s="20" t="s">
        <v>22</v>
      </c>
      <c r="G73" s="21"/>
    </row>
    <row r="74" ht="14.4" spans="1:7">
      <c r="A74" s="35">
        <v>44750</v>
      </c>
      <c r="B74" s="36" t="s">
        <v>43</v>
      </c>
      <c r="C74" s="19" t="str">
        <f t="shared" si="3"/>
        <v>Я</v>
      </c>
      <c r="D74" s="18"/>
      <c r="E74" s="18" t="str">
        <f t="shared" si="4"/>
        <v> </v>
      </c>
      <c r="F74" s="20"/>
      <c r="G74" s="21"/>
    </row>
    <row r="75" ht="14.4" spans="1:7">
      <c r="A75" s="35">
        <v>44751</v>
      </c>
      <c r="B75" s="36" t="s">
        <v>44</v>
      </c>
      <c r="C75" s="19" t="str">
        <f t="shared" si="3"/>
        <v>Я</v>
      </c>
      <c r="D75" s="18"/>
      <c r="E75" s="18" t="str">
        <f t="shared" si="4"/>
        <v> </v>
      </c>
      <c r="F75" s="20"/>
      <c r="G75" s="21"/>
    </row>
    <row r="76" ht="14.4" spans="1:7">
      <c r="A76" s="35">
        <v>44752</v>
      </c>
      <c r="B76" s="36" t="s">
        <v>45</v>
      </c>
      <c r="C76" s="19" t="str">
        <f t="shared" si="3"/>
        <v> </v>
      </c>
      <c r="D76" s="18"/>
      <c r="E76" s="18" t="str">
        <f t="shared" si="4"/>
        <v>В</v>
      </c>
      <c r="F76" s="20"/>
      <c r="G76" s="21"/>
    </row>
    <row r="77" ht="14.4" spans="1:7">
      <c r="A77" s="35">
        <v>44753</v>
      </c>
      <c r="B77" s="36" t="s">
        <v>46</v>
      </c>
      <c r="C77" s="19" t="str">
        <f t="shared" si="3"/>
        <v>Я</v>
      </c>
      <c r="D77" s="18"/>
      <c r="E77" s="18" t="str">
        <f t="shared" si="4"/>
        <v> </v>
      </c>
      <c r="F77" s="20"/>
      <c r="G77" s="21"/>
    </row>
    <row r="78" ht="14.4" spans="1:7">
      <c r="A78" s="35">
        <v>44754</v>
      </c>
      <c r="B78" s="36" t="s">
        <v>47</v>
      </c>
      <c r="C78" s="19" t="str">
        <f t="shared" si="3"/>
        <v>Я</v>
      </c>
      <c r="D78" s="18"/>
      <c r="E78" s="18" t="str">
        <f t="shared" si="4"/>
        <v> </v>
      </c>
      <c r="F78" s="20"/>
      <c r="G78" s="21"/>
    </row>
    <row r="79" ht="14.4" spans="1:7">
      <c r="A79" s="35">
        <v>44755</v>
      </c>
      <c r="B79" s="36" t="s">
        <v>48</v>
      </c>
      <c r="C79" s="19" t="str">
        <f t="shared" si="3"/>
        <v>Я</v>
      </c>
      <c r="D79" s="18"/>
      <c r="E79" s="18" t="str">
        <f t="shared" si="4"/>
        <v> </v>
      </c>
      <c r="F79" s="20"/>
      <c r="G79" s="21"/>
    </row>
    <row r="80" ht="14.4" spans="1:7">
      <c r="A80" s="35">
        <v>44756</v>
      </c>
      <c r="B80" s="36" t="s">
        <v>42</v>
      </c>
      <c r="C80" s="19" t="str">
        <f t="shared" si="3"/>
        <v>Я</v>
      </c>
      <c r="D80" s="18"/>
      <c r="E80" s="18" t="str">
        <f t="shared" si="4"/>
        <v> </v>
      </c>
      <c r="F80" s="20"/>
      <c r="G80" s="21"/>
    </row>
    <row r="81" ht="14.4" spans="1:7">
      <c r="A81" s="35">
        <v>44757</v>
      </c>
      <c r="B81" s="36" t="s">
        <v>43</v>
      </c>
      <c r="C81" s="19" t="str">
        <f t="shared" si="3"/>
        <v>Я</v>
      </c>
      <c r="D81" s="18"/>
      <c r="E81" s="18" t="str">
        <f t="shared" si="4"/>
        <v> </v>
      </c>
      <c r="F81" s="20"/>
      <c r="G81" s="21"/>
    </row>
    <row r="82" ht="14.4" spans="1:7">
      <c r="A82" s="35">
        <v>44758</v>
      </c>
      <c r="B82" s="36" t="s">
        <v>44</v>
      </c>
      <c r="C82" s="19" t="str">
        <f t="shared" si="3"/>
        <v>Я</v>
      </c>
      <c r="D82" s="18"/>
      <c r="E82" s="18" t="str">
        <f t="shared" si="4"/>
        <v> </v>
      </c>
      <c r="F82" s="20"/>
      <c r="G82" s="21"/>
    </row>
    <row r="83" ht="14.4" spans="1:7">
      <c r="A83" s="35">
        <v>44759</v>
      </c>
      <c r="B83" s="36" t="s">
        <v>45</v>
      </c>
      <c r="C83" s="19" t="str">
        <f t="shared" si="3"/>
        <v> </v>
      </c>
      <c r="D83" s="18"/>
      <c r="E83" s="18" t="str">
        <f t="shared" si="4"/>
        <v>В</v>
      </c>
      <c r="F83" s="20"/>
      <c r="G83" s="21"/>
    </row>
    <row r="84" ht="14.4" spans="1:7">
      <c r="A84" s="35">
        <v>44760</v>
      </c>
      <c r="B84" s="36" t="s">
        <v>46</v>
      </c>
      <c r="C84" s="19" t="str">
        <f t="shared" si="3"/>
        <v>Я</v>
      </c>
      <c r="D84" s="18"/>
      <c r="E84" s="18" t="str">
        <f t="shared" si="4"/>
        <v> </v>
      </c>
      <c r="F84" s="20"/>
      <c r="G84" s="21"/>
    </row>
    <row r="85" ht="14.4" spans="1:7">
      <c r="A85" s="35">
        <v>44761</v>
      </c>
      <c r="B85" s="36" t="s">
        <v>47</v>
      </c>
      <c r="C85" s="19" t="str">
        <f t="shared" si="3"/>
        <v>Я</v>
      </c>
      <c r="D85" s="18"/>
      <c r="E85" s="18" t="str">
        <f t="shared" si="4"/>
        <v> </v>
      </c>
      <c r="F85" s="20"/>
      <c r="G85" s="21"/>
    </row>
    <row r="86" spans="1:7">
      <c r="A86" s="18"/>
      <c r="B86" s="18"/>
      <c r="C86" s="18"/>
      <c r="D86" s="18"/>
      <c r="E86" s="18"/>
      <c r="F86" s="20"/>
      <c r="G86" s="21"/>
    </row>
    <row r="87" spans="1:7">
      <c r="A87" s="18"/>
      <c r="B87" s="18"/>
      <c r="C87" s="18"/>
      <c r="D87" s="18"/>
      <c r="E87" s="18"/>
      <c r="F87" s="20"/>
      <c r="G87" s="21"/>
    </row>
    <row r="88" spans="1:7">
      <c r="A88" s="18"/>
      <c r="B88" s="18"/>
      <c r="C88" s="18"/>
      <c r="D88" s="18"/>
      <c r="E88" s="18"/>
      <c r="F88" s="20"/>
      <c r="G88" s="21"/>
    </row>
    <row r="89" spans="1:7">
      <c r="A89" s="18"/>
      <c r="B89" s="18"/>
      <c r="C89" s="18"/>
      <c r="D89" s="18"/>
      <c r="E89" s="18"/>
      <c r="F89" s="20"/>
      <c r="G89" s="21"/>
    </row>
    <row r="90" spans="1:7">
      <c r="A90" s="18"/>
      <c r="B90" s="18"/>
      <c r="C90" s="18"/>
      <c r="D90" s="18"/>
      <c r="E90" s="18"/>
      <c r="F90" s="20"/>
      <c r="G90" s="21"/>
    </row>
    <row r="91" spans="1:7">
      <c r="A91" s="18"/>
      <c r="B91" s="18"/>
      <c r="C91" s="18"/>
      <c r="D91" s="18"/>
      <c r="E91" s="18"/>
      <c r="F91" s="20"/>
      <c r="G91" s="21"/>
    </row>
    <row r="92" ht="14.4" spans="1:7">
      <c r="A92" s="35"/>
      <c r="B92" s="36"/>
      <c r="C92" s="19"/>
      <c r="D92" s="18"/>
      <c r="E92" s="18"/>
      <c r="F92" s="20"/>
      <c r="G92" s="21"/>
    </row>
    <row r="93" ht="14.4" spans="1:7">
      <c r="A93" s="35"/>
      <c r="B93" s="36"/>
      <c r="C93" s="19"/>
      <c r="D93" s="18"/>
      <c r="E93" s="18"/>
      <c r="F93" s="20"/>
      <c r="G93" s="21"/>
    </row>
    <row r="94" ht="14.4" spans="1:7">
      <c r="A94" s="35"/>
      <c r="B94" s="36"/>
      <c r="C94" s="19"/>
      <c r="D94" s="18"/>
      <c r="E94" s="18"/>
      <c r="F94" s="20"/>
      <c r="G94" s="21"/>
    </row>
    <row r="95" ht="14.4" spans="1:7">
      <c r="A95" s="35"/>
      <c r="B95" s="36"/>
      <c r="C95" s="19"/>
      <c r="D95" s="18"/>
      <c r="E95" s="18"/>
      <c r="F95" s="20"/>
      <c r="G95" s="21"/>
    </row>
    <row r="96" ht="14.4" spans="1:7">
      <c r="A96" s="35"/>
      <c r="B96" s="36"/>
      <c r="C96" s="19"/>
      <c r="D96" s="18"/>
      <c r="E96" s="18"/>
      <c r="F96" s="20"/>
      <c r="G96" s="21"/>
    </row>
    <row r="97" ht="14.4" spans="1:7">
      <c r="A97" s="35"/>
      <c r="B97" s="36"/>
      <c r="C97" s="19"/>
      <c r="D97" s="18"/>
      <c r="E97" s="18"/>
      <c r="F97" s="20"/>
      <c r="G97" s="21"/>
    </row>
    <row r="98" ht="14.4" spans="1:7">
      <c r="A98" s="35"/>
      <c r="B98" s="36"/>
      <c r="C98" s="19"/>
      <c r="D98" s="18"/>
      <c r="E98" s="18"/>
      <c r="F98" s="20"/>
      <c r="G98" s="21"/>
    </row>
    <row r="99" ht="14.4" spans="1:7">
      <c r="A99" s="35"/>
      <c r="B99" s="36"/>
      <c r="C99" s="19"/>
      <c r="D99" s="18"/>
      <c r="E99" s="18"/>
      <c r="F99" s="20"/>
      <c r="G99" s="21"/>
    </row>
    <row r="100" ht="14.4" spans="1:7">
      <c r="A100" s="35"/>
      <c r="B100" s="36"/>
      <c r="C100" s="19"/>
      <c r="D100" s="18"/>
      <c r="E100" s="18"/>
      <c r="F100" s="20"/>
      <c r="G100" s="21"/>
    </row>
    <row r="101" ht="14.4" spans="1:7">
      <c r="A101" s="35"/>
      <c r="B101" s="36"/>
      <c r="C101" s="19"/>
      <c r="D101" s="18"/>
      <c r="E101" s="18"/>
      <c r="F101" s="20"/>
      <c r="G101" s="21"/>
    </row>
    <row r="102" ht="14.4" spans="1:7">
      <c r="A102" s="35"/>
      <c r="B102" s="36"/>
      <c r="C102" s="19"/>
      <c r="D102" s="18"/>
      <c r="E102" s="18"/>
      <c r="F102" s="20"/>
      <c r="G102" s="21"/>
    </row>
    <row r="103" ht="14.4" spans="1:7">
      <c r="A103" s="35"/>
      <c r="B103" s="36"/>
      <c r="C103" s="19"/>
      <c r="D103" s="18"/>
      <c r="E103" s="18"/>
      <c r="F103" s="20"/>
      <c r="G103" s="21"/>
    </row>
    <row r="104" spans="1:7">
      <c r="A104" s="24" t="s">
        <v>29</v>
      </c>
      <c r="B104" s="24"/>
      <c r="C104" s="25">
        <f>COUNTA(A74:A102)-E104</f>
        <v>10</v>
      </c>
      <c r="D104" s="18"/>
      <c r="E104" s="18">
        <f>COUNTIF(E73:E102,"В")</f>
        <v>2</v>
      </c>
      <c r="F104" s="20"/>
      <c r="G104" s="21"/>
    </row>
    <row r="105" ht="13.8" spans="1:7">
      <c r="A105" s="26" t="s">
        <v>30</v>
      </c>
      <c r="C105" s="27"/>
      <c r="D105" s="28" t="s">
        <v>31</v>
      </c>
      <c r="E105" s="27"/>
      <c r="F105" s="27"/>
      <c r="G105" s="27"/>
    </row>
    <row r="106" ht="13.8" spans="1:7">
      <c r="A106" s="28"/>
      <c r="C106" s="27"/>
      <c r="D106" s="29" t="s">
        <v>32</v>
      </c>
      <c r="E106" s="27"/>
      <c r="F106" s="27"/>
      <c r="G106" s="27"/>
    </row>
    <row r="107" ht="13.8" spans="1:7">
      <c r="A107" s="30" t="s">
        <v>33</v>
      </c>
      <c r="D107" s="30" t="s">
        <v>33</v>
      </c>
      <c r="F107" s="27"/>
      <c r="G107" s="27"/>
    </row>
    <row r="108" ht="13.8" spans="1:7">
      <c r="A108" s="31" t="s">
        <v>34</v>
      </c>
      <c r="B108" s="27"/>
      <c r="C108" s="27"/>
      <c r="D108" s="27"/>
      <c r="E108" s="27"/>
      <c r="F108" s="27"/>
      <c r="G108" s="27"/>
    </row>
    <row r="109" ht="13.8" spans="1:7">
      <c r="A109" s="32" t="s">
        <v>35</v>
      </c>
      <c r="B109" s="27"/>
      <c r="C109" s="27"/>
      <c r="D109" s="27"/>
      <c r="E109" s="27"/>
      <c r="F109" s="27"/>
      <c r="G109" s="27"/>
    </row>
    <row r="110" ht="13.8" spans="1:7">
      <c r="A110" s="32" t="s">
        <v>35</v>
      </c>
      <c r="B110" s="27"/>
      <c r="C110" s="27"/>
      <c r="D110" s="27"/>
      <c r="E110" s="27"/>
      <c r="F110" s="27"/>
      <c r="G110" s="27"/>
    </row>
    <row r="111" ht="13.8" spans="1:7">
      <c r="A111" s="32" t="s">
        <v>35</v>
      </c>
      <c r="B111" s="27"/>
      <c r="C111" s="27"/>
      <c r="D111" s="27"/>
      <c r="E111" s="27"/>
      <c r="F111" s="27"/>
      <c r="G111" s="27"/>
    </row>
    <row r="112" ht="13.8" spans="1:7">
      <c r="A112" s="32" t="s">
        <v>36</v>
      </c>
      <c r="B112" s="27"/>
      <c r="C112" s="27"/>
      <c r="D112" s="27"/>
      <c r="E112" s="27"/>
      <c r="F112" s="27"/>
      <c r="G112" s="27"/>
    </row>
    <row r="113" ht="13.8" spans="1:7">
      <c r="A113" s="33" t="s">
        <v>37</v>
      </c>
      <c r="B113" s="27"/>
      <c r="C113" s="27"/>
      <c r="D113" s="27"/>
      <c r="E113" s="27">
        <f>D65</f>
        <v>2022</v>
      </c>
      <c r="F113" s="27" t="s">
        <v>38</v>
      </c>
      <c r="G113" s="27"/>
    </row>
    <row r="114" ht="13" customHeight="1" spans="1:7">
      <c r="A114" s="33"/>
      <c r="B114" s="27"/>
      <c r="C114" s="27"/>
      <c r="D114" s="27"/>
      <c r="E114" s="27"/>
      <c r="F114" s="27"/>
      <c r="G114" s="27"/>
    </row>
    <row r="115" ht="13" customHeight="1" spans="1:7">
      <c r="A115" s="33"/>
      <c r="B115" s="27"/>
      <c r="C115" s="27"/>
      <c r="D115" s="27"/>
      <c r="E115" s="27"/>
      <c r="F115" s="27"/>
      <c r="G115" s="27"/>
    </row>
    <row r="116" ht="13" customHeight="1" spans="1:7">
      <c r="A116" s="33"/>
      <c r="B116" s="27"/>
      <c r="C116" s="27"/>
      <c r="D116" s="27"/>
      <c r="E116" s="27"/>
      <c r="F116" s="27"/>
      <c r="G116" s="27"/>
    </row>
    <row r="117" ht="13" customHeight="1" spans="1:7">
      <c r="A117" s="33"/>
      <c r="B117" s="27"/>
      <c r="C117" s="27"/>
      <c r="D117" s="27"/>
      <c r="E117" s="27"/>
      <c r="F117" s="27"/>
      <c r="G117" s="27"/>
    </row>
    <row r="118" spans="1:7">
      <c r="A118" s="2" t="s">
        <v>0</v>
      </c>
      <c r="B118" s="2"/>
      <c r="C118" s="2"/>
      <c r="D118" s="2"/>
      <c r="E118" s="2"/>
      <c r="F118" s="2"/>
      <c r="G118" s="27"/>
    </row>
    <row r="119" spans="1:6">
      <c r="A119" s="4" t="s">
        <v>2</v>
      </c>
      <c r="B119" s="4"/>
      <c r="C119" s="4"/>
      <c r="D119" s="4"/>
      <c r="E119" s="4"/>
      <c r="F119" s="4"/>
    </row>
    <row r="120" spans="1:6">
      <c r="A120" s="4" t="s">
        <v>3</v>
      </c>
      <c r="B120" s="4"/>
      <c r="C120" s="4"/>
      <c r="D120" s="4"/>
      <c r="E120" s="4"/>
      <c r="F120" s="4"/>
    </row>
    <row r="121" spans="1:6">
      <c r="A121" s="4" t="s">
        <v>4</v>
      </c>
      <c r="B121" s="4"/>
      <c r="C121" s="4"/>
      <c r="D121" s="4"/>
      <c r="E121" s="4"/>
      <c r="F121" s="4"/>
    </row>
    <row r="122" ht="15.6" spans="1:6">
      <c r="A122" s="6" t="s">
        <v>5</v>
      </c>
      <c r="B122" s="6"/>
      <c r="C122" s="6"/>
      <c r="D122" s="6"/>
      <c r="E122" s="6"/>
      <c r="F122" s="6"/>
    </row>
    <row r="123" ht="15.6" spans="1:6">
      <c r="A123" s="8" t="s">
        <v>6</v>
      </c>
      <c r="D123" s="9">
        <v>2022</v>
      </c>
      <c r="F123" s="9" t="s">
        <v>49</v>
      </c>
    </row>
    <row r="124" ht="15.6" spans="1:6">
      <c r="A124" s="1" t="s">
        <v>8</v>
      </c>
      <c r="E124" s="1">
        <f>D123</f>
        <v>2022</v>
      </c>
      <c r="F124" s="1" t="s">
        <v>9</v>
      </c>
    </row>
    <row r="125" ht="15.6" spans="1:1">
      <c r="A125" s="1" t="s">
        <v>40</v>
      </c>
    </row>
    <row r="126" spans="1:6">
      <c r="A126" s="1" t="s">
        <v>11</v>
      </c>
      <c r="C126" s="1">
        <v>123</v>
      </c>
      <c r="D126" s="1" t="s">
        <v>12</v>
      </c>
      <c r="E126" s="10">
        <v>44713</v>
      </c>
      <c r="F126" s="1" t="s">
        <v>13</v>
      </c>
    </row>
    <row r="127" spans="1:6">
      <c r="A127" s="1" t="s">
        <v>11</v>
      </c>
      <c r="C127" s="34" t="s">
        <v>41</v>
      </c>
      <c r="D127" s="1" t="s">
        <v>12</v>
      </c>
      <c r="E127" s="10">
        <v>44713</v>
      </c>
      <c r="F127" s="1" t="s">
        <v>14</v>
      </c>
    </row>
    <row r="128" ht="13.95"/>
    <row r="129" ht="13.95" spans="1:6">
      <c r="A129" s="12"/>
      <c r="B129" s="13" t="s">
        <v>15</v>
      </c>
      <c r="C129" s="14" t="s">
        <v>16</v>
      </c>
      <c r="D129" s="14"/>
      <c r="E129" s="12" t="s">
        <v>17</v>
      </c>
      <c r="F129" s="12" t="s">
        <v>18</v>
      </c>
    </row>
    <row r="130" spans="1:6">
      <c r="A130" s="12"/>
      <c r="B130" s="13"/>
      <c r="C130" s="16" t="s">
        <v>19</v>
      </c>
      <c r="D130" s="16" t="s">
        <v>20</v>
      </c>
      <c r="E130" s="12"/>
      <c r="F130" s="12"/>
    </row>
    <row r="131" ht="14.4" spans="1:6">
      <c r="A131" s="37">
        <v>44777</v>
      </c>
      <c r="B131" s="38" t="s">
        <v>42</v>
      </c>
      <c r="C131" s="19" t="str">
        <f>IF(B131&lt;&gt;"воскресенье","Я"," ")</f>
        <v>Я</v>
      </c>
      <c r="D131" s="18"/>
      <c r="E131" s="18" t="str">
        <f>IF(C131&lt;&gt;"Я","В"," ")</f>
        <v> </v>
      </c>
      <c r="F131" s="20" t="s">
        <v>22</v>
      </c>
    </row>
    <row r="132" ht="14.4" spans="1:6">
      <c r="A132" s="37">
        <v>44778</v>
      </c>
      <c r="B132" s="38" t="s">
        <v>43</v>
      </c>
      <c r="C132" s="19" t="str">
        <f t="shared" ref="C132:C151" si="5">IF(B132&lt;&gt;"воскресенье","Я"," ")</f>
        <v>Я</v>
      </c>
      <c r="D132" s="18"/>
      <c r="E132" s="18" t="str">
        <f t="shared" ref="E132:E150" si="6">IF(C132&lt;&gt;"Я","В"," ")</f>
        <v> </v>
      </c>
      <c r="F132" s="20"/>
    </row>
    <row r="133" ht="14.4" spans="1:6">
      <c r="A133" s="37">
        <v>44779</v>
      </c>
      <c r="B133" s="38" t="s">
        <v>44</v>
      </c>
      <c r="C133" s="19" t="str">
        <f t="shared" si="5"/>
        <v>Я</v>
      </c>
      <c r="D133" s="18"/>
      <c r="E133" s="18" t="str">
        <f t="shared" si="6"/>
        <v> </v>
      </c>
      <c r="F133" s="20"/>
    </row>
    <row r="134" ht="14.4" spans="1:6">
      <c r="A134" s="37">
        <v>44780</v>
      </c>
      <c r="B134" s="38" t="s">
        <v>45</v>
      </c>
      <c r="C134" s="19" t="str">
        <f t="shared" si="5"/>
        <v> </v>
      </c>
      <c r="D134" s="18"/>
      <c r="E134" s="18" t="str">
        <f t="shared" si="6"/>
        <v>В</v>
      </c>
      <c r="F134" s="20"/>
    </row>
    <row r="135" ht="14.4" spans="1:6">
      <c r="A135" s="37">
        <v>44781</v>
      </c>
      <c r="B135" s="38" t="s">
        <v>46</v>
      </c>
      <c r="C135" s="19" t="str">
        <f t="shared" si="5"/>
        <v>Я</v>
      </c>
      <c r="D135" s="18"/>
      <c r="E135" s="18" t="str">
        <f t="shared" si="6"/>
        <v> </v>
      </c>
      <c r="F135" s="20"/>
    </row>
    <row r="136" ht="14.4" spans="1:6">
      <c r="A136" s="37">
        <v>44782</v>
      </c>
      <c r="B136" s="38" t="s">
        <v>47</v>
      </c>
      <c r="C136" s="19" t="str">
        <f t="shared" si="5"/>
        <v>Я</v>
      </c>
      <c r="D136" s="18"/>
      <c r="E136" s="18" t="str">
        <f t="shared" si="6"/>
        <v> </v>
      </c>
      <c r="F136" s="20"/>
    </row>
    <row r="137" ht="14.4" spans="1:6">
      <c r="A137" s="37">
        <v>44783</v>
      </c>
      <c r="B137" s="38" t="s">
        <v>48</v>
      </c>
      <c r="C137" s="19" t="str">
        <f t="shared" si="5"/>
        <v>Я</v>
      </c>
      <c r="D137" s="18"/>
      <c r="E137" s="18" t="str">
        <f t="shared" si="6"/>
        <v> </v>
      </c>
      <c r="F137" s="20"/>
    </row>
    <row r="138" ht="14.4" spans="1:6">
      <c r="A138" s="37">
        <v>44784</v>
      </c>
      <c r="B138" s="38" t="s">
        <v>42</v>
      </c>
      <c r="C138" s="19" t="str">
        <f t="shared" si="5"/>
        <v>Я</v>
      </c>
      <c r="D138" s="18"/>
      <c r="E138" s="18" t="str">
        <f t="shared" si="6"/>
        <v> </v>
      </c>
      <c r="F138" s="20"/>
    </row>
    <row r="139" ht="14.4" spans="1:6">
      <c r="A139" s="37">
        <v>44785</v>
      </c>
      <c r="B139" s="38" t="s">
        <v>43</v>
      </c>
      <c r="C139" s="19" t="str">
        <f t="shared" si="5"/>
        <v>Я</v>
      </c>
      <c r="D139" s="18"/>
      <c r="E139" s="18" t="str">
        <f t="shared" si="6"/>
        <v> </v>
      </c>
      <c r="F139" s="20"/>
    </row>
    <row r="140" ht="14.4" spans="1:6">
      <c r="A140" s="37">
        <v>44786</v>
      </c>
      <c r="B140" s="38" t="s">
        <v>44</v>
      </c>
      <c r="C140" s="19" t="str">
        <f t="shared" si="5"/>
        <v>Я</v>
      </c>
      <c r="D140" s="18"/>
      <c r="E140" s="18" t="str">
        <f t="shared" si="6"/>
        <v> </v>
      </c>
      <c r="F140" s="20"/>
    </row>
    <row r="141" ht="14.4" spans="1:6">
      <c r="A141" s="37">
        <v>44787</v>
      </c>
      <c r="B141" s="38" t="s">
        <v>45</v>
      </c>
      <c r="C141" s="19" t="str">
        <f t="shared" si="5"/>
        <v> </v>
      </c>
      <c r="D141" s="18"/>
      <c r="E141" s="18" t="str">
        <f t="shared" si="6"/>
        <v>В</v>
      </c>
      <c r="F141" s="20"/>
    </row>
    <row r="142" ht="14.4" spans="1:6">
      <c r="A142" s="37">
        <v>44788</v>
      </c>
      <c r="B142" s="38" t="s">
        <v>46</v>
      </c>
      <c r="C142" s="19" t="str">
        <f t="shared" si="5"/>
        <v>Я</v>
      </c>
      <c r="D142" s="18"/>
      <c r="E142" s="18" t="str">
        <f t="shared" si="6"/>
        <v> </v>
      </c>
      <c r="F142" s="20"/>
    </row>
    <row r="143" ht="14.4" spans="1:6">
      <c r="A143" s="37">
        <v>44789</v>
      </c>
      <c r="B143" s="38" t="s">
        <v>47</v>
      </c>
      <c r="C143" s="19" t="str">
        <f t="shared" si="5"/>
        <v>Я</v>
      </c>
      <c r="D143" s="18"/>
      <c r="E143" s="18" t="str">
        <f t="shared" si="6"/>
        <v> </v>
      </c>
      <c r="F143" s="20"/>
    </row>
    <row r="144" ht="14.4" spans="1:6">
      <c r="A144" s="37">
        <v>44790</v>
      </c>
      <c r="B144" s="38" t="s">
        <v>48</v>
      </c>
      <c r="C144" s="19" t="str">
        <f t="shared" si="5"/>
        <v>Я</v>
      </c>
      <c r="D144" s="18"/>
      <c r="E144" s="18" t="str">
        <f t="shared" si="6"/>
        <v> </v>
      </c>
      <c r="F144" s="20"/>
    </row>
    <row r="145" ht="14.4" spans="1:6">
      <c r="A145" s="37">
        <v>44791</v>
      </c>
      <c r="B145" s="38" t="s">
        <v>42</v>
      </c>
      <c r="C145" s="19" t="str">
        <f t="shared" si="5"/>
        <v>Я</v>
      </c>
      <c r="D145" s="18"/>
      <c r="E145" s="18" t="str">
        <f t="shared" si="6"/>
        <v> </v>
      </c>
      <c r="F145" s="20"/>
    </row>
    <row r="146" ht="14.4" spans="1:6">
      <c r="A146" s="37">
        <v>44792</v>
      </c>
      <c r="B146" s="38" t="s">
        <v>43</v>
      </c>
      <c r="C146" s="19" t="str">
        <f t="shared" si="5"/>
        <v>Я</v>
      </c>
      <c r="D146" s="18"/>
      <c r="E146" s="18" t="str">
        <f t="shared" si="6"/>
        <v> </v>
      </c>
      <c r="F146" s="20"/>
    </row>
    <row r="147" ht="14.4" spans="1:6">
      <c r="A147" s="37">
        <v>44793</v>
      </c>
      <c r="B147" s="38" t="s">
        <v>44</v>
      </c>
      <c r="C147" s="19" t="str">
        <f t="shared" si="5"/>
        <v>Я</v>
      </c>
      <c r="D147" s="18"/>
      <c r="E147" s="18" t="str">
        <f t="shared" si="6"/>
        <v> </v>
      </c>
      <c r="F147" s="20"/>
    </row>
    <row r="148" ht="14.4" spans="1:6">
      <c r="A148" s="37">
        <v>44794</v>
      </c>
      <c r="B148" s="38" t="s">
        <v>45</v>
      </c>
      <c r="C148" s="19" t="str">
        <f t="shared" si="5"/>
        <v> </v>
      </c>
      <c r="D148" s="18"/>
      <c r="E148" s="18" t="str">
        <f t="shared" si="6"/>
        <v>В</v>
      </c>
      <c r="F148" s="20"/>
    </row>
    <row r="149" ht="14.4" spans="1:6">
      <c r="A149" s="37">
        <v>44795</v>
      </c>
      <c r="B149" s="38" t="s">
        <v>46</v>
      </c>
      <c r="C149" s="19" t="str">
        <f t="shared" si="5"/>
        <v>Я</v>
      </c>
      <c r="D149" s="18"/>
      <c r="E149" s="18" t="str">
        <f t="shared" si="6"/>
        <v> </v>
      </c>
      <c r="F149" s="20"/>
    </row>
    <row r="150" ht="14.4" spans="1:6">
      <c r="A150" s="37">
        <v>44796</v>
      </c>
      <c r="B150" s="38" t="s">
        <v>47</v>
      </c>
      <c r="C150" s="39" t="str">
        <f t="shared" si="5"/>
        <v>Я</v>
      </c>
      <c r="D150" s="18"/>
      <c r="E150" s="18" t="str">
        <f t="shared" si="6"/>
        <v> </v>
      </c>
      <c r="F150" s="20"/>
    </row>
    <row r="151" ht="14.4" spans="1:6">
      <c r="A151" s="35"/>
      <c r="B151" s="40"/>
      <c r="C151" s="19"/>
      <c r="D151" s="18"/>
      <c r="E151" s="18"/>
      <c r="F151" s="20"/>
    </row>
    <row r="152" ht="14.4" spans="1:6">
      <c r="A152" s="35"/>
      <c r="B152" s="40"/>
      <c r="C152" s="19"/>
      <c r="D152" s="18"/>
      <c r="E152" s="18"/>
      <c r="F152" s="20"/>
    </row>
    <row r="153" ht="14.4" spans="1:6">
      <c r="A153" s="35"/>
      <c r="B153" s="40"/>
      <c r="C153" s="19"/>
      <c r="D153" s="18"/>
      <c r="E153" s="18"/>
      <c r="F153" s="20"/>
    </row>
    <row r="154" ht="14.4" spans="1:6">
      <c r="A154" s="35"/>
      <c r="B154" s="40"/>
      <c r="C154" s="19"/>
      <c r="D154" s="18"/>
      <c r="E154" s="18"/>
      <c r="F154" s="20"/>
    </row>
    <row r="155" ht="14.4" spans="1:6">
      <c r="A155" s="35"/>
      <c r="B155" s="36"/>
      <c r="C155" s="19"/>
      <c r="D155" s="18"/>
      <c r="E155" s="18"/>
      <c r="F155" s="20"/>
    </row>
    <row r="156" ht="14.4" spans="1:6">
      <c r="A156" s="35"/>
      <c r="B156" s="36"/>
      <c r="C156" s="19"/>
      <c r="D156" s="18"/>
      <c r="E156" s="18"/>
      <c r="F156" s="20"/>
    </row>
    <row r="157" ht="14.4" spans="1:6">
      <c r="A157" s="35"/>
      <c r="B157" s="36"/>
      <c r="C157" s="19"/>
      <c r="D157" s="18"/>
      <c r="E157" s="18"/>
      <c r="F157" s="20"/>
    </row>
    <row r="158" ht="14.4" spans="1:6">
      <c r="A158" s="35"/>
      <c r="B158" s="36"/>
      <c r="C158" s="19"/>
      <c r="D158" s="18"/>
      <c r="E158" s="18"/>
      <c r="F158" s="20"/>
    </row>
    <row r="159" ht="14.4" spans="1:6">
      <c r="A159" s="35"/>
      <c r="B159" s="36"/>
      <c r="C159" s="19"/>
      <c r="D159" s="18"/>
      <c r="E159" s="18"/>
      <c r="F159" s="20"/>
    </row>
    <row r="160" ht="14.4" spans="1:6">
      <c r="A160" s="35"/>
      <c r="B160" s="36"/>
      <c r="C160" s="19"/>
      <c r="D160" s="18"/>
      <c r="E160" s="18"/>
      <c r="F160" s="20"/>
    </row>
    <row r="161" ht="14.4" spans="1:6">
      <c r="A161" s="35"/>
      <c r="B161" s="36"/>
      <c r="C161" s="19"/>
      <c r="D161" s="18"/>
      <c r="E161" s="18"/>
      <c r="F161" s="20"/>
    </row>
    <row r="162" spans="1:6">
      <c r="A162" s="24" t="s">
        <v>29</v>
      </c>
      <c r="B162" s="24"/>
      <c r="C162" s="25">
        <f>COUNTA(A132:A160)-E162</f>
        <v>16</v>
      </c>
      <c r="D162" s="18"/>
      <c r="E162" s="18">
        <f>COUNTIF(E131:E160,"В")</f>
        <v>3</v>
      </c>
      <c r="F162" s="20"/>
    </row>
    <row r="163" ht="13.8" spans="1:6">
      <c r="A163" s="26" t="s">
        <v>30</v>
      </c>
      <c r="C163" s="27"/>
      <c r="D163" s="28" t="s">
        <v>31</v>
      </c>
      <c r="E163" s="27"/>
      <c r="F163" s="27"/>
    </row>
    <row r="164" ht="13.8" spans="1:6">
      <c r="A164" s="28"/>
      <c r="C164" s="27"/>
      <c r="D164" s="29" t="s">
        <v>32</v>
      </c>
      <c r="E164" s="27"/>
      <c r="F164" s="27"/>
    </row>
    <row r="165" ht="13.8" spans="1:6">
      <c r="A165" s="30" t="s">
        <v>33</v>
      </c>
      <c r="D165" s="30" t="s">
        <v>33</v>
      </c>
      <c r="F165" s="27"/>
    </row>
    <row r="166" ht="13.8" spans="1:6">
      <c r="A166" s="31" t="s">
        <v>34</v>
      </c>
      <c r="B166" s="27"/>
      <c r="C166" s="27"/>
      <c r="D166" s="27"/>
      <c r="E166" s="27"/>
      <c r="F166" s="27"/>
    </row>
    <row r="167" ht="13.8" spans="1:6">
      <c r="A167" s="32" t="s">
        <v>35</v>
      </c>
      <c r="B167" s="27"/>
      <c r="C167" s="27"/>
      <c r="D167" s="27"/>
      <c r="E167" s="27"/>
      <c r="F167" s="27"/>
    </row>
    <row r="168" ht="13.8" spans="1:6">
      <c r="A168" s="32" t="s">
        <v>35</v>
      </c>
      <c r="B168" s="27"/>
      <c r="C168" s="27"/>
      <c r="D168" s="27"/>
      <c r="E168" s="27"/>
      <c r="F168" s="27"/>
    </row>
    <row r="169" ht="13.8" spans="1:6">
      <c r="A169" s="32" t="s">
        <v>35</v>
      </c>
      <c r="B169" s="27"/>
      <c r="C169" s="27"/>
      <c r="D169" s="27"/>
      <c r="E169" s="27"/>
      <c r="F169" s="27"/>
    </row>
    <row r="170" ht="13.8" spans="1:6">
      <c r="A170" s="32" t="s">
        <v>36</v>
      </c>
      <c r="B170" s="27"/>
      <c r="C170" s="27"/>
      <c r="D170" s="27"/>
      <c r="E170" s="27"/>
      <c r="F170" s="27"/>
    </row>
    <row r="171" ht="13.8" spans="1:6">
      <c r="A171" s="33" t="s">
        <v>37</v>
      </c>
      <c r="B171" s="27"/>
      <c r="C171" s="27"/>
      <c r="D171" s="27"/>
      <c r="E171" s="27">
        <f>D123</f>
        <v>2022</v>
      </c>
      <c r="F171" s="27" t="s">
        <v>38</v>
      </c>
    </row>
  </sheetData>
  <mergeCells count="36">
    <mergeCell ref="A1:F1"/>
    <mergeCell ref="A2:F2"/>
    <mergeCell ref="A3:F3"/>
    <mergeCell ref="A4:F4"/>
    <mergeCell ref="A5:F5"/>
    <mergeCell ref="C12:D12"/>
    <mergeCell ref="A45:B45"/>
    <mergeCell ref="A60:F60"/>
    <mergeCell ref="A61:F61"/>
    <mergeCell ref="A62:F62"/>
    <mergeCell ref="A63:F63"/>
    <mergeCell ref="A64:F64"/>
    <mergeCell ref="C71:D71"/>
    <mergeCell ref="A104:B104"/>
    <mergeCell ref="A118:F118"/>
    <mergeCell ref="A119:F119"/>
    <mergeCell ref="A120:F120"/>
    <mergeCell ref="A121:F121"/>
    <mergeCell ref="A122:F122"/>
    <mergeCell ref="C129:D129"/>
    <mergeCell ref="A162:B162"/>
    <mergeCell ref="A12:A13"/>
    <mergeCell ref="A71:A72"/>
    <mergeCell ref="A129:A130"/>
    <mergeCell ref="B12:B13"/>
    <mergeCell ref="B71:B72"/>
    <mergeCell ref="B129:B130"/>
    <mergeCell ref="E12:E13"/>
    <mergeCell ref="E71:E72"/>
    <mergeCell ref="E129:E130"/>
    <mergeCell ref="F12:F13"/>
    <mergeCell ref="F14:F45"/>
    <mergeCell ref="F71:F72"/>
    <mergeCell ref="F73:F104"/>
    <mergeCell ref="F129:F130"/>
    <mergeCell ref="F131:F162"/>
  </mergeCells>
  <pageMargins left="0.75" right="0.75" top="1" bottom="0.490277777777778" header="0.511805555555555" footer="0.511805555555555"/>
  <pageSetup paperSize="9" scale="94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Марш листы Хайтов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polyd</cp:lastModifiedBy>
  <cp:revision>1</cp:revision>
  <dcterms:created xsi:type="dcterms:W3CDTF">2011-07-08T08:16:00Z</dcterms:created>
  <cp:lastPrinted>2019-06-27T10:53:00Z</cp:lastPrinted>
  <dcterms:modified xsi:type="dcterms:W3CDTF">2022-08-23T07:28:22Z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480996F1758949B48A636CB1F414DBB4</vt:lpwstr>
  </property>
</Properties>
</file>