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ex\source\repos\OSIET_Finance\wwwroot\Template\"/>
    </mc:Choice>
  </mc:AlternateContent>
  <bookViews>
    <workbookView xWindow="0" yWindow="10080" windowWidth="20490" windowHeight="6960"/>
  </bookViews>
  <sheets>
    <sheet name="Annuel" sheetId="1" r:id="rId1"/>
  </sheets>
  <definedNames>
    <definedName name="_xlnm.Print_Area" localSheetId="0">Annuel!$A$2:$O$12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D3" i="1"/>
  <c r="D11" i="1" l="1"/>
  <c r="E11" i="1"/>
  <c r="F11" i="1"/>
  <c r="G11" i="1"/>
  <c r="H11" i="1"/>
  <c r="I11" i="1"/>
  <c r="J11" i="1"/>
  <c r="K11" i="1"/>
  <c r="L11" i="1"/>
  <c r="M11" i="1"/>
  <c r="N11" i="1"/>
  <c r="C11" i="1"/>
  <c r="B11" i="1" s="1"/>
  <c r="B6" i="1" l="1"/>
  <c r="D6" i="1"/>
  <c r="E6" i="1"/>
  <c r="F6" i="1"/>
  <c r="G6" i="1"/>
  <c r="H6" i="1"/>
  <c r="I6" i="1"/>
  <c r="J6" i="1"/>
  <c r="K6" i="1"/>
  <c r="L6" i="1"/>
  <c r="M6" i="1"/>
  <c r="N6" i="1"/>
  <c r="C6" i="1"/>
  <c r="C12" i="1" s="1"/>
  <c r="D12" i="1" l="1"/>
  <c r="E12" i="1"/>
  <c r="F3" i="1" s="1"/>
  <c r="F12" i="1" s="1"/>
  <c r="G12" i="1"/>
  <c r="H3" i="1" s="1"/>
  <c r="H12" i="1"/>
  <c r="I3" i="1" s="1"/>
  <c r="I12" i="1" s="1"/>
  <c r="J3" i="1" s="1"/>
  <c r="J12" i="1" s="1"/>
  <c r="K3" i="1" s="1"/>
  <c r="K12" i="1" s="1"/>
  <c r="L3" i="1" s="1"/>
  <c r="L12" i="1" s="1"/>
  <c r="M3" i="1" s="1"/>
  <c r="M12" i="1" s="1"/>
  <c r="N3" i="1" s="1"/>
  <c r="N12" i="1" s="1"/>
  <c r="B12" i="1" l="1"/>
</calcChain>
</file>

<file path=xl/sharedStrings.xml><?xml version="1.0" encoding="utf-8"?>
<sst xmlns="http://schemas.openxmlformats.org/spreadsheetml/2006/main" count="35" uniqueCount="20">
  <si>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</si>
  <si>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</si>
  <si>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</si>
  <si>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</si>
  <si>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</si>
  <si>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</si>
  <si>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</si>
  <si>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</si>
  <si>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</si>
  <si>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</si>
  <si>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</si>
  <si>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</si>
  <si>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RECETTES</t>
  </si>
  <si>
    <t>TOTAL</t>
  </si>
  <si>
    <t>DEPENSES</t>
  </si>
  <si>
    <t>IMPUTATION</t>
  </si>
  <si>
    <t>REPORT A NOUVEAU</t>
  </si>
  <si>
    <t>moyenne mensuelle</t>
  </si>
  <si>
    <t>TOTAL  ANNEE DEPENSES</t>
  </si>
  <si>
    <t>TOTAL  ANNEE RECETTES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</si>
</sst>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 Narrow"/>
      <family val="2"/>
    </font>
    <font>
      <b/>
      <sz val="14"/>
      <name val="Arial Narrow"/>
      <family val="2"/>
    </font>
    <font>
      <b/>
      <sz val="14"/>
      <color theme="0"/>
      <name val="Arial Narrow"/>
      <family val="2"/>
    </font>
    <font>
      <sz val="11"/>
      <color theme="1"/>
      <name val="Arial Narrow"/>
      <family val="2"/>
    </font>
    <font>
      <b/>
      <sz val="26"/>
      <color theme="0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164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3" fillId="0" borderId="3" xfId="0" applyFont="1" applyBorder="1" applyAlignment="1">
      <alignment horizontal="center" vertical="center"/>
    </xf>
    <xf numFmtId="164" fontId="8" fillId="0" borderId="2" xfId="1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164" fontId="8" fillId="0" borderId="6" xfId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8" fillId="7" borderId="6" xfId="1" applyNumberFormat="1" applyFont="1" applyFill="1" applyBorder="1" applyAlignment="1">
      <alignment horizontal="center" vertical="center"/>
    </xf>
    <xf numFmtId="164" fontId="8" fillId="7" borderId="2" xfId="1" applyNumberFormat="1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7" fillId="7" borderId="9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4" fontId="7" fillId="0" borderId="6" xfId="1" applyFont="1" applyBorder="1" applyAlignment="1">
      <alignment horizontal="center" vertical="center"/>
    </xf>
    <xf numFmtId="164" fontId="8" fillId="0" borderId="6" xfId="1" applyFont="1" applyFill="1" applyBorder="1" applyAlignment="1">
      <alignment horizontal="center" vertical="center"/>
    </xf>
    <xf numFmtId="164" fontId="10" fillId="0" borderId="6" xfId="0" applyNumberFormat="1" applyFont="1" applyFill="1" applyBorder="1" applyAlignment="1">
      <alignment horizontal="center" vertical="center"/>
    </xf>
    <xf numFmtId="164" fontId="9" fillId="8" borderId="5" xfId="1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vertical="center" wrapText="1"/>
    </xf>
    <xf numFmtId="164" fontId="6" fillId="6" borderId="5" xfId="1" applyFont="1" applyFill="1" applyBorder="1" applyAlignment="1">
      <alignment horizontal="center" vertical="center"/>
    </xf>
    <xf numFmtId="164" fontId="7" fillId="5" borderId="5" xfId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4" fillId="0" borderId="0" xfId="0" applyNumberFormat="1" applyFont="1" applyFill="1"/>
  </cellXfs>
  <cellStyles count="2">
    <cellStyle name="Milliers" xfId="1" builtinId="3"/>
    <cellStyle name="Normal" xfId="0" builtinId="0"/>
  </cellStyles>
  <dxfs count="1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_-* #,##0.00\ _€_-;\-* #,##0.0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Depenses" displayName="TabDepenses" ref="A9:O10" insertRow="1" insertRowShift="1" totalsRowShown="0" headerRowDxfId="138" dataDxfId="136" headerRowBorderDxfId="137" tableBorderDxfId="135" totalsRowBorderDxfId="134" headerRowCellStyle="Milliers" dataCellStyle="Milliers">
  <autoFilter ref="A9:O10"/>
  <tableColumns count="15">
    <tableColumn id="1" name="IMPUTATION" dataDxfId="133"/>
    <tableColumn id="2" name="TOTAL  ANNEE DEPENSES" dataDxfId="132" dataCellStyle="Milliers"/>
    <tableColumn id="3" name="JANVIER" dataDxfId="131" dataCellStyle="Milliers"/>
    <tableColumn id="4" name="FEVRIER" dataDxfId="130" dataCellStyle="Milliers"/>
    <tableColumn id="5" name="MARS" dataDxfId="129" dataCellStyle="Milliers"/>
    <tableColumn id="6" name="AVRIL" dataDxfId="128" dataCellStyle="Milliers"/>
    <tableColumn id="7" name="MAI" dataDxfId="127" dataCellStyle="Milliers"/>
    <tableColumn id="8" name="JUIN" dataDxfId="126" dataCellStyle="Milliers"/>
    <tableColumn id="9" name="JUILLET" dataDxfId="125" dataCellStyle="Milliers"/>
    <tableColumn id="10" name="AOÛT" dataDxfId="124" dataCellStyle="Milliers"/>
    <tableColumn id="11" name="SEPTEMBRE" dataDxfId="123" dataCellStyle="Milliers"/>
    <tableColumn id="12" name="OCTOBRE" dataDxfId="122" dataCellStyle="Milliers"/>
    <tableColumn id="13" name="NOVEMBRE" dataDxfId="121" dataCellStyle="Milliers"/>
    <tableColumn id="14" name="DÉCEMBRE" dataDxfId="120" dataCellStyle="Milliers"/>
    <tableColumn id="15" name="moyenne mensuelle" dataDxfId="119" dataCellStyle="Milli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otauxRecette" displayName="TotauxRecette" ref="A6:O6" headerRowCount="0" totalsRowShown="0" headerRowDxfId="118" dataDxfId="116" headerRowBorderDxfId="117" tableBorderDxfId="115" totalsRowBorderDxfId="114" headerRowCellStyle="Milliers" dataCellStyle="Milliers">
  <tableColumns count="15">
    <tableColumn id="1" name="Colonne1" headerRowDxfId="113" dataDxfId="112"/>
    <tableColumn id="2" name="Colonne2" headerRowDxfId="111" dataDxfId="110" headerRowCellStyle="Milliers" dataCellStyle="Milliers">
      <calculatedColumnFormula>SUM(TabRecettes[TOTAL  ANNEE RECETTES])</calculatedColumnFormula>
    </tableColumn>
    <tableColumn id="3" name="Colonne3" headerRowDxfId="109" dataDxfId="108" headerRowCellStyle="Milliers" dataCellStyle="Milliers">
      <calculatedColumnFormula>SUM(TabRecettes[JANVIER])</calculatedColumnFormula>
    </tableColumn>
    <tableColumn id="4" name="Colonne4" headerRowDxfId="107" dataDxfId="106" headerRowCellStyle="Milliers" dataCellStyle="Milliers">
      <calculatedColumnFormula>SUM(TabRecettes[FEVRIER])</calculatedColumnFormula>
    </tableColumn>
    <tableColumn id="5" name="Colonne5" headerRowDxfId="105" dataDxfId="104" headerRowCellStyle="Milliers" dataCellStyle="Milliers">
      <calculatedColumnFormula>SUM(TabRecettes[MARS])</calculatedColumnFormula>
    </tableColumn>
    <tableColumn id="6" name="Colonne6" headerRowDxfId="103" dataDxfId="102" headerRowCellStyle="Milliers" dataCellStyle="Milliers">
      <calculatedColumnFormula>SUM(TabRecettes[AVRIL])</calculatedColumnFormula>
    </tableColumn>
    <tableColumn id="7" name="Colonne7" headerRowDxfId="101" dataDxfId="100" headerRowCellStyle="Milliers" dataCellStyle="Milliers">
      <calculatedColumnFormula>SUM(TabRecettes[MAI])</calculatedColumnFormula>
    </tableColumn>
    <tableColumn id="8" name="Colonne8" headerRowDxfId="99" dataDxfId="98" headerRowCellStyle="Milliers" dataCellStyle="Milliers">
      <calculatedColumnFormula>SUM(TabRecettes[JUIN])</calculatedColumnFormula>
    </tableColumn>
    <tableColumn id="9" name="Colonne9" headerRowDxfId="97" dataDxfId="96" headerRowCellStyle="Milliers" dataCellStyle="Milliers">
      <calculatedColumnFormula>SUM(TabRecettes[JUILLET])</calculatedColumnFormula>
    </tableColumn>
    <tableColumn id="10" name="Colonne10" headerRowDxfId="95" dataDxfId="94" headerRowCellStyle="Milliers" dataCellStyle="Milliers">
      <calculatedColumnFormula>SUM(TabRecettes[AOÛT])</calculatedColumnFormula>
    </tableColumn>
    <tableColumn id="11" name="Colonne11" headerRowDxfId="93" dataDxfId="92" headerRowCellStyle="Milliers" dataCellStyle="Milliers">
      <calculatedColumnFormula>SUM(TabRecettes[SEPTEMBRE])</calculatedColumnFormula>
    </tableColumn>
    <tableColumn id="12" name="Colonne12" headerRowDxfId="91" dataDxfId="90" headerRowCellStyle="Milliers" dataCellStyle="Milliers">
      <calculatedColumnFormula>SUM(TabRecettes[OCTOBRE])</calculatedColumnFormula>
    </tableColumn>
    <tableColumn id="13" name="Colonne13" headerRowDxfId="89" dataDxfId="88" headerRowCellStyle="Milliers" dataCellStyle="Milliers">
      <calculatedColumnFormula>SUM(TabRecettes[NOVEMBRE])</calculatedColumnFormula>
    </tableColumn>
    <tableColumn id="14" name="Colonne14" headerRowDxfId="87" dataDxfId="86" headerRowCellStyle="Milliers" dataCellStyle="Milliers">
      <calculatedColumnFormula>SUM(TabRecettes[DÉCEMBRE])</calculatedColumnFormula>
    </tableColumn>
    <tableColumn id="15" name="Colonne15" headerRowDxfId="85" dataDxfId="84" headerRowCellStyle="Milliers" dataCellStyle="Milli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otauxDepense" displayName="TotauxDepense" ref="A11:O11" headerRowCount="0" totalsRowShown="0" headerRowDxfId="83" dataDxfId="81" headerRowBorderDxfId="82" tableBorderDxfId="80" totalsRowBorderDxfId="79" headerRowCellStyle="Milliers" dataCellStyle="Milliers">
  <tableColumns count="15">
    <tableColumn id="1" name="Colonne1" headerRowDxfId="78" dataDxfId="77"/>
    <tableColumn id="2" name="Colonne2" headerRowDxfId="76" dataDxfId="75" headerRowCellStyle="Milliers" dataCellStyle="Milliers">
      <calculatedColumnFormula>SUM(TotauxDepense[[#All],[Colonne3]:[Colonne14]])</calculatedColumnFormula>
    </tableColumn>
    <tableColumn id="3" name="Colonne3" headerRowDxfId="74" dataDxfId="73" headerRowCellStyle="Milliers" dataCellStyle="Milliers">
      <calculatedColumnFormula>SUM(TabDepenses[JANVIER])</calculatedColumnFormula>
    </tableColumn>
    <tableColumn id="4" name="Colonne4" headerRowDxfId="72" dataDxfId="71" headerRowCellStyle="Milliers" dataCellStyle="Milliers">
      <calculatedColumnFormula>SUM(TabDepenses[FEVRIER])</calculatedColumnFormula>
    </tableColumn>
    <tableColumn id="5" name="Colonne5" headerRowDxfId="70" dataDxfId="69" headerRowCellStyle="Milliers" dataCellStyle="Milliers">
      <calculatedColumnFormula>SUM(TabDepenses[MARS])</calculatedColumnFormula>
    </tableColumn>
    <tableColumn id="6" name="Colonne6" headerRowDxfId="68" dataDxfId="67" headerRowCellStyle="Milliers" dataCellStyle="Milliers">
      <calculatedColumnFormula>SUM(TabDepenses[AVRIL])</calculatedColumnFormula>
    </tableColumn>
    <tableColumn id="7" name="Colonne7" headerRowDxfId="66" dataDxfId="65" headerRowCellStyle="Milliers" dataCellStyle="Milliers">
      <calculatedColumnFormula>SUM(TabDepenses[MAI])</calculatedColumnFormula>
    </tableColumn>
    <tableColumn id="8" name="Colonne8" headerRowDxfId="64" dataDxfId="63" headerRowCellStyle="Milliers" dataCellStyle="Milliers">
      <calculatedColumnFormula>SUM(TabDepenses[JUIN])</calculatedColumnFormula>
    </tableColumn>
    <tableColumn id="9" name="Colonne9" headerRowDxfId="62" dataDxfId="61" headerRowCellStyle="Milliers" dataCellStyle="Milliers">
      <calculatedColumnFormula>SUM(TabDepenses[JUILLET])</calculatedColumnFormula>
    </tableColumn>
    <tableColumn id="10" name="Colonne10" headerRowDxfId="60" dataDxfId="59" headerRowCellStyle="Milliers" dataCellStyle="Milliers">
      <calculatedColumnFormula>SUM(TabDepenses[AOÛT])</calculatedColumnFormula>
    </tableColumn>
    <tableColumn id="11" name="Colonne11" headerRowDxfId="58" dataDxfId="57" headerRowCellStyle="Milliers" dataCellStyle="Milliers">
      <calculatedColumnFormula>SUM(TabDepenses[SEPTEMBRE])</calculatedColumnFormula>
    </tableColumn>
    <tableColumn id="12" name="Colonne12" headerRowDxfId="56" dataDxfId="55" headerRowCellStyle="Milliers" dataCellStyle="Milliers">
      <calculatedColumnFormula>SUM(TabDepenses[OCTOBRE])</calculatedColumnFormula>
    </tableColumn>
    <tableColumn id="13" name="Colonne13" headerRowDxfId="54" dataDxfId="53" headerRowCellStyle="Milliers" dataCellStyle="Milliers">
      <calculatedColumnFormula>SUM(TabDepenses[NOVEMBRE])</calculatedColumnFormula>
    </tableColumn>
    <tableColumn id="14" name="Colonne14" headerRowDxfId="52" dataDxfId="51" headerRowCellStyle="Milliers" dataCellStyle="Milliers">
      <calculatedColumnFormula>SUM(TabDepenses[DÉCEMBRE])</calculatedColumnFormula>
    </tableColumn>
    <tableColumn id="15" name="Colonne15" headerRowDxfId="50" dataDxfId="4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Recettes" displayName="TabRecettes" ref="A4:O5" totalsRowShown="0" headerRowDxfId="48" dataDxfId="47" tableBorderDxfId="46" dataCellStyle="Milliers">
  <autoFilter ref="A4:O5"/>
  <tableColumns count="15">
    <tableColumn id="1" name="IMPUTATION" dataDxfId="45"/>
    <tableColumn id="2" name="TOTAL  ANNEE RECETTES" dataDxfId="44" dataCellStyle="Milliers"/>
    <tableColumn id="3" name="JANVIER" dataDxfId="43" dataCellStyle="Milliers"/>
    <tableColumn id="4" name="FEVRIER" dataDxfId="42" dataCellStyle="Milliers"/>
    <tableColumn id="5" name="MARS" dataDxfId="41" dataCellStyle="Milliers"/>
    <tableColumn id="6" name="AVRIL" dataDxfId="40" dataCellStyle="Milliers"/>
    <tableColumn id="7" name="MAI" dataDxfId="39" dataCellStyle="Milliers"/>
    <tableColumn id="8" name="JUIN" dataDxfId="38" dataCellStyle="Milliers"/>
    <tableColumn id="9" name="JUILLET" dataDxfId="37" dataCellStyle="Milliers"/>
    <tableColumn id="10" name="AOÛT" dataDxfId="36" dataCellStyle="Milliers"/>
    <tableColumn id="11" name="SEPTEMBRE" dataDxfId="35" dataCellStyle="Milliers"/>
    <tableColumn id="12" name="OCTOBRE" dataDxfId="34" dataCellStyle="Milliers"/>
    <tableColumn id="13" name="NOVEMBRE" dataDxfId="33" dataCellStyle="Milliers"/>
    <tableColumn id="14" name="DÉCEMBRE" dataDxfId="32" dataCellStyle="Milliers"/>
    <tableColumn id="15" name="moyenne mensuelle" dataDxfId="31" dataCellStyle="Millier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au1" displayName="Tableau1" ref="A12:N12" headerRowCount="0" totalsRowShown="0" headerRowDxfId="14" dataDxfId="15" tableBorderDxfId="30">
  <tableColumns count="14">
    <tableColumn id="1" name="Colonne1" headerRowDxfId="0" dataDxfId="29"/>
    <tableColumn id="2" name="Colonne2" headerRowDxfId="1" dataDxfId="28">
      <calculatedColumnFormula>C3+B6-B11</calculatedColumnFormula>
    </tableColumn>
    <tableColumn id="3" name="Colonne3" headerRowDxfId="2" dataDxfId="27">
      <calculatedColumnFormula>C3+C6-C11</calculatedColumnFormula>
    </tableColumn>
    <tableColumn id="4" name="Colonne4" headerRowDxfId="3" dataDxfId="26">
      <calculatedColumnFormula>D3+D6-D11</calculatedColumnFormula>
    </tableColumn>
    <tableColumn id="5" name="Colonne5" headerRowDxfId="4" dataDxfId="25">
      <calculatedColumnFormula>E3+E6-E11</calculatedColumnFormula>
    </tableColumn>
    <tableColumn id="6" name="Colonne6" headerRowDxfId="5" dataDxfId="24">
      <calculatedColumnFormula>F3+F6-F11</calculatedColumnFormula>
    </tableColumn>
    <tableColumn id="7" name="Colonne7" headerRowDxfId="6" dataDxfId="23">
      <calculatedColumnFormula>G3+G6-G11</calculatedColumnFormula>
    </tableColumn>
    <tableColumn id="8" name="Colonne8" headerRowDxfId="7" dataDxfId="22">
      <calculatedColumnFormula>H3+H6-H11</calculatedColumnFormula>
    </tableColumn>
    <tableColumn id="9" name="Colonne9" headerRowDxfId="8" dataDxfId="21">
      <calculatedColumnFormula>I3+I6-I11</calculatedColumnFormula>
    </tableColumn>
    <tableColumn id="10" name="Colonne10" headerRowDxfId="9" dataDxfId="20">
      <calculatedColumnFormula>J3+J6-J11</calculatedColumnFormula>
    </tableColumn>
    <tableColumn id="11" name="Colonne11" headerRowDxfId="10" dataDxfId="19">
      <calculatedColumnFormula>K3+K6-K11</calculatedColumnFormula>
    </tableColumn>
    <tableColumn id="12" name="Colonne12" headerRowDxfId="11" dataDxfId="18">
      <calculatedColumnFormula>L3+L6-L11</calculatedColumnFormula>
    </tableColumn>
    <tableColumn id="13" name="Colonne13" headerRowDxfId="12" dataDxfId="17">
      <calculatedColumnFormula>M3+M6-M11</calculatedColumnFormula>
    </tableColumn>
    <tableColumn id="14" name="Colonne14" headerRowDxfId="13" dataDxfId="16">
      <calculatedColumnFormula>N3+N6-N11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tabSelected="1" view="pageBreakPreview" zoomScale="85" zoomScaleNormal="100" zoomScaleSheetLayoutView="85" workbookViewId="0">
      <selection activeCell="B12" sqref="B12"/>
    </sheetView>
  </sheetViews>
  <sheetFormatPr baseColWidth="10" defaultRowHeight="15" x14ac:dyDescent="0.25"/>
  <cols>
    <col min="1" max="1" width="41.5703125" style="3" customWidth="1"/>
    <col min="2" max="2" width="36" style="3" bestFit="1" customWidth="1"/>
    <col min="3" max="3" width="16.7109375" style="3" customWidth="1"/>
    <col min="4" max="4" width="16.7109375" style="4" customWidth="1"/>
    <col min="5" max="6" width="16.7109375" style="3" customWidth="1"/>
    <col min="7" max="7" width="16.85546875" style="3" customWidth="1"/>
    <col min="8" max="10" width="16.7109375" style="3" customWidth="1"/>
    <col min="11" max="11" width="17" style="3" customWidth="1"/>
    <col min="12" max="12" width="16.85546875" style="3" customWidth="1"/>
    <col min="13" max="13" width="16.140625" style="3" customWidth="1"/>
    <col min="14" max="14" width="16.85546875" style="5" customWidth="1"/>
    <col min="15" max="15" width="28" style="3" bestFit="1" customWidth="1"/>
  </cols>
  <sheetData>
    <row r="2" spans="1:16" s="1" customFormat="1" ht="33.75" x14ac:dyDescent="0.3">
      <c r="A2" s="30" t="s">
        <v>12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25"/>
    </row>
    <row r="3" spans="1:16" s="32" customFormat="1" ht="18.75" customHeight="1" x14ac:dyDescent="0.25">
      <c r="A3" s="26"/>
      <c r="B3" s="26"/>
      <c r="C3" s="26"/>
      <c r="D3" s="26">
        <f>Tableau1[[#All],[Colonne3]]</f>
        <v>0</v>
      </c>
      <c r="E3" s="26">
        <f>Tableau1[[#All],[Colonne4]]</f>
        <v>0</v>
      </c>
      <c r="F3" s="26">
        <f>Tableau1[[#All],[Colonne5]]</f>
        <v>0</v>
      </c>
      <c r="G3" s="26">
        <f>Tableau1[[#All],[Colonne6]]</f>
        <v>0</v>
      </c>
      <c r="H3" s="26">
        <f>Tableau1[[#All],[Colonne7]]</f>
        <v>0</v>
      </c>
      <c r="I3" s="26">
        <f>Tableau1[[#All],[Colonne8]]</f>
        <v>0</v>
      </c>
      <c r="J3" s="26">
        <f>Tableau1[[#All],[Colonne9]]</f>
        <v>0</v>
      </c>
      <c r="K3" s="26">
        <f>Tableau1[[#All],[Colonne10]]</f>
        <v>0</v>
      </c>
      <c r="L3" s="26">
        <f>Tableau1[[#All],[Colonne11]]</f>
        <v>0</v>
      </c>
      <c r="M3" s="26">
        <f>Tableau1[[#All],[Colonne12]]</f>
        <v>0</v>
      </c>
      <c r="N3" s="26">
        <f>Tableau1[[#All],[Colonne13]]</f>
        <v>0</v>
      </c>
      <c r="O3" s="27"/>
    </row>
    <row r="4" spans="1:16" s="1" customFormat="1" ht="18" x14ac:dyDescent="0.3">
      <c r="A4" s="16" t="s">
        <v>15</v>
      </c>
      <c r="B4" s="7" t="s">
        <v>19</v>
      </c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  <c r="N4" s="13" t="s">
        <v>11</v>
      </c>
      <c r="O4" s="19" t="s">
        <v>17</v>
      </c>
    </row>
    <row r="5" spans="1:16" s="1" customFormat="1" ht="16.5" x14ac:dyDescent="0.3">
      <c r="A5" s="9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O5" s="10"/>
    </row>
    <row r="6" spans="1:16" s="1" customFormat="1" ht="25.5" x14ac:dyDescent="0.3">
      <c r="A6" s="20" t="s">
        <v>13</v>
      </c>
      <c r="B6" s="8">
        <f>SUM(TabRecettes[TOTAL  ANNEE RECETTES])</f>
        <v>0</v>
      </c>
      <c r="C6" s="8">
        <f>SUM(TabRecettes[JANVIER])</f>
        <v>0</v>
      </c>
      <c r="D6" s="8">
        <f>SUM(TabRecettes[FEVRIER])</f>
        <v>0</v>
      </c>
      <c r="E6" s="8">
        <f>SUM(TabRecettes[MARS])</f>
        <v>0</v>
      </c>
      <c r="F6" s="8">
        <f>SUM(TabRecettes[AVRIL])</f>
        <v>0</v>
      </c>
      <c r="G6" s="8">
        <f>SUM(TabRecettes[MAI])</f>
        <v>0</v>
      </c>
      <c r="H6" s="8">
        <f>SUM(TabRecettes[JUIN])</f>
        <v>0</v>
      </c>
      <c r="I6" s="8">
        <f>SUM(TabRecettes[JUILLET])</f>
        <v>0</v>
      </c>
      <c r="J6" s="8">
        <f>SUM(TabRecettes[AOÛT])</f>
        <v>0</v>
      </c>
      <c r="K6" s="8">
        <f>SUM(TabRecettes[SEPTEMBRE])</f>
        <v>0</v>
      </c>
      <c r="L6" s="8">
        <f>SUM(TabRecettes[OCTOBRE])</f>
        <v>0</v>
      </c>
      <c r="M6" s="8">
        <f>SUM(TabRecettes[NOVEMBRE])</f>
        <v>0</v>
      </c>
      <c r="N6" s="8">
        <f>SUM(TabRecettes[DÉCEMBRE])</f>
        <v>0</v>
      </c>
      <c r="O6" s="21"/>
    </row>
    <row r="7" spans="1:16" s="1" customFormat="1" ht="35.1" customHeight="1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6" s="1" customFormat="1" ht="33.75" x14ac:dyDescent="0.3">
      <c r="A8" s="28" t="s">
        <v>14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4"/>
    </row>
    <row r="9" spans="1:16" s="1" customFormat="1" ht="18" x14ac:dyDescent="0.3">
      <c r="A9" s="16" t="s">
        <v>15</v>
      </c>
      <c r="B9" s="7" t="s">
        <v>18</v>
      </c>
      <c r="C9" s="11" t="s">
        <v>0</v>
      </c>
      <c r="D9" s="11" t="s">
        <v>1</v>
      </c>
      <c r="E9" s="11" t="s">
        <v>2</v>
      </c>
      <c r="F9" s="11" t="s">
        <v>3</v>
      </c>
      <c r="G9" s="11" t="s">
        <v>4</v>
      </c>
      <c r="H9" s="12" t="s">
        <v>5</v>
      </c>
      <c r="I9" s="12" t="s">
        <v>6</v>
      </c>
      <c r="J9" s="12" t="s">
        <v>7</v>
      </c>
      <c r="K9" s="12" t="s">
        <v>8</v>
      </c>
      <c r="L9" s="12" t="s">
        <v>9</v>
      </c>
      <c r="M9" s="12" t="s">
        <v>10</v>
      </c>
      <c r="N9" s="13" t="s">
        <v>11</v>
      </c>
      <c r="O9" s="19" t="s">
        <v>17</v>
      </c>
    </row>
    <row r="10" spans="1:16" ht="16.5" x14ac:dyDescent="0.25">
      <c r="A10" s="17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22"/>
    </row>
    <row r="11" spans="1:16" ht="25.5" x14ac:dyDescent="0.25">
      <c r="A11" s="20" t="s">
        <v>13</v>
      </c>
      <c r="B11" s="8">
        <f>SUM(TotauxDepense[[#All],[Colonne3]:[Colonne14]])</f>
        <v>0</v>
      </c>
      <c r="C11" s="8">
        <f>SUM(TabDepenses[JANVIER])</f>
        <v>0</v>
      </c>
      <c r="D11" s="8">
        <f>SUM(TabDepenses[FEVRIER])</f>
        <v>0</v>
      </c>
      <c r="E11" s="8">
        <f>SUM(TabDepenses[MARS])</f>
        <v>0</v>
      </c>
      <c r="F11" s="8">
        <f>SUM(TabDepenses[AVRIL])</f>
        <v>0</v>
      </c>
      <c r="G11" s="8">
        <f>SUM(TabDepenses[MAI])</f>
        <v>0</v>
      </c>
      <c r="H11" s="8">
        <f>SUM(TabDepenses[JUIN])</f>
        <v>0</v>
      </c>
      <c r="I11" s="8">
        <f>SUM(TabDepenses[JUILLET])</f>
        <v>0</v>
      </c>
      <c r="J11" s="8">
        <f>SUM(TabDepenses[AOÛT])</f>
        <v>0</v>
      </c>
      <c r="K11" s="8">
        <f>SUM(TabDepenses[SEPTEMBRE])</f>
        <v>0</v>
      </c>
      <c r="L11" s="8">
        <f>SUM(TabDepenses[OCTOBRE])</f>
        <v>0</v>
      </c>
      <c r="M11" s="8">
        <f>SUM(TabDepenses[NOVEMBRE])</f>
        <v>0</v>
      </c>
      <c r="N11" s="8">
        <f>SUM(TabDepenses[DÉCEMBRE])</f>
        <v>0</v>
      </c>
      <c r="O11" s="23"/>
    </row>
    <row r="12" spans="1:16" ht="27.75" customHeight="1" x14ac:dyDescent="0.25">
      <c r="A12" s="18" t="s">
        <v>16</v>
      </c>
      <c r="B12" s="2">
        <f>C3+B6-B11</f>
        <v>0</v>
      </c>
      <c r="C12" s="2">
        <f>C3+C6-C11</f>
        <v>0</v>
      </c>
      <c r="D12" s="2">
        <f>D3+D6-D11</f>
        <v>0</v>
      </c>
      <c r="E12" s="2">
        <f>E3+E6-E11</f>
        <v>0</v>
      </c>
      <c r="F12" s="2">
        <f>F3+F6-F11</f>
        <v>0</v>
      </c>
      <c r="G12" s="2">
        <f>G3+G6-G11</f>
        <v>0</v>
      </c>
      <c r="H12" s="2">
        <f>H3+H6-H11</f>
        <v>0</v>
      </c>
      <c r="I12" s="2">
        <f>I3+I6-I11</f>
        <v>0</v>
      </c>
      <c r="J12" s="2">
        <f>J3+J6-J11</f>
        <v>0</v>
      </c>
      <c r="K12" s="2">
        <f>K3+K6-K11</f>
        <v>0</v>
      </c>
      <c r="L12" s="2">
        <f>L3+L6-L11</f>
        <v>0</v>
      </c>
      <c r="M12" s="2">
        <f>M3+M6-M11</f>
        <v>0</v>
      </c>
      <c r="N12" s="31">
        <f>N3+N6-N11</f>
        <v>0</v>
      </c>
      <c r="P12" s="6"/>
    </row>
  </sheetData>
  <mergeCells count="3">
    <mergeCell ref="A8:N8"/>
    <mergeCell ref="A7:O7"/>
    <mergeCell ref="A2:N2"/>
  </mergeCells>
  <pageMargins left="0.16" right="0.16" top="0.14000000000000001" bottom="0.16" header="0.3" footer="0.16"/>
  <pageSetup paperSize="9" scale="48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Annuel</vt:lpstr>
      <vt:lpstr>Annuel!Zone_d_impression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RATSITSISON Zelin</dc:creator>
  <cp:lastModifiedBy>Jean Luc HERINIAINA</cp:lastModifiedBy>
  <dcterms:created xsi:type="dcterms:W3CDTF">2023-07-06T14:57:31Z</dcterms:created>
  <dcterms:modified xsi:type="dcterms:W3CDTF">2023-07-25T21:26:05Z</dcterms:modified>
</cp:coreProperties>
</file>