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ex\source\repos\OSIET_Finance\wwwroot\Template\"/>
    </mc:Choice>
  </mc:AlternateContent>
  <bookViews>
    <workbookView xWindow="0" yWindow="15120" windowWidth="20490" windowHeight="696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L3" i="1" l="1"/>
  <c r="K3" i="1"/>
  <c r="J3" i="1"/>
  <c r="I3" i="1"/>
  <c r="H3" i="1"/>
  <c r="G3" i="1"/>
  <c r="R3" i="1" l="1"/>
  <c r="Q3" i="1"/>
  <c r="Q4" i="1" s="1"/>
  <c r="Q5" i="1" s="1"/>
  <c r="O5" i="1"/>
  <c r="O4" i="1"/>
  <c r="P3" i="1"/>
  <c r="O3" i="1"/>
  <c r="N3" i="1" l="1"/>
  <c r="M3" i="1"/>
  <c r="M4" i="1" s="1"/>
  <c r="M5" i="1" s="1"/>
  <c r="I4" i="1"/>
  <c r="I5" i="1" s="1"/>
  <c r="K4" i="1" l="1"/>
  <c r="K5" i="1" s="1"/>
  <c r="G4" i="1"/>
  <c r="G5" i="1" s="1"/>
</calcChain>
</file>

<file path=xl/comments1.xml><?xml version="1.0" encoding="utf-8"?>
<comments xmlns="http://schemas.openxmlformats.org/spreadsheetml/2006/main">
  <authors>
    <author>Toshiba Serie Z10t</author>
  </authors>
  <commentList>
    <comment ref="M2" authorId="0" shapeId="0">
      <text>
        <r>
          <rPr>
            <sz val="18"/>
            <color indexed="81"/>
            <rFont val="Tahoma"/>
            <family val="2"/>
          </rPr>
          <t xml:space="preserve">37.371.253 SALAMA
24.137.110 PCIE ENDOR
1.276.720 MAEXI
314.000 KANACIA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Toshiba Serie Z10t:
1TA4T 22 : 16.440.000 TAFITA
4T22 : 6.766.592,55 ENERGIS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<sst xmlns="http://schemas.openxmlformats.org/spreadsheetml/2006/main" count="32" uniqueCount="32">
  <si>
    <t>DATE</t>
  </si>
  <si>
    <t>PAYER PAR</t>
  </si>
  <si>
    <t>IMPUTATION RAPPORT</t>
  </si>
  <si>
    <t>LIBELLES</t>
  </si>
  <si>
    <t>FRNS / CLIENT/ BENEFICIAIRE/ DESTINATION</t>
  </si>
  <si>
    <t>ENTRÉE BNI</t>
  </si>
  <si>
    <t>SORTIE BNI</t>
  </si>
  <si>
    <t>ENTRÉE BFV</t>
  </si>
  <si>
    <t>SORTIE BFV</t>
  </si>
  <si>
    <t>BON FOURNISSEUR</t>
  </si>
  <si>
    <t>PAIEMENT FOURNISSEUR</t>
  </si>
  <si>
    <t>PAIEMENT CLIENT</t>
  </si>
  <si>
    <t>ENTREE CAISSE</t>
  </si>
  <si>
    <t>NUM FACTURE OU RECU REFERENCE</t>
  </si>
  <si>
    <t>PIECES COMPTABLE NUMERIQUE</t>
  </si>
  <si>
    <t>PROMESSE DE PAIEMENT CLIENT / CLENT A RECEVOIR</t>
  </si>
  <si>
    <t>SORTIE CAISSE2</t>
  </si>
  <si>
    <t>NOM DE LA CAISSE</t>
  </si>
  <si>
    <t>CAISSE</t>
  </si>
  <si>
    <t>B.N.I</t>
  </si>
  <si>
    <t>B.F.V</t>
  </si>
  <si>
    <t>B.O.A</t>
  </si>
  <si>
    <t>SOLDE REPORTE</t>
  </si>
  <si>
    <t>SOLDE DES MOUVMENTS DU MOIS</t>
  </si>
  <si>
    <t>SOLDES A REPORTER</t>
  </si>
  <si>
    <t xml:space="preserve">DATE DEBUT : </t>
  </si>
  <si>
    <t xml:space="preserve">DATE FIN : </t>
  </si>
  <si>
    <t>ENTRÉE BOA</t>
  </si>
  <si>
    <t>SORTIE BOA</t>
  </si>
  <si>
    <t>401 FRNS</t>
  </si>
  <si>
    <t>411 ADHERENTS</t>
  </si>
  <si>
    <r>
      <t xml:space="preserve">TOTAL </t>
    </r>
    <r>
      <rPr>
        <b/>
        <sz val="12"/>
        <color rgb="FF00B050"/>
        <rFont val="Calibri"/>
        <family val="2"/>
        <scheme val="minor"/>
      </rPr>
      <t>ENTREES</t>
    </r>
    <r>
      <rPr>
        <b/>
        <sz val="12"/>
        <color theme="0"/>
        <rFont val="Calibri"/>
        <family val="2"/>
        <scheme val="minor"/>
      </rPr>
      <t xml:space="preserve"> /</t>
    </r>
    <r>
      <rPr>
        <b/>
        <sz val="12"/>
        <color rgb="FF0070C0"/>
        <rFont val="Calibri"/>
        <family val="2"/>
        <scheme val="minor"/>
      </rPr>
      <t xml:space="preserve"> SORTIES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</si>
</sst>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€_-;\-* #,##0.00\ _€_-;_-* &quot;-&quot;??\ _€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5"/>
      <name val="Calibri"/>
      <family val="2"/>
      <scheme val="minor"/>
    </font>
    <font>
      <sz val="1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3" fontId="5" fillId="0" borderId="1" xfId="1" applyFont="1" applyBorder="1" applyAlignment="1">
      <alignment vertical="center"/>
    </xf>
    <xf numFmtId="43" fontId="5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3" fontId="8" fillId="0" borderId="2" xfId="1" applyFont="1" applyBorder="1" applyAlignment="1">
      <alignment horizontal="center" vertical="center"/>
    </xf>
    <xf numFmtId="43" fontId="8" fillId="0" borderId="3" xfId="1" applyFont="1" applyBorder="1" applyAlignment="1">
      <alignment horizontal="center" vertical="center"/>
    </xf>
    <xf numFmtId="43" fontId="9" fillId="0" borderId="1" xfId="1" applyFont="1" applyBorder="1" applyAlignment="1">
      <alignment horizontal="center" vertical="center"/>
    </xf>
    <xf numFmtId="43" fontId="10" fillId="0" borderId="1" xfId="1" applyFont="1" applyBorder="1" applyAlignment="1">
      <alignment horizontal="center" vertical="center"/>
    </xf>
    <xf numFmtId="43" fontId="11" fillId="0" borderId="1" xfId="1" applyFont="1" applyBorder="1" applyAlignment="1">
      <alignment horizontal="center" vertical="center"/>
    </xf>
    <xf numFmtId="43" fontId="12" fillId="0" borderId="1" xfId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13" fillId="0" borderId="1" xfId="1" applyFont="1" applyBorder="1" applyAlignment="1">
      <alignment horizontal="center" vertical="center"/>
    </xf>
    <xf numFmtId="43" fontId="14" fillId="0" borderId="2" xfId="1" applyFont="1" applyBorder="1" applyAlignment="1">
      <alignment horizontal="center" vertical="center"/>
    </xf>
    <xf numFmtId="43" fontId="14" fillId="0" borderId="3" xfId="1" applyFont="1" applyBorder="1" applyAlignment="1">
      <alignment horizontal="center" vertical="center"/>
    </xf>
    <xf numFmtId="43" fontId="15" fillId="0" borderId="2" xfId="1" applyFont="1" applyBorder="1" applyAlignment="1">
      <alignment horizontal="center" vertical="center"/>
    </xf>
    <xf numFmtId="43" fontId="15" fillId="0" borderId="3" xfId="1" applyFont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43" fontId="8" fillId="0" borderId="4" xfId="1" applyFont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43" fontId="14" fillId="0" borderId="2" xfId="1" applyFont="1" applyBorder="1" applyAlignment="1">
      <alignment horizontal="center" vertical="center"/>
    </xf>
    <xf numFmtId="43" fontId="14" fillId="0" borderId="3" xfId="1" applyFont="1" applyBorder="1" applyAlignment="1">
      <alignment horizontal="center" vertical="center"/>
    </xf>
    <xf numFmtId="43" fontId="15" fillId="0" borderId="2" xfId="1" applyFont="1" applyBorder="1" applyAlignment="1">
      <alignment horizontal="center" vertical="center"/>
    </xf>
    <xf numFmtId="43" fontId="15" fillId="0" borderId="3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3" fontId="8" fillId="0" borderId="2" xfId="1" applyFont="1" applyBorder="1" applyAlignment="1">
      <alignment horizontal="center" vertical="center"/>
    </xf>
    <xf numFmtId="43" fontId="8" fillId="0" borderId="3" xfId="1" applyFont="1" applyBorder="1" applyAlignment="1">
      <alignment horizontal="center" vertical="center"/>
    </xf>
  </cellXfs>
  <cellStyles count="10">
    <cellStyle name="Milliers" xfId="1" builtinId="3"/>
    <cellStyle name="Milliers 2" xfId="3"/>
    <cellStyle name="Milliers 2 2" xfId="9"/>
    <cellStyle name="Milliers 2 2 2 2" xfId="5"/>
    <cellStyle name="Milliers 2 2 3" xfId="6"/>
    <cellStyle name="Milliers 3" xfId="8"/>
    <cellStyle name="Normal" xfId="0" builtinId="0"/>
    <cellStyle name="Normal 2" xfId="2"/>
    <cellStyle name="Normal 2 2" xfId="4"/>
    <cellStyle name="Pourcentage 2" xfId="7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5" formatCode="_-* #,##0.00_-;\-* #,##0.00_-;_-* &quot;-&quot;??_-;_-@_-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5" formatCode="_-* #,##0.00_-;\-* #,##0.00_-;_-* &quot;-&quot;??_-;_-@_-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5" formatCode="_-* #,##0.00_-;\-* #,##0.00_-;_-* &quot;-&quot;??_-;_-@_-"/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5" formatCode="_-* #,##0.00_-;\-* #,##0.00_-;_-* &quot;-&quot;??_-;_-@_-"/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6:S7" totalsRowShown="0" headerRowDxfId="20" dataDxfId="19">
  <sortState ref="A7:Q201">
    <sortCondition ref="A7"/>
  </sortState>
  <tableColumns count="19">
    <tableColumn id="1" name="DATE" dataDxfId="18"/>
    <tableColumn id="2" name="PAYER PAR" dataDxfId="17"/>
    <tableColumn id="3" name="IMPUTATION RAPPORT" dataDxfId="16"/>
    <tableColumn id="18" name="NUM FACTURE OU RECU REFERENCE" dataDxfId="15"/>
    <tableColumn id="4" name="LIBELLES" dataDxfId="14"/>
    <tableColumn id="7" name="FRNS / CLIENT/ BENEFICIAIRE/ DESTINATION" dataDxfId="13"/>
    <tableColumn id="8" name="ENTREE CAISSE" dataDxfId="12" dataCellStyle="Milliers"/>
    <tableColumn id="9" name="SORTIE CAISSE2" dataDxfId="11" dataCellStyle="Milliers"/>
    <tableColumn id="10" name="ENTRÉE BNI" dataDxfId="10" dataCellStyle="Milliers"/>
    <tableColumn id="11" name="SORTIE BNI" dataDxfId="9" dataCellStyle="Milliers"/>
    <tableColumn id="12" name="ENTRÉE BFV" dataDxfId="8" dataCellStyle="Milliers"/>
    <tableColumn id="13" name="SORTIE BFV" dataDxfId="7" dataCellStyle="Milliers"/>
    <tableColumn id="14" name="ENTRÉE BOA" dataDxfId="6" dataCellStyle="Milliers"/>
    <tableColumn id="15" name="SORTIE BOA" dataDxfId="5" dataCellStyle="Milliers"/>
    <tableColumn id="19" name="BON FOURNISSEUR" dataDxfId="4" dataCellStyle="Milliers"/>
    <tableColumn id="20" name="PAIEMENT FOURNISSEUR" dataDxfId="3" dataCellStyle="Milliers"/>
    <tableColumn id="16" name="PROMESSE DE PAIEMENT CLIENT / CLENT A RECEVOIR" dataDxfId="2" dataCellStyle="Milliers"/>
    <tableColumn id="17" name="PAIEMENT CLIENT" dataDxfId="1" dataCellStyle="Milliers"/>
    <tableColumn id="6" name="PIECES COMPTABLE NUMERIQUE" dataDxfId="0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A1:S7"/>
  <sheetViews>
    <sheetView tabSelected="1" view="pageBreakPreview" zoomScale="55" zoomScaleNormal="100" zoomScaleSheetLayoutView="55" workbookViewId="0">
      <pane xSplit="6" ySplit="6" topLeftCell="G7" activePane="bottomRight" state="frozen"/>
      <selection pane="topRight" activeCell="H1" sqref="H1"/>
      <selection pane="bottomLeft" activeCell="A7" sqref="A7"/>
      <selection pane="bottomRight" activeCell="H13" sqref="H13"/>
    </sheetView>
  </sheetViews>
  <sheetFormatPr baseColWidth="10" defaultRowHeight="15" x14ac:dyDescent="0.25"/>
  <cols>
    <col min="1" max="1" width="17.28515625" style="5" bestFit="1" customWidth="1"/>
    <col min="2" max="2" width="22.28515625" style="3" customWidth="1"/>
    <col min="3" max="3" width="31.28515625" style="3" customWidth="1"/>
    <col min="4" max="4" width="28" style="3" customWidth="1"/>
    <col min="5" max="5" width="52" style="1" customWidth="1"/>
    <col min="6" max="6" width="50.42578125" style="4" customWidth="1"/>
    <col min="7" max="10" width="19.28515625" style="2" customWidth="1"/>
    <col min="11" max="11" width="21.42578125" style="2" customWidth="1"/>
    <col min="12" max="12" width="20.28515625" style="2" bestFit="1" customWidth="1"/>
    <col min="13" max="13" width="21.28515625" style="2" customWidth="1"/>
    <col min="14" max="14" width="19.7109375" style="2" customWidth="1"/>
    <col min="15" max="15" width="22.85546875" style="2" customWidth="1"/>
    <col min="16" max="16" width="24.42578125" style="2" customWidth="1"/>
    <col min="17" max="18" width="19.28515625" style="2" customWidth="1"/>
    <col min="19" max="19" width="18.28515625" customWidth="1"/>
  </cols>
  <sheetData>
    <row r="1" spans="1:19" ht="21.95" customHeight="1" x14ac:dyDescent="0.25">
      <c r="F1" s="30" t="s">
        <v>17</v>
      </c>
      <c r="G1" s="13" t="s">
        <v>18</v>
      </c>
      <c r="H1" s="14"/>
      <c r="I1" s="13" t="s">
        <v>19</v>
      </c>
      <c r="J1" s="14"/>
      <c r="K1" s="13" t="s">
        <v>20</v>
      </c>
      <c r="L1" s="14"/>
      <c r="M1" s="13" t="s">
        <v>21</v>
      </c>
      <c r="N1" s="14"/>
      <c r="O1" s="41" t="s">
        <v>29</v>
      </c>
      <c r="P1" s="42"/>
      <c r="Q1" s="41" t="s">
        <v>30</v>
      </c>
      <c r="R1" s="42"/>
    </row>
    <row r="2" spans="1:19" ht="21.95" customHeight="1" x14ac:dyDescent="0.25">
      <c r="B2" s="27" t="s">
        <v>25</v>
      </c>
      <c r="F2" s="31" t="s">
        <v>22</v>
      </c>
      <c r="G2" s="15"/>
      <c r="H2" s="16"/>
      <c r="I2" s="15"/>
      <c r="J2" s="16"/>
      <c r="K2" s="15"/>
      <c r="L2" s="16"/>
      <c r="M2" s="15"/>
      <c r="N2" s="16"/>
      <c r="O2" s="28"/>
      <c r="P2" s="28"/>
      <c r="Q2" s="43"/>
      <c r="R2" s="44"/>
    </row>
    <row r="3" spans="1:19" ht="21.95" customHeight="1" x14ac:dyDescent="0.25">
      <c r="B3" s="27" t="s">
        <v>26</v>
      </c>
      <c r="F3" s="32" t="s">
        <v>31</v>
      </c>
      <c r="G3" s="17">
        <f>SUM(Tableau1[ENTREE CAISSE])</f>
        <v>0</v>
      </c>
      <c r="H3" s="18">
        <f>SUM(Tableau1[SORTIE CAISSE2])</f>
        <v>0</v>
      </c>
      <c r="I3" s="19">
        <f>SUM(Tableau1[ENTRÉE BNI])</f>
        <v>0</v>
      </c>
      <c r="J3" s="20">
        <f>SUM(Tableau1[SORTIE BNI])</f>
        <v>0</v>
      </c>
      <c r="K3" s="19">
        <f>SUM(Tableau1[ENTRÉE BFV])</f>
        <v>0</v>
      </c>
      <c r="L3" s="20">
        <f>SUM(Tableau1[SORTIE BFV])</f>
        <v>0</v>
      </c>
      <c r="M3" s="21">
        <f>SUM(Tableau1[ENTRÉE BOA])</f>
        <v>0</v>
      </c>
      <c r="N3" s="22">
        <f>SUM(Tableau1[SORTIE BOA])</f>
        <v>0</v>
      </c>
      <c r="O3" s="22">
        <f>SUM(Tableau1[BON FOURNISSEUR])</f>
        <v>0</v>
      </c>
      <c r="P3" s="22">
        <f>SUM(Tableau1[PAIEMENT FOURNISSEUR])</f>
        <v>0</v>
      </c>
      <c r="Q3" s="22">
        <f>SUM(Tableau1[PROMESSE DE PAIEMENT CLIENT / CLENT A RECEVOIR])</f>
        <v>0</v>
      </c>
      <c r="R3" s="22">
        <f>SUM(Tableau1[PAIEMENT CLIENT])</f>
        <v>0</v>
      </c>
    </row>
    <row r="4" spans="1:19" ht="21.95" customHeight="1" x14ac:dyDescent="0.25">
      <c r="F4" s="29" t="s">
        <v>23</v>
      </c>
      <c r="G4" s="23">
        <f>G3-H3</f>
        <v>0</v>
      </c>
      <c r="H4" s="24"/>
      <c r="I4" s="23">
        <f>I3-J3</f>
        <v>0</v>
      </c>
      <c r="J4" s="24"/>
      <c r="K4" s="23">
        <f>K3-L3</f>
        <v>0</v>
      </c>
      <c r="L4" s="24"/>
      <c r="M4" s="23">
        <f>M3-N3</f>
        <v>0</v>
      </c>
      <c r="N4" s="24"/>
      <c r="O4" s="37">
        <f>M3-N3</f>
        <v>0</v>
      </c>
      <c r="P4" s="38"/>
      <c r="Q4" s="37">
        <f>Q3-R3</f>
        <v>0</v>
      </c>
      <c r="R4" s="38"/>
    </row>
    <row r="5" spans="1:19" ht="21.95" customHeight="1" x14ac:dyDescent="0.25">
      <c r="F5" s="33" t="s">
        <v>24</v>
      </c>
      <c r="G5" s="25">
        <f>G2+G4</f>
        <v>0</v>
      </c>
      <c r="H5" s="26"/>
      <c r="I5" s="25">
        <f>I2+I4</f>
        <v>0</v>
      </c>
      <c r="J5" s="26"/>
      <c r="K5" s="25">
        <f>K2+K4</f>
        <v>0</v>
      </c>
      <c r="L5" s="26"/>
      <c r="M5" s="25">
        <f>M2+M4</f>
        <v>0</v>
      </c>
      <c r="N5" s="26"/>
      <c r="O5" s="39">
        <f>M2+M4</f>
        <v>0</v>
      </c>
      <c r="P5" s="40"/>
      <c r="Q5" s="39">
        <f>Q2+Q4</f>
        <v>0</v>
      </c>
      <c r="R5" s="40"/>
    </row>
    <row r="6" spans="1:19" s="36" customFormat="1" ht="57" customHeight="1" x14ac:dyDescent="0.25">
      <c r="A6" s="34" t="s">
        <v>0</v>
      </c>
      <c r="B6" s="35" t="s">
        <v>1</v>
      </c>
      <c r="C6" s="35" t="s">
        <v>2</v>
      </c>
      <c r="D6" s="35" t="s">
        <v>13</v>
      </c>
      <c r="E6" s="35" t="s">
        <v>3</v>
      </c>
      <c r="F6" s="35" t="s">
        <v>4</v>
      </c>
      <c r="G6" s="35" t="s">
        <v>12</v>
      </c>
      <c r="H6" s="35" t="s">
        <v>16</v>
      </c>
      <c r="I6" s="35" t="s">
        <v>5</v>
      </c>
      <c r="J6" s="35" t="s">
        <v>6</v>
      </c>
      <c r="K6" s="35" t="s">
        <v>7</v>
      </c>
      <c r="L6" s="35" t="s">
        <v>8</v>
      </c>
      <c r="M6" s="35" t="s">
        <v>27</v>
      </c>
      <c r="N6" s="35" t="s">
        <v>28</v>
      </c>
      <c r="O6" s="35" t="s">
        <v>9</v>
      </c>
      <c r="P6" s="35" t="s">
        <v>10</v>
      </c>
      <c r="Q6" s="35" t="s">
        <v>15</v>
      </c>
      <c r="R6" s="35" t="s">
        <v>11</v>
      </c>
      <c r="S6" s="35" t="s">
        <v>14</v>
      </c>
    </row>
    <row r="7" spans="1:19" ht="33.75" customHeight="1" x14ac:dyDescent="0.25">
      <c r="A7" s="6"/>
      <c r="B7" s="6"/>
      <c r="C7" s="8"/>
      <c r="D7" s="7"/>
      <c r="E7" s="11"/>
      <c r="F7" s="12"/>
      <c r="G7" s="9"/>
      <c r="H7" s="9"/>
      <c r="I7" s="9"/>
      <c r="J7" s="9"/>
      <c r="K7" s="9"/>
      <c r="L7" s="9"/>
      <c r="M7" s="9"/>
      <c r="N7" s="10"/>
      <c r="O7" s="10"/>
      <c r="P7" s="10"/>
      <c r="Q7" s="9"/>
      <c r="R7" s="9"/>
      <c r="S7" s="9"/>
    </row>
  </sheetData>
  <mergeCells count="7">
    <mergeCell ref="O4:P4"/>
    <mergeCell ref="O5:P5"/>
    <mergeCell ref="Q4:R4"/>
    <mergeCell ref="Q5:R5"/>
    <mergeCell ref="O1:P1"/>
    <mergeCell ref="Q1:R1"/>
    <mergeCell ref="Q2:R2"/>
  </mergeCells>
  <phoneticPr fontId="4" type="noConversion"/>
  <dataValidations disablePrompts="1" count="1">
    <dataValidation type="list" allowBlank="1" showInputMessage="1" showErrorMessage="1" sqref="C7">
      <formula1>#REF!</formula1>
    </dataValidation>
  </dataValidations>
  <pageMargins left="0.12" right="0.2" top="0.16" bottom="0.13" header="0.16" footer="0.13"/>
  <pageSetup paperSize="9" scale="37" orientation="landscape" horizontalDpi="4294967293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Serie Z10t</dc:creator>
  <cp:lastModifiedBy>Jean Luc HERINIAINA</cp:lastModifiedBy>
  <cp:lastPrinted>2023-04-28T08:54:33Z</cp:lastPrinted>
  <dcterms:created xsi:type="dcterms:W3CDTF">2022-06-29T06:31:53Z</dcterms:created>
  <dcterms:modified xsi:type="dcterms:W3CDTF">2023-07-19T19:32:15Z</dcterms:modified>
</cp:coreProperties>
</file>