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edwa0468_flinders_edu_au1/Documents/Projects/CF/CF Hackathon 2023/"/>
    </mc:Choice>
  </mc:AlternateContent>
  <xr:revisionPtr revIDLastSave="19" documentId="13_ncr:1_{4508E74D-0ABF-46D4-97A4-AF79F1079A23}" xr6:coauthVersionLast="47" xr6:coauthVersionMax="47" xr10:uidLastSave="{E7DC25EF-7ABC-8C45-AD26-1C16F74DD901}"/>
  <bookViews>
    <workbookView xWindow="0" yWindow="500" windowWidth="28800" windowHeight="15340" xr2:uid="{3EF1BB26-BD02-479A-BCD5-60D88D400903}"/>
  </bookViews>
  <sheets>
    <sheet name="metadata" sheetId="1" r:id="rId1"/>
    <sheet name="Sheet1" sheetId="7" r:id="rId2"/>
    <sheet name="reads" sheetId="2" r:id="rId3"/>
    <sheet name="reads-filtlong " sheetId="3" r:id="rId4"/>
    <sheet name="reads-deconseq" sheetId="4" r:id="rId5"/>
    <sheet name="cross assembly " sheetId="5" r:id="rId6"/>
    <sheet name="by patient  Assembly 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4" l="1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2" i="3"/>
  <c r="O51" i="1"/>
  <c r="O31" i="1"/>
  <c r="O42" i="1"/>
  <c r="O54" i="1"/>
  <c r="O32" i="1"/>
  <c r="O62" i="1"/>
  <c r="O48" i="1"/>
  <c r="O28" i="1"/>
  <c r="O55" i="1"/>
  <c r="O56" i="1"/>
  <c r="O36" i="1"/>
  <c r="O47" i="1"/>
  <c r="O21" i="1"/>
  <c r="O20" i="1"/>
  <c r="O12" i="1"/>
  <c r="O27" i="1"/>
  <c r="O23" i="1"/>
  <c r="O11" i="1"/>
  <c r="O15" i="1"/>
  <c r="O24" i="1"/>
  <c r="O59" i="1"/>
  <c r="O49" i="1"/>
  <c r="O52" i="1"/>
  <c r="O60" i="1"/>
  <c r="O3" i="1"/>
  <c r="O44" i="1"/>
  <c r="O39" i="1"/>
  <c r="O37" i="1"/>
  <c r="O4" i="1"/>
  <c r="O50" i="1"/>
  <c r="O38" i="1"/>
  <c r="O40" i="1"/>
  <c r="O25" i="1"/>
  <c r="O7" i="1"/>
  <c r="O13" i="1"/>
  <c r="O46" i="1"/>
  <c r="O43" i="1"/>
  <c r="O22" i="1"/>
  <c r="O9" i="1"/>
  <c r="O14" i="1"/>
  <c r="O57" i="1"/>
  <c r="O29" i="1"/>
  <c r="O30" i="1"/>
  <c r="O2" i="1"/>
  <c r="O8" i="1"/>
  <c r="O58" i="1"/>
  <c r="O33" i="1"/>
  <c r="O41" i="1"/>
  <c r="O26" i="1"/>
  <c r="O34" i="1"/>
  <c r="O45" i="1"/>
  <c r="O61" i="1"/>
  <c r="O10" i="1"/>
  <c r="O5" i="1"/>
  <c r="O53" i="1"/>
  <c r="O35" i="1"/>
  <c r="O18" i="1"/>
  <c r="O19" i="1"/>
  <c r="O16" i="1"/>
  <c r="O17" i="1"/>
  <c r="O6" i="1"/>
</calcChain>
</file>

<file path=xl/sharedStrings.xml><?xml version="1.0" encoding="utf-8"?>
<sst xmlns="http://schemas.openxmlformats.org/spreadsheetml/2006/main" count="643" uniqueCount="377">
  <si>
    <t>FAME ID</t>
  </si>
  <si>
    <t>Sample Name</t>
  </si>
  <si>
    <t>Minion Run #</t>
  </si>
  <si>
    <t>Barcode #</t>
  </si>
  <si>
    <t>DNA conc. after extraction (ng/µl)</t>
  </si>
  <si>
    <t>Sample Date</t>
  </si>
  <si>
    <t>Patient code</t>
  </si>
  <si>
    <t>Date run on MinION</t>
  </si>
  <si>
    <t>MinION kit used</t>
  </si>
  <si>
    <t xml:space="preserve">Some ID needed for Guppy </t>
  </si>
  <si>
    <t>Flow cell ID</t>
  </si>
  <si>
    <t>Number of pores after inital scan</t>
  </si>
  <si>
    <t>DNA conc. after 25 cycles of PCR (ng/µl)</t>
  </si>
  <si>
    <t>Volume loaded (10ul total per run)</t>
  </si>
  <si>
    <t>DNA conc. loaded (ng/µl)</t>
  </si>
  <si>
    <t>Tube number</t>
  </si>
  <si>
    <t>Notes</t>
  </si>
  <si>
    <t>FAME000067</t>
  </si>
  <si>
    <t>658355_20180321_S</t>
  </si>
  <si>
    <t>SQK-RPB004</t>
  </si>
  <si>
    <t>FLO-MIN111</t>
  </si>
  <si>
    <t>FAR88437</t>
  </si>
  <si>
    <t>-</t>
  </si>
  <si>
    <t>*** Negative control prepared with samples for MinION run 1 (barcode 7): DNA concentration too low on qubit, therefore sample not run on MinION</t>
  </si>
  <si>
    <t>FAME000070</t>
  </si>
  <si>
    <t>748699_20180329_S</t>
  </si>
  <si>
    <t>FAME000078</t>
  </si>
  <si>
    <t>748699_20180410_S</t>
  </si>
  <si>
    <t>FAME000079</t>
  </si>
  <si>
    <t>748160_20180321_S</t>
  </si>
  <si>
    <t>FAME000080</t>
  </si>
  <si>
    <t>748160_20180329_S</t>
  </si>
  <si>
    <t>FAME000082</t>
  </si>
  <si>
    <t>1470026_20180502_S</t>
  </si>
  <si>
    <t>FAME000072</t>
  </si>
  <si>
    <t>788707_20180301_S</t>
  </si>
  <si>
    <t>FAR29029</t>
  </si>
  <si>
    <t>FAME000069</t>
  </si>
  <si>
    <t>1068841_20180306_S</t>
  </si>
  <si>
    <t>FAME000073</t>
  </si>
  <si>
    <t>1586713_20180309_S</t>
  </si>
  <si>
    <t>FAME000074</t>
  </si>
  <si>
    <t>788707_20180313_S</t>
  </si>
  <si>
    <t>FAME000075</t>
  </si>
  <si>
    <t>1845116_20180403_S</t>
  </si>
  <si>
    <t>FAME000076</t>
  </si>
  <si>
    <t>1316935_20180417_S</t>
  </si>
  <si>
    <t>12a</t>
  </si>
  <si>
    <t>FAME000065</t>
  </si>
  <si>
    <t>785991_20180321_S</t>
  </si>
  <si>
    <t>FAR29520</t>
  </si>
  <si>
    <t>FAME000068</t>
  </si>
  <si>
    <t>1593967_20180424_S</t>
  </si>
  <si>
    <t>FAME000066</t>
  </si>
  <si>
    <t>1593973_20180504_S</t>
  </si>
  <si>
    <t>FAME000077</t>
  </si>
  <si>
    <t>825012_20181126_S</t>
  </si>
  <si>
    <t>***initial label (date) from first sequencing round was incorrect.</t>
  </si>
  <si>
    <t>FAME000081</t>
  </si>
  <si>
    <t>1282052_20180206_S</t>
  </si>
  <si>
    <t>753522_20180606_S</t>
  </si>
  <si>
    <t>FLO-MIN106</t>
  </si>
  <si>
    <t>FAS74254</t>
  </si>
  <si>
    <r>
      <rPr>
        <sz val="12"/>
        <color rgb="FF000000"/>
        <rFont val="Arial"/>
      </rPr>
      <t xml:space="preserve">***Negative control was prepared with samples for MinION runs 4 and 5 (barcode 10 in run 4): DNA concentration was 5.04ng/ul. Due to 'higher than normal' DNA concentration,sample was run on MinION run 4 with </t>
    </r>
    <r>
      <rPr>
        <b/>
        <sz val="12"/>
        <color rgb="FF000000"/>
        <rFont val="Arial"/>
      </rPr>
      <t>1ul</t>
    </r>
    <r>
      <rPr>
        <sz val="12"/>
        <color rgb="FF000000"/>
        <rFont val="Arial"/>
      </rPr>
      <t xml:space="preserve"> of sample run. </t>
    </r>
  </si>
  <si>
    <t>752797_20170927_S</t>
  </si>
  <si>
    <r>
      <rPr>
        <sz val="12"/>
        <color rgb="FF000000"/>
        <rFont val="Arial"/>
      </rPr>
      <t xml:space="preserve">***Negative control was prepared with samples for MinION runs 4 and 5 (barcode 10in run 4): DNA concentration was 5.04ng/ul. Due to 'higher than normal' DNA concentration,sample was run on MinION run 4 with </t>
    </r>
    <r>
      <rPr>
        <b/>
        <sz val="12"/>
        <color rgb="FF000000"/>
        <rFont val="Arial"/>
      </rPr>
      <t>1ul</t>
    </r>
    <r>
      <rPr>
        <sz val="12"/>
        <color rgb="FF000000"/>
        <rFont val="Arial"/>
      </rPr>
      <t xml:space="preserve"> of sample run. </t>
    </r>
  </si>
  <si>
    <t>698917_20180128_S</t>
  </si>
  <si>
    <t>778851_20171204_S</t>
  </si>
  <si>
    <t>763742_20180129_S</t>
  </si>
  <si>
    <t>676138_20180130_S</t>
  </si>
  <si>
    <t>715927_20180205_S</t>
  </si>
  <si>
    <t>768745_20171123_S</t>
  </si>
  <si>
    <t>1651490_20171010_S</t>
  </si>
  <si>
    <t>FAV38479</t>
  </si>
  <si>
    <t>1316979_20171215_S</t>
  </si>
  <si>
    <t>1565754_20171128_S</t>
  </si>
  <si>
    <t>1651490_20180206_S</t>
  </si>
  <si>
    <t>639354_20171206_S</t>
  </si>
  <si>
    <t>***Sample ID was initially labelled wrong (was incorrectly recorded as 649354). Has been corrected for both shot read and MinION sequences.</t>
  </si>
  <si>
    <t>1128691_20171218_S</t>
  </si>
  <si>
    <t>892355_20180123_S</t>
  </si>
  <si>
    <t>825012_20181120_S</t>
  </si>
  <si>
    <t>642660_20180601_S</t>
  </si>
  <si>
    <t>FAV37685</t>
  </si>
  <si>
    <t>1447437_20171006_S</t>
  </si>
  <si>
    <t>875028_20180115_S</t>
  </si>
  <si>
    <t>895293_20180502_S</t>
  </si>
  <si>
    <t>770590_20180115_S</t>
  </si>
  <si>
    <t>658355_20171204_S</t>
  </si>
  <si>
    <t>698917_20190119_S</t>
  </si>
  <si>
    <t>FAU91758</t>
  </si>
  <si>
    <t>1255498_20171212_S</t>
  </si>
  <si>
    <t>1112926_20171212_S</t>
  </si>
  <si>
    <t>756934_20181218_S</t>
  </si>
  <si>
    <t>673895_20180205_S</t>
  </si>
  <si>
    <t>698917_20171207_S</t>
  </si>
  <si>
    <t>1593973_20180427_S</t>
  </si>
  <si>
    <t>FAU96294</t>
  </si>
  <si>
    <t>785991_20171206_S</t>
  </si>
  <si>
    <t>785991_20171129_S</t>
  </si>
  <si>
    <t>623361_20180123_S</t>
  </si>
  <si>
    <t>658355_20180122_S</t>
  </si>
  <si>
    <t>1598281_20180508_S</t>
  </si>
  <si>
    <t>788707_20181116_S</t>
  </si>
  <si>
    <t>983493_20180123_S</t>
  </si>
  <si>
    <t>FAU94574</t>
  </si>
  <si>
    <t>770590_20170925_S</t>
  </si>
  <si>
    <t>788707_20171213_S</t>
  </si>
  <si>
    <t>1128691_20180116_S</t>
  </si>
  <si>
    <t>1834617_20180501_S</t>
  </si>
  <si>
    <t>673895_20180122_S</t>
  </si>
  <si>
    <t>FAU96204</t>
  </si>
  <si>
    <t>650003_20180207_S</t>
  </si>
  <si>
    <t>1565754_20180403_S</t>
  </si>
  <si>
    <t>802971_20180605_S</t>
  </si>
  <si>
    <t>fastq/1068841_20180306_S_Run2barcode08.fastq</t>
  </si>
  <si>
    <t>fastq/1112926_20171212_S_Run7barcode08.fastq</t>
  </si>
  <si>
    <t>fastq/1128691_20171218_S_Run5barcode06.fastq</t>
  </si>
  <si>
    <t>fastq/1128691_20180116_S_Run9barcode09.fastq</t>
  </si>
  <si>
    <t>fastq/1255498_20171212_S_Run7barcode07.fastq</t>
  </si>
  <si>
    <t>fastq/1282052_20180206_S_Run3barcode05.fastq</t>
  </si>
  <si>
    <t>fastq/1316935_20180417_S_Run2barcode12.fastq</t>
  </si>
  <si>
    <t>fastq/1316979_20171215_S_Run5barcode02.fastq</t>
  </si>
  <si>
    <t>fastq/1447437_20171006_S_Run6barcode07.fastq</t>
  </si>
  <si>
    <t>fastq/1470026_20180502_S_Run1Barcode06.fastq</t>
  </si>
  <si>
    <t>fastq/1565754_20171128_S_Run5barcode09.fastq</t>
  </si>
  <si>
    <t>fastq/1565754_20180403_S_Run10barcode09.fastq</t>
  </si>
  <si>
    <t>fastq/1586713_20180309_S_Run2barcode09.fastq</t>
  </si>
  <si>
    <t>fastq/1593967_20180424_S_Run3barcode02.fastq</t>
  </si>
  <si>
    <t>fastq/1593973_20180427_S_Run8barcode01.fastq</t>
  </si>
  <si>
    <t>fastq/1593973_20180504_S_Run3barcode03.fastq</t>
  </si>
  <si>
    <t>fastq/1598281_20180508_S_Run8barcode07.fastq</t>
  </si>
  <si>
    <t>fastq/1651490_20171010_S_Run5barcode01.fastq</t>
  </si>
  <si>
    <t>fastq/1651490_20180206_S_Run5barcode04.fastq</t>
  </si>
  <si>
    <t>fastq/1834617_20180501_S_Run9barcode08.fastq</t>
  </si>
  <si>
    <t>fastq/1845116_20180403_S_Run2barcode11.fastq</t>
  </si>
  <si>
    <t>fastq/623361_20180123_S_Run8barcode04.fastq</t>
  </si>
  <si>
    <t>fastq/639354_20171206_S_Run5barcode05.fastq</t>
  </si>
  <si>
    <t>fastq/642660_20180601_S_Run6barcode05.fastq</t>
  </si>
  <si>
    <t>fastq/650003_20180207_S_Run10barcode05.fastq</t>
  </si>
  <si>
    <t>fastq/658355_20171204_S_Run6barcode11.fastq</t>
  </si>
  <si>
    <t>fastq/658355_20180122_S_Run8barcode05.fastq</t>
  </si>
  <si>
    <t>fastq/658355_20180321_S_Run1Barcode01.fastq</t>
  </si>
  <si>
    <t>fastq/673895_20180122_S_Run10barcode03.fastq</t>
  </si>
  <si>
    <t>fastq/673895_20180205_S_Run7barcode11.fastq</t>
  </si>
  <si>
    <t>fastq/676138_20180130_S_Run4barcode06.fastq</t>
  </si>
  <si>
    <t>fastq/698917_20171207_S_Run7barcode10.fastq</t>
  </si>
  <si>
    <t>fastq/698917_20180128_S_Run4barcode03.fastq</t>
  </si>
  <si>
    <t>fastq/698917_20190119_S_Run7barcode05.fastq</t>
  </si>
  <si>
    <t>fastq/715927_20180205_S_Run4barcode07.fastq</t>
  </si>
  <si>
    <t>fastq/748160_20180321_S_Run1Barcode04.fastq</t>
  </si>
  <si>
    <t>fastq/748160_20180329_S_Run1barcode05.fastq</t>
  </si>
  <si>
    <t>fastq/748699_20180329_S_Run1Barcode02.fastq</t>
  </si>
  <si>
    <t>fastq/748699_20180410_S_Run1barcode03.fastq</t>
  </si>
  <si>
    <t>fastq/752797_20170927_S_Run4barcode02.fastq</t>
  </si>
  <si>
    <t>fastq/753522_20180606_S_Run4barcode01.fastq</t>
  </si>
  <si>
    <t>fastq/756934_20181218_S_Run7barcode09.fastq</t>
  </si>
  <si>
    <t>fastq/763742_20180129_S_Run4barcode05.fastq</t>
  </si>
  <si>
    <t>fastq/768745_20171123_S_Run4barcode08.fastq</t>
  </si>
  <si>
    <t>fastq/770590_20170925_S_Run9barcode02.fastq</t>
  </si>
  <si>
    <t>fastq/770590_20180115_S_Run6barcode10.fastq</t>
  </si>
  <si>
    <t>fastq/778851_20171204_S_Run4barcode04.fastq</t>
  </si>
  <si>
    <t>fastq/785991_20171129_S_Run8barcode03.fastq</t>
  </si>
  <si>
    <t>fastq/785991_20171206_S_Run8barcode02.fastq</t>
  </si>
  <si>
    <t>fastq/785991_20180321_S_Run3barcode01.fastq</t>
  </si>
  <si>
    <t>fastq/788707_20171213_S_Run9barcode04.fastq</t>
  </si>
  <si>
    <t>fastq/788707_20180301_S_Run2barcode07.fastq</t>
  </si>
  <si>
    <t>fastq/788707_20180313_S_Run2barcode10.fastq</t>
  </si>
  <si>
    <t>fastq/788707_20181116_S_Run8barcode08.fastq</t>
  </si>
  <si>
    <t>fastq/802971_20180605_S_Run10barcode07.fastq</t>
  </si>
  <si>
    <t>fastq/825012_20181120_S_Run5barcode08.fastq</t>
  </si>
  <si>
    <t>fastq/825012_20181126_S_Run3barcode04.fastq</t>
  </si>
  <si>
    <t>fastq/875028_20180115_S_Run6barcode08.fastq</t>
  </si>
  <si>
    <t>fastq/892355_20180123_S_Run5barcode07.fastq</t>
  </si>
  <si>
    <t>fastq/895293_20180502_S_Run6barcode09.fastq</t>
  </si>
  <si>
    <t>fastq/983493_20180123_S_Run9barcode01.fastq</t>
  </si>
  <si>
    <t>sample name</t>
  </si>
  <si>
    <t>number of reads</t>
  </si>
  <si>
    <t>total length</t>
  </si>
  <si>
    <t>min read length</t>
  </si>
  <si>
    <t>max read length</t>
  </si>
  <si>
    <t>N50</t>
  </si>
  <si>
    <t>N75</t>
  </si>
  <si>
    <t>AuN</t>
  </si>
  <si>
    <t>qc-filtlong/1068841_20180306_S_Run2barcode08.fastq_filtlong.fastq</t>
  </si>
  <si>
    <t>qc-filtlong/1112926_20171212_S_Run7barcode08.fastq_filtlong.fastq</t>
  </si>
  <si>
    <t>qc-filtlong/1128691_20171218_S_Run5barcode06.fastq_filtlong.fastq</t>
  </si>
  <si>
    <t>qc-filtlong/1128691_20180116_S_Run9barcode09.fastq_filtlong.fastq</t>
  </si>
  <si>
    <t>qc-filtlong/1255498_20171212_S_Run7barcode07.fastq_filtlong.fastq</t>
  </si>
  <si>
    <t>qc-filtlong/1282052_20180206_S_Run3barcode05.fastq_filtlong.fastq</t>
  </si>
  <si>
    <t>qc-filtlong/1316935_20180417_S_Run2barcode12.fastq_filtlong.fastq</t>
  </si>
  <si>
    <t>qc-filtlong/1316979_20171215_S_Run5barcode02.fastq_filtlong.fastq</t>
  </si>
  <si>
    <t>qc-filtlong/1447437_20171006_S_Run6barcode07.fastq_filtlong.fastq</t>
  </si>
  <si>
    <t>qc-filtlong/1470026_20180502_S_Run1Barcode06.fastq_filtlong.fastq</t>
  </si>
  <si>
    <t>qc-filtlong/1565754_20171128_S_Run5barcode09.fastq_filtlong.fastq</t>
  </si>
  <si>
    <t>qc-filtlong/1565754_20180403_S_Run10barcode09.fastq_filtlong.fastq</t>
  </si>
  <si>
    <t>qc-filtlong/1586713_20180309_S_Run2barcode09.fastq_filtlong.fastq</t>
  </si>
  <si>
    <t>qc-filtlong/1593967_20180424_S_Run3barcode02.fastq_filtlong.fastq</t>
  </si>
  <si>
    <t>qc-filtlong/1593973_20180427_S_Run8barcode01.fastq_filtlong.fastq</t>
  </si>
  <si>
    <t>qc-filtlong/1593973_20180504_S_Run3barcode03.fastq_filtlong.fastq</t>
  </si>
  <si>
    <t>qc-filtlong/1598281_20180508_S_Run8barcode07.fastq_filtlong.fastq</t>
  </si>
  <si>
    <t>qc-filtlong/1651490_20171010_S_Run5barcode01.fastq_filtlong.fastq</t>
  </si>
  <si>
    <t>qc-filtlong/1651490_20180206_S_Run5barcode04.fastq_filtlong.fastq</t>
  </si>
  <si>
    <t>qc-filtlong/1834617_20180501_S_Run9barcode08.fastq_filtlong.fastq</t>
  </si>
  <si>
    <t>qc-filtlong/1845116_20180403_S_Run2barcode11.fastq_filtlong.fastq</t>
  </si>
  <si>
    <t>qc-filtlong/623361_20180123_S_Run8barcode04.fastq_filtlong.fastq</t>
  </si>
  <si>
    <t>qc-filtlong/639354_20171206_S_Run5barcode05.fastq_filtlong.fastq</t>
  </si>
  <si>
    <t>qc-filtlong/642660_20180601_S_Run6barcode05.fastq_filtlong.fastq</t>
  </si>
  <si>
    <t>qc-filtlong/650003_20180207_S_Run10barcode05.fastq_filtlong.fastq</t>
  </si>
  <si>
    <t>qc-filtlong/658355_20171204_S_Run6barcode11.fastq_filtlong.fastq</t>
  </si>
  <si>
    <t>qc-filtlong/658355_20180122_S_Run8barcode05.fastq_filtlong.fastq</t>
  </si>
  <si>
    <t>qc-filtlong/658355_20180321_S_Run1Barcode01.fastq_filtlong.fastq</t>
  </si>
  <si>
    <t>qc-filtlong/673895_20180122_S_Run10barcode03.fastq_filtlong.fastq</t>
  </si>
  <si>
    <t>qc-filtlong/673895_20180205_S_Run7barcode11.fastq_filtlong.fastq</t>
  </si>
  <si>
    <t>qc-filtlong/676138_20180130_S_Run4barcode06.fastq_filtlong.fastq</t>
  </si>
  <si>
    <t>qc-filtlong/698917_20171207_S_Run7barcode10.fastq_filtlong.fastq</t>
  </si>
  <si>
    <t>qc-filtlong/698917_20180128_S_Run4barcode03.fastq_filtlong.fastq</t>
  </si>
  <si>
    <t>qc-filtlong/698917_20190119_S_Run7barcode05.fastq_filtlong.fastq</t>
  </si>
  <si>
    <t>qc-filtlong/715927_20180205_S_Run4barcode07.fastq_filtlong.fastq</t>
  </si>
  <si>
    <t>qc-filtlong/748160_20180321_S_Run1Barcode04.fastq_filtlong.fastq</t>
  </si>
  <si>
    <t>qc-filtlong/748160_20180329_S_Run1barcode05.fastq_filtlong.fastq</t>
  </si>
  <si>
    <t>qc-filtlong/748699_20180329_S_Run1Barcode02.fastq_filtlong.fastq</t>
  </si>
  <si>
    <t>qc-filtlong/748699_20180410_S_Run1barcode03.fastq_filtlong.fastq</t>
  </si>
  <si>
    <t>qc-filtlong/752797_20170927_S_Run4barcode02.fastq_filtlong.fastq</t>
  </si>
  <si>
    <t>qc-filtlong/753522_20180606_S_Run4barcode01.fastq_filtlong.fastq</t>
  </si>
  <si>
    <t>qc-filtlong/756934_20181218_S_Run7barcode09.fastq_filtlong.fastq</t>
  </si>
  <si>
    <t>qc-filtlong/763742_20180129_S_Run4barcode05.fastq_filtlong.fastq</t>
  </si>
  <si>
    <t>qc-filtlong/768745_20171123_S_Run4barcode08.fastq_filtlong.fastq</t>
  </si>
  <si>
    <t>qc-filtlong/770590_20170925_S_Run9barcode02.fastq_filtlong.fastq</t>
  </si>
  <si>
    <t>qc-filtlong/770590_20180115_S_Run6barcode10.fastq_filtlong.fastq</t>
  </si>
  <si>
    <t>qc-filtlong/778851_20171204_S_Run4barcode04.fastq_filtlong.fastq</t>
  </si>
  <si>
    <t>qc-filtlong/785991_20171129_S_Run8barcode03.fastq_filtlong.fastq</t>
  </si>
  <si>
    <t>qc-filtlong/785991_20171206_S_Run8barcode02.fastq_filtlong.fastq</t>
  </si>
  <si>
    <t>qc-filtlong/785991_20180321_S_Run3barcode01.fastq_filtlong.fastq</t>
  </si>
  <si>
    <t>qc-filtlong/788707_20171213_S_Run9barcode04.fastq_filtlong.fastq</t>
  </si>
  <si>
    <t>qc-filtlong/788707_20180301_S_Run2barcode07.fastq_filtlong.fastq</t>
  </si>
  <si>
    <t>qc-filtlong/788707_20180313_S_Run2barcode10.fastq_filtlong.fastq</t>
  </si>
  <si>
    <t>qc-filtlong/788707_20181116_S_Run8barcode08.fastq_filtlong.fastq</t>
  </si>
  <si>
    <t>qc-filtlong/802971_20180605_S_Run10barcode07.fastq_filtlong.fastq</t>
  </si>
  <si>
    <t>qc-filtlong/825012_20181120_S_Run5barcode08.fastq_filtlong.fastq</t>
  </si>
  <si>
    <t>qc-filtlong/825012_20181126_S_Run3barcode04.fastq_filtlong.fastq</t>
  </si>
  <si>
    <t>qc-filtlong/875028_20180115_S_Run6barcode08.fastq_filtlong.fastq</t>
  </si>
  <si>
    <t>qc-filtlong/892355_20180123_S_Run5barcode07.fastq_filtlong.fastq</t>
  </si>
  <si>
    <t>qc-filtlong/895293_20180502_S_Run6barcode09.fastq_filtlong.fastq</t>
  </si>
  <si>
    <t>qc-filtlong/983493_20180123_S_Run9barcode01.fastq_filtlong.fastq</t>
  </si>
  <si>
    <t>Sample name</t>
  </si>
  <si>
    <t>Number of reads</t>
  </si>
  <si>
    <t>Total length</t>
  </si>
  <si>
    <t>Min read length</t>
  </si>
  <si>
    <t>Max read length</t>
  </si>
  <si>
    <t>Raw  num reads</t>
  </si>
  <si>
    <t>% filtered</t>
  </si>
  <si>
    <t>qc-host-removal/1068841_20180306_S_Run2barcode08.unmapped.fastq</t>
  </si>
  <si>
    <t>qc-host-removal/1112926_20171212_S_Run7barcode08.unmapped.fastq</t>
  </si>
  <si>
    <t>qc-host-removal/1128691_20171218_S_Run5barcode06.unmapped.fastq</t>
  </si>
  <si>
    <t>qc-host-removal/1128691_20180116_S_Run9barcode09.unmapped.fastq</t>
  </si>
  <si>
    <t>qc-host-removal/1255498_20171212_S_Run7barcode07.unmapped.fastq</t>
  </si>
  <si>
    <t>qc-host-removal/1282052_20180206_S_Run3barcode05.unmapped.fastq</t>
  </si>
  <si>
    <t>qc-host-removal/1316935_20180417_S_Run2barcode12.unmapped.fastq</t>
  </si>
  <si>
    <t>qc-host-removal/1316979_20171215_S_Run5barcode02.unmapped.fastq</t>
  </si>
  <si>
    <t>qc-host-removal/1447437_20171006_S_Run6barcode07.unmapped.fastq</t>
  </si>
  <si>
    <t>qc-host-removal/1470026_20180502_S_Run1Barcode06.unmapped.fastq</t>
  </si>
  <si>
    <t>qc-host-removal/1565754_20171128_S_Run5barcode09.unmapped.fastq</t>
  </si>
  <si>
    <t>qc-host-removal/1593967_20180424_S_Run3barcode02.unmapped.fastq</t>
  </si>
  <si>
    <t>qc-host-removal/1651490_20171010_S_Run5barcode01.unmapped.fastq</t>
  </si>
  <si>
    <t>qc-host-removal/1565754_20180403_S_Run10barcode09.unmapped.fastq</t>
  </si>
  <si>
    <t>qc-host-removal/1586713_20180309_S_Run2barcode09.unmapped.fastq</t>
  </si>
  <si>
    <t>qc-host-removal/1593973_20180427_S_Run8barcode01.unmapped.fastq</t>
  </si>
  <si>
    <t>qc-host-removal/1593973_20180504_S_Run3barcode03.unmapped.fastq</t>
  </si>
  <si>
    <t>qc-host-removal/1651490_20180206_S_Run5barcode04.unmapped.fastq</t>
  </si>
  <si>
    <t>qc-host-removal/1598281_20180508_S_Run8barcode07.unmapped.fastq</t>
  </si>
  <si>
    <t>qc-host-removal/1834617_20180501_S_Run9barcode08.unmapped.fastq</t>
  </si>
  <si>
    <t>qc-host-removal/623361_20180123_S_Run8barcode04.unmapped.fastq</t>
  </si>
  <si>
    <t>qc-host-removal/639354_20171206_S_Run5barcode05.unmapped.fastq</t>
  </si>
  <si>
    <t>qc-host-removal/642660_20180601_S_Run6barcode05.unmapped.fastq</t>
  </si>
  <si>
    <t>qc-host-removal/650003_20180207_S_Run10barcode05.unmapped.fastq</t>
  </si>
  <si>
    <t>qc-host-removal/658355_20171204_S_Run6barcode11.unmapped.fastq</t>
  </si>
  <si>
    <t>qc-host-removal/658355_20180321_S_Run1Barcode01.unmapped.fastq</t>
  </si>
  <si>
    <t>qc-host-removal/1845116_20180403_S_Run2barcode11.unmapped.fastq</t>
  </si>
  <si>
    <t>qc-host-removal/658355_20180122_S_Run8barcode05.unmapped.fastq</t>
  </si>
  <si>
    <t>qc-host-removal/673895_20180122_S_Run10barcode03.unmapped.fastq</t>
  </si>
  <si>
    <t>qc-host-removal/676138_20180130_S_Run4barcode06.unmapped.fastq</t>
  </si>
  <si>
    <t>qc-host-removal/698917_20171207_S_Run7barcode10.unmapped.fastq</t>
  </si>
  <si>
    <t>qc-host-removal/715927_20180205_S_Run4barcode07.unmapped.fastq</t>
  </si>
  <si>
    <t>qc-host-removal/748160_20180329_S_Run1barcode05.unmapped.fastq</t>
  </si>
  <si>
    <t>qc-host-removal/752797_20170927_S_Run4barcode02.unmapped.fastq</t>
  </si>
  <si>
    <t>qc-host-removal/673895_20180205_S_Run7barcode11.unmapped.fastq</t>
  </si>
  <si>
    <t>qc-host-removal/698917_20180128_S_Run4barcode03.unmapped.fastq</t>
  </si>
  <si>
    <t>qc-host-removal/698917_20190119_S_Run7barcode05.unmapped.fastq</t>
  </si>
  <si>
    <t>qc-host-removal/748160_20180321_S_Run1Barcode04.unmapped.fastq</t>
  </si>
  <si>
    <t>qc-host-removal/748699_20180329_S_Run1Barcode02.unmapped.fastq</t>
  </si>
  <si>
    <t>qc-host-removal/748699_20180410_S_Run1barcode03.unmapped.fastq</t>
  </si>
  <si>
    <t>qc-host-removal/753522_20180606_S_Run4barcode01.unmapped.fastq</t>
  </si>
  <si>
    <t>qc-host-removal/756934_20181218_S_Run7barcode09.unmapped.fastq</t>
  </si>
  <si>
    <t>qc-host-removal/763742_20180129_S_Run4barcode05.unmapped.fastq</t>
  </si>
  <si>
    <t>qc-host-removal/768745_20171123_S_Run4barcode08.unmapped.fastq</t>
  </si>
  <si>
    <t>qc-host-removal/983493_20180123_S_Run9barcode01.unmapped.fastq</t>
  </si>
  <si>
    <t>qc-host-removal/895293_20180502_S_Run6barcode09.unmapped.fastq</t>
  </si>
  <si>
    <t>qc-host-removal/892355_20180123_S_Run5barcode07.unmapped.fastq</t>
  </si>
  <si>
    <t>qc-host-removal/802971_20180605_S_Run10barcode07.unmapped.fastq</t>
  </si>
  <si>
    <t>qc-host-removal/770590_20170925_S_Run9barcode02.unmapped.fastq</t>
  </si>
  <si>
    <t>qc-host-removal/770590_20180115_S_Run6barcode10.unmapped.fastq</t>
  </si>
  <si>
    <t>qc-host-removal/785991_20171129_S_Run8barcode03.unmapped.fastq</t>
  </si>
  <si>
    <t>qc-host-removal/785991_20180321_S_Run3barcode01.unmapped.fastq</t>
  </si>
  <si>
    <t>qc-host-removal/875028_20180115_S_Run6barcode08.unmapped.fastq</t>
  </si>
  <si>
    <t>qc-host-removal/825012_20181126_S_Run3barcode04.unmapped.fastq</t>
  </si>
  <si>
    <t>qc-host-removal/825012_20181120_S_Run5barcode08.unmapped.fastq</t>
  </si>
  <si>
    <t>qc-host-removal/788707_20181116_S_Run8barcode08.unmapped.fastq</t>
  </si>
  <si>
    <t>qc-host-removal/788707_20171213_S_Run9barcode04.unmapped.fastq</t>
  </si>
  <si>
    <t>qc-host-removal/788707_20180313_S_Run2barcode10.unmapped.fastq</t>
  </si>
  <si>
    <t>qc-host-removal/788707_20180301_S_Run2barcode07.unmapped.fastq</t>
  </si>
  <si>
    <t>qc-host-removal/785991_20171206_S_Run8barcode02.unmapped.fastq</t>
  </si>
  <si>
    <t>qc-host-removal/778851_20171204_S_Run4barcode04.unmapped.fastq</t>
  </si>
  <si>
    <t>assembly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</si>
  <si>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</si>
  <si>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</si>
  <si>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</si>
  <si>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</si>
  <si>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</si>
  <si>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</si>
  <si>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</si>
  <si>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</si>
  <si>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</si>
  <si>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</si>
  <si>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</si>
  <si>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</si>
  <si>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</si>
  <si>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</si>
  <si>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GC (%)</t>
  </si>
  <si>
    <t>L50</t>
  </si>
  <si>
    <t>L75</t>
  </si>
  <si>
    <t># N's per 100 kbp</t>
  </si>
  <si>
    <t xml:space="preserve"># N's per 100 kbp           </t>
  </si>
  <si>
    <t xml:space="preserve">Quast results </t>
  </si>
  <si>
    <t>1068841.fastq-metaflye-nano/assembly.fasta</t>
  </si>
  <si>
    <t>1112926.fastq-metaflye-nano/assembly.fasta</t>
  </si>
  <si>
    <t>1128691.fastq-metaflye-nano/assembly.fasta</t>
  </si>
  <si>
    <t>1255498.fastq-metaflye-nano/assembly.fasta</t>
  </si>
  <si>
    <t>1282052.fastq-metaflye-nano/assembly.fasta</t>
  </si>
  <si>
    <t>1316935.fastq-metaflye-nano/assembly.fasta</t>
  </si>
  <si>
    <t>1316979.fastq-metaflye-nano/assembly.fasta</t>
  </si>
  <si>
    <t>1447437.fastq-metaflye-nano/assembly.fasta</t>
  </si>
  <si>
    <t>1470026.fastq-metaflye-nano/assembly.fasta</t>
  </si>
  <si>
    <t>1565754.fastq-metaflye-nano/assembly.fasta</t>
  </si>
  <si>
    <t>1586713.fastq-metaflye-nano/assembly.fasta</t>
  </si>
  <si>
    <t>1593967.fastq-metaflye-nano/assembly.fasta</t>
  </si>
  <si>
    <t>1593973.fastq-metaflye-nano/assembly.fasta</t>
  </si>
  <si>
    <t>1598281.fastq-metaflye-nano/assembly.fasta</t>
  </si>
  <si>
    <t>1651490.fastq-metaflye-nano/assembly.fasta</t>
  </si>
  <si>
    <t>1834617.fastq-metaflye-nano/assembly.fasta</t>
  </si>
  <si>
    <t>1845116.fastq-metaflye-nano/assembly.fasta</t>
  </si>
  <si>
    <t>623361.fastq-metaflye-nano/assembly.fasta</t>
  </si>
  <si>
    <t>639354.fastq-metaflye-nano/assembly.fasta</t>
  </si>
  <si>
    <t>642660.fastq-metaflye-nano/assembly.fasta</t>
  </si>
  <si>
    <t>650003.fastq-metaflye-nano/assembly.fasta</t>
  </si>
  <si>
    <t>658355.fastq-metaflye-nano/assembly.fasta</t>
  </si>
  <si>
    <t>673895.fastq-metaflye-nano/assembly.fasta</t>
  </si>
  <si>
    <t>676138.fastq-metaflye-nano/assembly.fasta</t>
  </si>
  <si>
    <t>698917.fastq-metaflye-nano/assembly.fasta</t>
  </si>
  <si>
    <t>715927.fastq-metaflye-nano/assembly.fasta</t>
  </si>
  <si>
    <t>748160.fastq-metaflye-nano/assembly.fasta</t>
  </si>
  <si>
    <t>748699.fastq-metaflye-nano/assembly.fasta</t>
  </si>
  <si>
    <t>752797.fastq-metaflye-nano/assembly.fasta</t>
  </si>
  <si>
    <t>753522.fastq-metaflye-nano/assembly.fasta</t>
  </si>
  <si>
    <t>756934.fastq-metaflye-nano/assembly.fasta</t>
  </si>
  <si>
    <t>763742.fastq-metaflye-nano/assembly.fasta</t>
  </si>
  <si>
    <t>768745.fastq-metaflye-nano/assembly.fasta</t>
  </si>
  <si>
    <t>770590.fastq-metaflye-nano/assembly.fasta</t>
  </si>
  <si>
    <t>778851.fastq-metaflye-nano/assembly.fasta</t>
  </si>
  <si>
    <t>785991.fastq-metaflye-nano/assembly.fasta</t>
  </si>
  <si>
    <t>788707.fastq-metaflye-nano/assembly.fasta</t>
  </si>
  <si>
    <t>802971.fastq-metaflye-nano/assembly.fasta</t>
  </si>
  <si>
    <t>825012.fastq-metaflye-nano/assembly.fasta</t>
  </si>
  <si>
    <t>875028.fastq-metaflye-nano/assembly.fasta</t>
  </si>
  <si>
    <t>892355.fastq-metaflye-nano/assembly.fasta</t>
  </si>
  <si>
    <t>895293.fastq-metaflye-nano/assembly.fasta</t>
  </si>
  <si>
    <t>983493.fastq-metaflye-nano/assembly.fasta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</si>
</sst>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Arial"/>
      <family val="2"/>
      <charset val="1"/>
    </font>
    <font>
      <b/>
      <sz val="12"/>
      <color rgb="FFFFFFFF"/>
      <name val="Arial"/>
      <family val="2"/>
    </font>
    <font>
      <sz val="12"/>
      <color rgb="FF000000"/>
      <name val="Arial"/>
    </font>
    <font>
      <b/>
      <sz val="12"/>
      <color rgb="FF000000"/>
      <name val="Arial"/>
    </font>
    <font>
      <sz val="8"/>
      <color rgb="FF000000"/>
      <name val="Menlo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" fontId="2" fillId="5" borderId="8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4" fontId="2" fillId="5" borderId="8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14" fontId="2" fillId="5" borderId="8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4" fontId="2" fillId="5" borderId="17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14" fontId="1" fillId="5" borderId="8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14" fontId="1" fillId="5" borderId="17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/>
    </xf>
    <xf numFmtId="14" fontId="1" fillId="5" borderId="24" xfId="0" applyNumberFormat="1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/>
    </xf>
    <xf numFmtId="14" fontId="1" fillId="5" borderId="25" xfId="0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14" fontId="7" fillId="0" borderId="24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14" fontId="7" fillId="0" borderId="25" xfId="0" applyNumberFormat="1" applyFont="1" applyBorder="1" applyAlignment="1">
      <alignment horizontal="center" vertical="center"/>
    </xf>
    <xf numFmtId="0" fontId="7" fillId="5" borderId="24" xfId="0" applyFont="1" applyFill="1" applyBorder="1" applyAlignment="1">
      <alignment horizontal="center"/>
    </xf>
    <xf numFmtId="14" fontId="7" fillId="5" borderId="24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4" fontId="7" fillId="5" borderId="5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/>
    </xf>
    <xf numFmtId="0" fontId="2" fillId="5" borderId="2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/>
    </xf>
    <xf numFmtId="0" fontId="8" fillId="4" borderId="36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2" fillId="5" borderId="2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1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6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2" fontId="2" fillId="5" borderId="5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 wrapText="1"/>
    </xf>
    <xf numFmtId="2" fontId="2" fillId="5" borderId="24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2" fillId="5" borderId="5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/>
    </xf>
    <xf numFmtId="14" fontId="7" fillId="5" borderId="17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5" borderId="24" xfId="0" applyNumberFormat="1" applyFont="1" applyFill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17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5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D077-53AC-49AB-95EE-8D368EE46B59}">
  <dimension ref="A1:Q62"/>
  <sheetViews>
    <sheetView tabSelected="1" zoomScale="118" workbookViewId="0">
      <selection activeCell="E10" sqref="A1:Q62"/>
    </sheetView>
  </sheetViews>
  <sheetFormatPr baseColWidth="10" defaultColWidth="9.1640625" defaultRowHeight="16" x14ac:dyDescent="0.2"/>
  <cols>
    <col min="1" max="1" width="18.6640625" style="1" bestFit="1" customWidth="1"/>
    <col min="2" max="2" width="25.1640625" style="1" bestFit="1" customWidth="1"/>
    <col min="3" max="3" width="15.6640625" style="1" bestFit="1" customWidth="1"/>
    <col min="4" max="4" width="12.5" style="1" bestFit="1" customWidth="1"/>
    <col min="5" max="5" width="24.5" style="1" customWidth="1"/>
    <col min="6" max="6" width="15.83203125" style="1" bestFit="1" customWidth="1"/>
    <col min="7" max="7" width="15.6640625" style="1" bestFit="1" customWidth="1"/>
    <col min="8" max="8" width="22.83203125" style="1" bestFit="1" customWidth="1"/>
    <col min="9" max="12" width="22.83203125" style="5" customWidth="1"/>
    <col min="13" max="13" width="24.1640625" style="1" customWidth="1"/>
    <col min="14" max="14" width="21.1640625" style="1" customWidth="1"/>
    <col min="15" max="15" width="24.1640625" style="1" customWidth="1"/>
    <col min="16" max="16" width="15" style="1" bestFit="1" customWidth="1"/>
    <col min="17" max="17" width="229" style="1" bestFit="1" customWidth="1"/>
    <col min="18" max="16384" width="9.1640625" style="1"/>
  </cols>
  <sheetData>
    <row r="1" spans="1:17" ht="48" customHeight="1" x14ac:dyDescent="0.2">
      <c r="A1" s="10" t="s">
        <v>0</v>
      </c>
      <c r="B1" s="9" t="s">
        <v>1</v>
      </c>
      <c r="C1" s="8" t="s">
        <v>2</v>
      </c>
      <c r="D1" s="20" t="s">
        <v>3</v>
      </c>
      <c r="E1" s="19" t="s">
        <v>4</v>
      </c>
      <c r="F1" s="22" t="s">
        <v>5</v>
      </c>
      <c r="G1" s="24" t="s">
        <v>6</v>
      </c>
      <c r="H1" s="108" t="s">
        <v>7</v>
      </c>
      <c r="I1" s="19" t="s">
        <v>8</v>
      </c>
      <c r="J1" s="118" t="s">
        <v>9</v>
      </c>
      <c r="K1" s="118" t="s">
        <v>10</v>
      </c>
      <c r="L1" s="81" t="s">
        <v>11</v>
      </c>
      <c r="M1" s="108" t="s">
        <v>12</v>
      </c>
      <c r="N1" s="108" t="s">
        <v>13</v>
      </c>
      <c r="O1" s="19" t="s">
        <v>14</v>
      </c>
      <c r="P1" s="121" t="s">
        <v>15</v>
      </c>
      <c r="Q1" s="21" t="s">
        <v>16</v>
      </c>
    </row>
    <row r="2" spans="1:17" x14ac:dyDescent="0.2">
      <c r="A2" s="13" t="s">
        <v>22</v>
      </c>
      <c r="B2" s="134" t="s">
        <v>100</v>
      </c>
      <c r="C2" s="13">
        <v>8</v>
      </c>
      <c r="D2" s="13">
        <v>4</v>
      </c>
      <c r="E2" s="42">
        <v>0.77800000000000002</v>
      </c>
      <c r="F2" s="162">
        <v>43123</v>
      </c>
      <c r="G2" s="130">
        <v>623361</v>
      </c>
      <c r="H2" s="43">
        <v>44908</v>
      </c>
      <c r="I2" s="23" t="s">
        <v>19</v>
      </c>
      <c r="J2" s="125" t="s">
        <v>61</v>
      </c>
      <c r="K2" s="23" t="s">
        <v>97</v>
      </c>
      <c r="L2" s="23">
        <v>1756</v>
      </c>
      <c r="M2" s="93">
        <v>108</v>
      </c>
      <c r="N2" s="50">
        <v>1.7</v>
      </c>
      <c r="O2" s="116">
        <f>M2*N2</f>
        <v>183.6</v>
      </c>
      <c r="P2" s="111">
        <v>28</v>
      </c>
      <c r="Q2" s="50"/>
    </row>
    <row r="3" spans="1:17" x14ac:dyDescent="0.2">
      <c r="A3" s="55" t="s">
        <v>22</v>
      </c>
      <c r="B3" s="55" t="s">
        <v>77</v>
      </c>
      <c r="C3" s="55">
        <v>5</v>
      </c>
      <c r="D3" s="55">
        <v>5</v>
      </c>
      <c r="E3" s="55">
        <v>3.54</v>
      </c>
      <c r="F3" s="56">
        <v>43075</v>
      </c>
      <c r="G3" s="55">
        <v>639354</v>
      </c>
      <c r="H3" s="56">
        <v>44890</v>
      </c>
      <c r="I3" s="28" t="s">
        <v>19</v>
      </c>
      <c r="J3" s="125" t="s">
        <v>61</v>
      </c>
      <c r="K3" s="32" t="s">
        <v>73</v>
      </c>
      <c r="L3" s="32">
        <v>1661</v>
      </c>
      <c r="M3" s="97">
        <v>31.2</v>
      </c>
      <c r="N3" s="65">
        <v>3</v>
      </c>
      <c r="O3" s="119">
        <f>M3*N3</f>
        <v>93.6</v>
      </c>
      <c r="P3" s="109">
        <v>6</v>
      </c>
      <c r="Q3" s="87" t="s">
        <v>78</v>
      </c>
    </row>
    <row r="4" spans="1:17" x14ac:dyDescent="0.2">
      <c r="A4" s="13" t="s">
        <v>22</v>
      </c>
      <c r="B4" s="13" t="s">
        <v>82</v>
      </c>
      <c r="C4" s="13">
        <v>6</v>
      </c>
      <c r="D4" s="13">
        <v>5</v>
      </c>
      <c r="E4" s="13">
        <v>0.53800000000000003</v>
      </c>
      <c r="F4" s="12">
        <v>43252</v>
      </c>
      <c r="G4" s="13">
        <v>642660</v>
      </c>
      <c r="H4" s="12">
        <v>44901</v>
      </c>
      <c r="I4" s="2" t="s">
        <v>19</v>
      </c>
      <c r="J4" s="125" t="s">
        <v>61</v>
      </c>
      <c r="K4" s="23" t="s">
        <v>83</v>
      </c>
      <c r="L4" s="23">
        <v>1568</v>
      </c>
      <c r="M4" s="94">
        <v>153.19999999999999</v>
      </c>
      <c r="N4" s="14">
        <v>0.6</v>
      </c>
      <c r="O4" s="116">
        <f>M4*N4</f>
        <v>91.919999999999987</v>
      </c>
      <c r="P4" s="112">
        <v>44</v>
      </c>
      <c r="Q4" s="14">
        <v>6</v>
      </c>
    </row>
    <row r="5" spans="1:17" x14ac:dyDescent="0.2">
      <c r="A5" s="13" t="s">
        <v>22</v>
      </c>
      <c r="B5" s="133" t="s">
        <v>112</v>
      </c>
      <c r="C5" s="13">
        <v>10</v>
      </c>
      <c r="D5" s="13">
        <v>5</v>
      </c>
      <c r="E5" s="13">
        <v>0.55200000000000005</v>
      </c>
      <c r="F5" s="167">
        <v>43138</v>
      </c>
      <c r="G5" s="133">
        <v>650003</v>
      </c>
      <c r="H5" s="12">
        <v>44911</v>
      </c>
      <c r="I5" s="2" t="s">
        <v>19</v>
      </c>
      <c r="J5" s="125" t="s">
        <v>61</v>
      </c>
      <c r="K5" s="23" t="s">
        <v>111</v>
      </c>
      <c r="L5" s="23">
        <v>1702</v>
      </c>
      <c r="M5" s="94">
        <v>5.8</v>
      </c>
      <c r="N5" s="14">
        <v>2.5</v>
      </c>
      <c r="O5" s="116">
        <f>M5*N5</f>
        <v>14.5</v>
      </c>
      <c r="P5" s="183">
        <v>42</v>
      </c>
      <c r="Q5" s="185"/>
    </row>
    <row r="6" spans="1:17" x14ac:dyDescent="0.2">
      <c r="A6" s="27" t="s">
        <v>17</v>
      </c>
      <c r="B6" s="28" t="s">
        <v>18</v>
      </c>
      <c r="C6" s="36">
        <v>1</v>
      </c>
      <c r="D6" s="36">
        <v>1</v>
      </c>
      <c r="E6" s="37">
        <v>1.4</v>
      </c>
      <c r="F6" s="38">
        <v>43180</v>
      </c>
      <c r="G6" s="39">
        <v>658355</v>
      </c>
      <c r="H6" s="40">
        <v>44607</v>
      </c>
      <c r="I6" s="39" t="s">
        <v>19</v>
      </c>
      <c r="J6" s="125" t="s">
        <v>20</v>
      </c>
      <c r="K6" s="86" t="s">
        <v>21</v>
      </c>
      <c r="L6" s="32">
        <v>1468</v>
      </c>
      <c r="M6" s="90">
        <v>19.399999999999999</v>
      </c>
      <c r="N6" s="106">
        <v>2</v>
      </c>
      <c r="O6" s="119">
        <f>M6*N6</f>
        <v>38.799999999999997</v>
      </c>
      <c r="P6" s="109" t="s">
        <v>22</v>
      </c>
      <c r="Q6" s="87" t="s">
        <v>23</v>
      </c>
    </row>
    <row r="7" spans="1:17" x14ac:dyDescent="0.2">
      <c r="A7" s="49" t="s">
        <v>22</v>
      </c>
      <c r="B7" s="95" t="s">
        <v>88</v>
      </c>
      <c r="C7" s="101">
        <v>6</v>
      </c>
      <c r="D7" s="101">
        <v>11</v>
      </c>
      <c r="E7" s="157">
        <v>0.433</v>
      </c>
      <c r="F7" s="165">
        <v>43073</v>
      </c>
      <c r="G7" s="131">
        <v>658355</v>
      </c>
      <c r="H7" s="165">
        <v>44901</v>
      </c>
      <c r="I7" s="174" t="s">
        <v>19</v>
      </c>
      <c r="J7" s="125" t="s">
        <v>61</v>
      </c>
      <c r="K7" s="85" t="s">
        <v>83</v>
      </c>
      <c r="L7" s="85">
        <v>1568</v>
      </c>
      <c r="M7" s="177">
        <v>49.6</v>
      </c>
      <c r="N7" s="59">
        <v>2</v>
      </c>
      <c r="O7" s="124">
        <f>M7*N7</f>
        <v>99.2</v>
      </c>
      <c r="P7" s="113">
        <v>53</v>
      </c>
      <c r="Q7" s="59">
        <v>6</v>
      </c>
    </row>
    <row r="8" spans="1:17" x14ac:dyDescent="0.2">
      <c r="A8" s="144" t="s">
        <v>22</v>
      </c>
      <c r="B8" s="145" t="s">
        <v>101</v>
      </c>
      <c r="C8" s="144">
        <v>8</v>
      </c>
      <c r="D8" s="154">
        <v>5</v>
      </c>
      <c r="E8" s="156">
        <v>0.76100000000000001</v>
      </c>
      <c r="F8" s="164">
        <v>43122</v>
      </c>
      <c r="G8" s="130">
        <v>658355</v>
      </c>
      <c r="H8" s="43">
        <v>44908</v>
      </c>
      <c r="I8" s="23" t="s">
        <v>19</v>
      </c>
      <c r="J8" s="125" t="s">
        <v>61</v>
      </c>
      <c r="K8" s="23" t="s">
        <v>97</v>
      </c>
      <c r="L8" s="23">
        <v>1756</v>
      </c>
      <c r="M8" s="93">
        <v>161</v>
      </c>
      <c r="N8" s="50">
        <v>1.1000000000000001</v>
      </c>
      <c r="O8" s="116">
        <f>M8*N8</f>
        <v>177.10000000000002</v>
      </c>
      <c r="P8" s="111">
        <v>31</v>
      </c>
      <c r="Q8" s="50"/>
    </row>
    <row r="9" spans="1:17" x14ac:dyDescent="0.2">
      <c r="A9" s="53" t="s">
        <v>22</v>
      </c>
      <c r="B9" s="53" t="s">
        <v>94</v>
      </c>
      <c r="C9" s="53">
        <v>7</v>
      </c>
      <c r="D9" s="53">
        <v>11</v>
      </c>
      <c r="E9" s="55">
        <v>1.05</v>
      </c>
      <c r="F9" s="56">
        <v>43136</v>
      </c>
      <c r="G9" s="55">
        <v>673895</v>
      </c>
      <c r="H9" s="56">
        <v>44901</v>
      </c>
      <c r="I9" s="28" t="s">
        <v>19</v>
      </c>
      <c r="J9" s="125" t="s">
        <v>61</v>
      </c>
      <c r="K9" s="32" t="s">
        <v>90</v>
      </c>
      <c r="L9" s="32">
        <v>1451</v>
      </c>
      <c r="M9" s="97">
        <v>5.52</v>
      </c>
      <c r="N9" s="65">
        <v>2</v>
      </c>
      <c r="O9" s="119">
        <f>M9*N9</f>
        <v>11.04</v>
      </c>
      <c r="P9" s="109">
        <v>20</v>
      </c>
      <c r="Q9" s="65">
        <v>7</v>
      </c>
    </row>
    <row r="10" spans="1:17" x14ac:dyDescent="0.2">
      <c r="A10" s="13" t="s">
        <v>22</v>
      </c>
      <c r="B10" s="133" t="s">
        <v>110</v>
      </c>
      <c r="C10" s="13">
        <v>10</v>
      </c>
      <c r="D10" s="13">
        <v>3</v>
      </c>
      <c r="E10" s="13">
        <v>0.63800000000000001</v>
      </c>
      <c r="F10" s="167">
        <v>43122</v>
      </c>
      <c r="G10" s="133">
        <v>673895</v>
      </c>
      <c r="H10" s="12">
        <v>44911</v>
      </c>
      <c r="I10" s="2" t="s">
        <v>19</v>
      </c>
      <c r="J10" s="125" t="s">
        <v>61</v>
      </c>
      <c r="K10" s="23" t="s">
        <v>111</v>
      </c>
      <c r="L10" s="23">
        <v>1702</v>
      </c>
      <c r="M10" s="94">
        <v>9.3000000000000007</v>
      </c>
      <c r="N10" s="14">
        <v>2.5</v>
      </c>
      <c r="O10" s="116">
        <f>M10*N10</f>
        <v>23.25</v>
      </c>
      <c r="P10" s="112">
        <v>39</v>
      </c>
      <c r="Q10" s="14"/>
    </row>
    <row r="11" spans="1:17" x14ac:dyDescent="0.2">
      <c r="A11" s="13" t="s">
        <v>22</v>
      </c>
      <c r="B11" s="13" t="s">
        <v>69</v>
      </c>
      <c r="C11" s="13">
        <v>4</v>
      </c>
      <c r="D11" s="13">
        <v>6</v>
      </c>
      <c r="E11" s="13">
        <v>0.33</v>
      </c>
      <c r="F11" s="12">
        <v>43130</v>
      </c>
      <c r="G11" s="13">
        <v>676138</v>
      </c>
      <c r="H11" s="12">
        <v>44890</v>
      </c>
      <c r="I11" s="2" t="s">
        <v>19</v>
      </c>
      <c r="J11" s="125" t="s">
        <v>61</v>
      </c>
      <c r="K11" s="23" t="s">
        <v>62</v>
      </c>
      <c r="L11" s="23">
        <v>1344</v>
      </c>
      <c r="M11" s="94">
        <v>114</v>
      </c>
      <c r="N11" s="14">
        <v>0.9</v>
      </c>
      <c r="O11" s="116">
        <f>M11*N11</f>
        <v>102.60000000000001</v>
      </c>
      <c r="P11" s="112">
        <v>60</v>
      </c>
      <c r="Q11" s="186" t="s">
        <v>63</v>
      </c>
    </row>
    <row r="12" spans="1:17" x14ac:dyDescent="0.2">
      <c r="A12" s="13" t="s">
        <v>22</v>
      </c>
      <c r="B12" s="13" t="s">
        <v>66</v>
      </c>
      <c r="C12" s="13">
        <v>4</v>
      </c>
      <c r="D12" s="13">
        <v>3</v>
      </c>
      <c r="E12" s="13">
        <v>0.33700000000000002</v>
      </c>
      <c r="F12" s="12">
        <v>43128</v>
      </c>
      <c r="G12" s="13">
        <v>698917</v>
      </c>
      <c r="H12" s="12">
        <v>44890</v>
      </c>
      <c r="I12" s="2" t="s">
        <v>19</v>
      </c>
      <c r="J12" s="125" t="s">
        <v>61</v>
      </c>
      <c r="K12" s="23" t="s">
        <v>62</v>
      </c>
      <c r="L12" s="23">
        <v>1344</v>
      </c>
      <c r="M12" s="94">
        <v>14.2</v>
      </c>
      <c r="N12" s="14">
        <v>3</v>
      </c>
      <c r="O12" s="116">
        <f>M12*N12</f>
        <v>42.599999999999994</v>
      </c>
      <c r="P12" s="112">
        <v>57</v>
      </c>
      <c r="Q12" s="186" t="s">
        <v>65</v>
      </c>
    </row>
    <row r="13" spans="1:17" x14ac:dyDescent="0.2">
      <c r="A13" s="57" t="s">
        <v>22</v>
      </c>
      <c r="B13" s="57" t="s">
        <v>89</v>
      </c>
      <c r="C13" s="57">
        <v>7</v>
      </c>
      <c r="D13" s="57">
        <v>5</v>
      </c>
      <c r="E13" s="57">
        <v>1.76</v>
      </c>
      <c r="F13" s="58">
        <v>43484</v>
      </c>
      <c r="G13" s="57">
        <v>698917</v>
      </c>
      <c r="H13" s="58">
        <v>44901</v>
      </c>
      <c r="I13" s="46" t="s">
        <v>19</v>
      </c>
      <c r="J13" s="125" t="s">
        <v>61</v>
      </c>
      <c r="K13" s="84" t="s">
        <v>90</v>
      </c>
      <c r="L13" s="84">
        <v>1451</v>
      </c>
      <c r="M13" s="98">
        <v>30.6</v>
      </c>
      <c r="N13" s="68">
        <v>2</v>
      </c>
      <c r="O13" s="123">
        <f>M13*N13</f>
        <v>61.2</v>
      </c>
      <c r="P13" s="110">
        <v>11</v>
      </c>
      <c r="Q13" s="68">
        <v>7</v>
      </c>
    </row>
    <row r="14" spans="1:17" x14ac:dyDescent="0.2">
      <c r="A14" s="53" t="s">
        <v>22</v>
      </c>
      <c r="B14" s="53" t="s">
        <v>95</v>
      </c>
      <c r="C14" s="53">
        <v>7</v>
      </c>
      <c r="D14" s="53">
        <v>10</v>
      </c>
      <c r="E14" s="53">
        <v>0.435</v>
      </c>
      <c r="F14" s="54">
        <v>43076</v>
      </c>
      <c r="G14" s="53">
        <v>698917</v>
      </c>
      <c r="H14" s="54">
        <v>44901</v>
      </c>
      <c r="I14" s="32" t="s">
        <v>19</v>
      </c>
      <c r="J14" s="125" t="s">
        <v>61</v>
      </c>
      <c r="K14" s="32" t="s">
        <v>90</v>
      </c>
      <c r="L14" s="32">
        <v>1451</v>
      </c>
      <c r="M14" s="96">
        <v>8.18</v>
      </c>
      <c r="N14" s="62">
        <v>1.3</v>
      </c>
      <c r="O14" s="119">
        <f>M14*N14</f>
        <v>10.634</v>
      </c>
      <c r="P14" s="114">
        <v>52</v>
      </c>
      <c r="Q14" s="62">
        <v>7</v>
      </c>
    </row>
    <row r="15" spans="1:17" x14ac:dyDescent="0.2">
      <c r="A15" s="13" t="s">
        <v>22</v>
      </c>
      <c r="B15" s="13" t="s">
        <v>70</v>
      </c>
      <c r="C15" s="13">
        <v>4</v>
      </c>
      <c r="D15" s="13">
        <v>7</v>
      </c>
      <c r="E15" s="13">
        <v>0.32600000000000001</v>
      </c>
      <c r="F15" s="12">
        <v>43136</v>
      </c>
      <c r="G15" s="13">
        <v>715927</v>
      </c>
      <c r="H15" s="12">
        <v>44890</v>
      </c>
      <c r="I15" s="2" t="s">
        <v>19</v>
      </c>
      <c r="J15" s="125" t="s">
        <v>61</v>
      </c>
      <c r="K15" s="23" t="s">
        <v>62</v>
      </c>
      <c r="L15" s="23">
        <v>1344</v>
      </c>
      <c r="M15" s="94">
        <v>199.6</v>
      </c>
      <c r="N15" s="14">
        <v>0.5</v>
      </c>
      <c r="O15" s="116">
        <f>M15*N15</f>
        <v>99.8</v>
      </c>
      <c r="P15" s="112">
        <v>61</v>
      </c>
      <c r="Q15" s="186" t="s">
        <v>63</v>
      </c>
    </row>
    <row r="16" spans="1:17" x14ac:dyDescent="0.2">
      <c r="A16" s="27" t="s">
        <v>28</v>
      </c>
      <c r="B16" s="28" t="s">
        <v>29</v>
      </c>
      <c r="C16" s="29">
        <v>1</v>
      </c>
      <c r="D16" s="29">
        <v>4</v>
      </c>
      <c r="E16" s="34">
        <v>0.5</v>
      </c>
      <c r="F16" s="31">
        <v>43180</v>
      </c>
      <c r="G16" s="28">
        <v>748160</v>
      </c>
      <c r="H16" s="35">
        <v>44607</v>
      </c>
      <c r="I16" s="28" t="s">
        <v>19</v>
      </c>
      <c r="J16" s="125" t="s">
        <v>20</v>
      </c>
      <c r="K16" s="32" t="s">
        <v>21</v>
      </c>
      <c r="L16" s="32">
        <v>1468</v>
      </c>
      <c r="M16" s="89">
        <v>4.8</v>
      </c>
      <c r="N16" s="106">
        <v>4.5</v>
      </c>
      <c r="O16" s="119">
        <f>M16*N16</f>
        <v>21.599999999999998</v>
      </c>
      <c r="P16" s="109" t="s">
        <v>22</v>
      </c>
      <c r="Q16" s="87" t="s">
        <v>23</v>
      </c>
    </row>
    <row r="17" spans="1:17" x14ac:dyDescent="0.2">
      <c r="A17" s="27" t="s">
        <v>30</v>
      </c>
      <c r="B17" s="28" t="s">
        <v>31</v>
      </c>
      <c r="C17" s="29">
        <v>1</v>
      </c>
      <c r="D17" s="29">
        <v>5</v>
      </c>
      <c r="E17" s="34">
        <v>0.5</v>
      </c>
      <c r="F17" s="31">
        <v>43188</v>
      </c>
      <c r="G17" s="28">
        <v>748160</v>
      </c>
      <c r="H17" s="35">
        <v>44607</v>
      </c>
      <c r="I17" s="28" t="s">
        <v>19</v>
      </c>
      <c r="J17" s="125" t="s">
        <v>20</v>
      </c>
      <c r="K17" s="32" t="s">
        <v>21</v>
      </c>
      <c r="L17" s="32">
        <v>1468</v>
      </c>
      <c r="M17" s="89">
        <v>73.599999999999994</v>
      </c>
      <c r="N17" s="106">
        <v>0.5</v>
      </c>
      <c r="O17" s="119">
        <f>M17*N17</f>
        <v>36.799999999999997</v>
      </c>
      <c r="P17" s="109" t="s">
        <v>22</v>
      </c>
      <c r="Q17" s="87" t="s">
        <v>23</v>
      </c>
    </row>
    <row r="18" spans="1:17" x14ac:dyDescent="0.2">
      <c r="A18" s="41" t="s">
        <v>24</v>
      </c>
      <c r="B18" s="46" t="s">
        <v>25</v>
      </c>
      <c r="C18" s="150">
        <v>1</v>
      </c>
      <c r="D18" s="150">
        <v>2</v>
      </c>
      <c r="E18" s="47">
        <v>1</v>
      </c>
      <c r="F18" s="48">
        <v>43188</v>
      </c>
      <c r="G18" s="46">
        <v>748699</v>
      </c>
      <c r="H18" s="173">
        <v>44607</v>
      </c>
      <c r="I18" s="46" t="s">
        <v>19</v>
      </c>
      <c r="J18" s="125" t="s">
        <v>20</v>
      </c>
      <c r="K18" s="84" t="s">
        <v>21</v>
      </c>
      <c r="L18" s="84">
        <v>1468</v>
      </c>
      <c r="M18" s="180">
        <v>93.8</v>
      </c>
      <c r="N18" s="115">
        <v>0.5</v>
      </c>
      <c r="O18" s="123">
        <f>M18*N18</f>
        <v>46.9</v>
      </c>
      <c r="P18" s="110" t="s">
        <v>22</v>
      </c>
      <c r="Q18" s="105" t="s">
        <v>23</v>
      </c>
    </row>
    <row r="19" spans="1:17" x14ac:dyDescent="0.2">
      <c r="A19" s="44" t="s">
        <v>26</v>
      </c>
      <c r="B19" s="32" t="s">
        <v>27</v>
      </c>
      <c r="C19" s="152">
        <v>1</v>
      </c>
      <c r="D19" s="152">
        <v>3</v>
      </c>
      <c r="E19" s="30">
        <v>0.6</v>
      </c>
      <c r="F19" s="45">
        <v>43200</v>
      </c>
      <c r="G19" s="32">
        <v>748699</v>
      </c>
      <c r="H19" s="33">
        <v>44607</v>
      </c>
      <c r="I19" s="32" t="s">
        <v>19</v>
      </c>
      <c r="J19" s="125" t="s">
        <v>20</v>
      </c>
      <c r="K19" s="32" t="s">
        <v>21</v>
      </c>
      <c r="L19" s="32">
        <v>1468</v>
      </c>
      <c r="M19" s="88">
        <v>18.7</v>
      </c>
      <c r="N19" s="119">
        <v>2</v>
      </c>
      <c r="O19" s="119">
        <f>M19*N19</f>
        <v>37.4</v>
      </c>
      <c r="P19" s="114" t="s">
        <v>22</v>
      </c>
      <c r="Q19" s="120" t="s">
        <v>23</v>
      </c>
    </row>
    <row r="20" spans="1:17" x14ac:dyDescent="0.2">
      <c r="A20" s="13" t="s">
        <v>22</v>
      </c>
      <c r="B20" s="13" t="s">
        <v>64</v>
      </c>
      <c r="C20" s="13">
        <v>4</v>
      </c>
      <c r="D20" s="13">
        <v>2</v>
      </c>
      <c r="E20" s="13">
        <v>0.378</v>
      </c>
      <c r="F20" s="12">
        <v>43005</v>
      </c>
      <c r="G20" s="13">
        <v>752797</v>
      </c>
      <c r="H20" s="12">
        <v>44890</v>
      </c>
      <c r="I20" s="2" t="s">
        <v>19</v>
      </c>
      <c r="J20" s="125" t="s">
        <v>61</v>
      </c>
      <c r="K20" s="23" t="s">
        <v>62</v>
      </c>
      <c r="L20" s="23">
        <v>1344</v>
      </c>
      <c r="M20" s="94">
        <v>3.34</v>
      </c>
      <c r="N20" s="14">
        <v>2.2999999999999998</v>
      </c>
      <c r="O20" s="116">
        <f>M20*N20</f>
        <v>7.6819999999999995</v>
      </c>
      <c r="P20" s="112">
        <v>56</v>
      </c>
      <c r="Q20" s="122" t="s">
        <v>65</v>
      </c>
    </row>
    <row r="21" spans="1:17" x14ac:dyDescent="0.2">
      <c r="A21" s="13" t="s">
        <v>22</v>
      </c>
      <c r="B21" s="13" t="s">
        <v>60</v>
      </c>
      <c r="C21" s="13">
        <v>4</v>
      </c>
      <c r="D21" s="13">
        <v>1</v>
      </c>
      <c r="E21" s="13">
        <v>0.42299999999999999</v>
      </c>
      <c r="F21" s="12">
        <v>43257</v>
      </c>
      <c r="G21" s="13">
        <v>753522</v>
      </c>
      <c r="H21" s="12">
        <v>44890</v>
      </c>
      <c r="I21" s="2" t="s">
        <v>19</v>
      </c>
      <c r="J21" s="125" t="s">
        <v>61</v>
      </c>
      <c r="K21" s="23" t="s">
        <v>62</v>
      </c>
      <c r="L21" s="23">
        <v>1344</v>
      </c>
      <c r="M21" s="94">
        <v>187.2</v>
      </c>
      <c r="N21" s="14">
        <v>0.5</v>
      </c>
      <c r="O21" s="116">
        <f>M21*N21</f>
        <v>93.6</v>
      </c>
      <c r="P21" s="112">
        <v>55</v>
      </c>
      <c r="Q21" s="122" t="s">
        <v>63</v>
      </c>
    </row>
    <row r="22" spans="1:17" x14ac:dyDescent="0.2">
      <c r="A22" s="55" t="s">
        <v>22</v>
      </c>
      <c r="B22" s="55" t="s">
        <v>93</v>
      </c>
      <c r="C22" s="55">
        <v>7</v>
      </c>
      <c r="D22" s="55">
        <v>9</v>
      </c>
      <c r="E22" s="55">
        <v>1.26</v>
      </c>
      <c r="F22" s="56">
        <v>43452</v>
      </c>
      <c r="G22" s="55">
        <v>756934</v>
      </c>
      <c r="H22" s="56">
        <v>44901</v>
      </c>
      <c r="I22" s="28" t="s">
        <v>19</v>
      </c>
      <c r="J22" s="125" t="s">
        <v>61</v>
      </c>
      <c r="K22" s="32" t="s">
        <v>90</v>
      </c>
      <c r="L22" s="32">
        <v>1451</v>
      </c>
      <c r="M22" s="97">
        <v>30</v>
      </c>
      <c r="N22" s="65">
        <v>2</v>
      </c>
      <c r="O22" s="119">
        <f>M22*N22</f>
        <v>60</v>
      </c>
      <c r="P22" s="109">
        <v>16</v>
      </c>
      <c r="Q22" s="62">
        <v>7</v>
      </c>
    </row>
    <row r="23" spans="1:17" x14ac:dyDescent="0.2">
      <c r="A23" s="13" t="s">
        <v>22</v>
      </c>
      <c r="B23" s="13" t="s">
        <v>68</v>
      </c>
      <c r="C23" s="13">
        <v>4</v>
      </c>
      <c r="D23" s="13">
        <v>5</v>
      </c>
      <c r="E23" s="13">
        <v>0.33500000000000002</v>
      </c>
      <c r="F23" s="12">
        <v>43129</v>
      </c>
      <c r="G23" s="13">
        <v>763742</v>
      </c>
      <c r="H23" s="12">
        <v>44890</v>
      </c>
      <c r="I23" s="2" t="s">
        <v>19</v>
      </c>
      <c r="J23" s="125" t="s">
        <v>61</v>
      </c>
      <c r="K23" s="23" t="s">
        <v>62</v>
      </c>
      <c r="L23" s="23">
        <v>1344</v>
      </c>
      <c r="M23" s="94">
        <v>162</v>
      </c>
      <c r="N23" s="14">
        <v>0.6</v>
      </c>
      <c r="O23" s="116">
        <f>M23*N23</f>
        <v>97.2</v>
      </c>
      <c r="P23" s="112">
        <v>59</v>
      </c>
      <c r="Q23" s="122" t="s">
        <v>63</v>
      </c>
    </row>
    <row r="24" spans="1:17" x14ac:dyDescent="0.2">
      <c r="A24" s="13" t="s">
        <v>22</v>
      </c>
      <c r="B24" s="13" t="s">
        <v>71</v>
      </c>
      <c r="C24" s="13">
        <v>4</v>
      </c>
      <c r="D24" s="13">
        <v>8</v>
      </c>
      <c r="E24" s="13">
        <v>0.32300000000000001</v>
      </c>
      <c r="F24" s="12">
        <v>43062</v>
      </c>
      <c r="G24" s="13">
        <v>768745</v>
      </c>
      <c r="H24" s="12">
        <v>44890</v>
      </c>
      <c r="I24" s="2" t="s">
        <v>19</v>
      </c>
      <c r="J24" s="125" t="s">
        <v>61</v>
      </c>
      <c r="K24" s="23" t="s">
        <v>62</v>
      </c>
      <c r="L24" s="23">
        <v>1344</v>
      </c>
      <c r="M24" s="94">
        <v>174.8</v>
      </c>
      <c r="N24" s="14">
        <v>0.6</v>
      </c>
      <c r="O24" s="116">
        <f>M24*N24</f>
        <v>104.88000000000001</v>
      </c>
      <c r="P24" s="112">
        <v>62</v>
      </c>
      <c r="Q24" s="122" t="s">
        <v>63</v>
      </c>
    </row>
    <row r="25" spans="1:17" x14ac:dyDescent="0.2">
      <c r="A25" s="13" t="s">
        <v>22</v>
      </c>
      <c r="B25" s="13" t="s">
        <v>87</v>
      </c>
      <c r="C25" s="13">
        <v>6</v>
      </c>
      <c r="D25" s="13">
        <v>10</v>
      </c>
      <c r="E25" s="13">
        <v>1.06</v>
      </c>
      <c r="F25" s="12">
        <v>43115</v>
      </c>
      <c r="G25" s="13">
        <v>770590</v>
      </c>
      <c r="H25" s="12">
        <v>44901</v>
      </c>
      <c r="I25" s="2" t="s">
        <v>19</v>
      </c>
      <c r="J25" s="125" t="s">
        <v>61</v>
      </c>
      <c r="K25" s="23" t="s">
        <v>83</v>
      </c>
      <c r="L25" s="23">
        <v>1568</v>
      </c>
      <c r="M25" s="94">
        <v>57.2</v>
      </c>
      <c r="N25" s="14">
        <v>1.7</v>
      </c>
      <c r="O25" s="116">
        <f>M25*N25</f>
        <v>97.240000000000009</v>
      </c>
      <c r="P25" s="112">
        <v>19</v>
      </c>
      <c r="Q25" s="50">
        <v>6</v>
      </c>
    </row>
    <row r="26" spans="1:17" x14ac:dyDescent="0.2">
      <c r="A26" s="57" t="s">
        <v>22</v>
      </c>
      <c r="B26" s="132" t="s">
        <v>106</v>
      </c>
      <c r="C26" s="57">
        <v>9</v>
      </c>
      <c r="D26" s="57">
        <v>2</v>
      </c>
      <c r="E26" s="57">
        <v>0.64300000000000002</v>
      </c>
      <c r="F26" s="166">
        <v>43003</v>
      </c>
      <c r="G26" s="132">
        <v>770590</v>
      </c>
      <c r="H26" s="58">
        <v>44908</v>
      </c>
      <c r="I26" s="46" t="s">
        <v>19</v>
      </c>
      <c r="J26" s="125" t="s">
        <v>61</v>
      </c>
      <c r="K26" s="84" t="s">
        <v>105</v>
      </c>
      <c r="L26" s="84">
        <v>1331</v>
      </c>
      <c r="M26" s="98">
        <v>129</v>
      </c>
      <c r="N26" s="68">
        <v>0.8</v>
      </c>
      <c r="O26" s="123">
        <f>M26*N26</f>
        <v>103.2</v>
      </c>
      <c r="P26" s="110">
        <v>38</v>
      </c>
      <c r="Q26" s="187"/>
    </row>
    <row r="27" spans="1:17" x14ac:dyDescent="0.2">
      <c r="A27" s="42" t="s">
        <v>22</v>
      </c>
      <c r="B27" s="42" t="s">
        <v>67</v>
      </c>
      <c r="C27" s="42">
        <v>4</v>
      </c>
      <c r="D27" s="42">
        <v>4</v>
      </c>
      <c r="E27" s="42">
        <v>0.33700000000000002</v>
      </c>
      <c r="F27" s="43">
        <v>43073</v>
      </c>
      <c r="G27" s="42">
        <v>778851</v>
      </c>
      <c r="H27" s="43">
        <v>44890</v>
      </c>
      <c r="I27" s="23" t="s">
        <v>19</v>
      </c>
      <c r="J27" s="125" t="s">
        <v>61</v>
      </c>
      <c r="K27" s="23" t="s">
        <v>62</v>
      </c>
      <c r="L27" s="23">
        <v>1344</v>
      </c>
      <c r="M27" s="93">
        <v>158.4</v>
      </c>
      <c r="N27" s="50">
        <v>0.6</v>
      </c>
      <c r="O27" s="116">
        <f>M27*N27</f>
        <v>95.04</v>
      </c>
      <c r="P27" s="184">
        <v>58</v>
      </c>
      <c r="Q27" s="122" t="s">
        <v>63</v>
      </c>
    </row>
    <row r="28" spans="1:17" x14ac:dyDescent="0.2">
      <c r="A28" s="27" t="s">
        <v>48</v>
      </c>
      <c r="B28" s="28" t="s">
        <v>49</v>
      </c>
      <c r="C28" s="28">
        <v>3</v>
      </c>
      <c r="D28" s="28">
        <v>1</v>
      </c>
      <c r="E28" s="34">
        <v>6.29</v>
      </c>
      <c r="F28" s="31">
        <v>43180</v>
      </c>
      <c r="G28" s="28">
        <v>785991</v>
      </c>
      <c r="H28" s="31">
        <v>44650</v>
      </c>
      <c r="I28" s="28" t="s">
        <v>19</v>
      </c>
      <c r="J28" s="125" t="s">
        <v>20</v>
      </c>
      <c r="K28" s="32" t="s">
        <v>50</v>
      </c>
      <c r="L28" s="32">
        <v>1474</v>
      </c>
      <c r="M28" s="92">
        <v>87.4</v>
      </c>
      <c r="N28" s="67">
        <v>0.9</v>
      </c>
      <c r="O28" s="119">
        <f>M28*N28</f>
        <v>78.660000000000011</v>
      </c>
      <c r="P28" s="109" t="s">
        <v>22</v>
      </c>
      <c r="Q28" s="62"/>
    </row>
    <row r="29" spans="1:17" x14ac:dyDescent="0.2">
      <c r="A29" s="13" t="s">
        <v>22</v>
      </c>
      <c r="B29" s="134" t="s">
        <v>98</v>
      </c>
      <c r="C29" s="13">
        <v>8</v>
      </c>
      <c r="D29" s="13">
        <v>2</v>
      </c>
      <c r="E29" s="13">
        <v>0.80200000000000005</v>
      </c>
      <c r="F29" s="162">
        <v>43075</v>
      </c>
      <c r="G29" s="134">
        <v>785991</v>
      </c>
      <c r="H29" s="12">
        <v>44908</v>
      </c>
      <c r="I29" s="2" t="s">
        <v>19</v>
      </c>
      <c r="J29" s="125" t="s">
        <v>61</v>
      </c>
      <c r="K29" s="23" t="s">
        <v>97</v>
      </c>
      <c r="L29" s="23">
        <v>1756</v>
      </c>
      <c r="M29" s="94">
        <v>173</v>
      </c>
      <c r="N29" s="14">
        <v>1</v>
      </c>
      <c r="O29" s="116">
        <f>M29*N29</f>
        <v>173</v>
      </c>
      <c r="P29" s="112">
        <v>25</v>
      </c>
      <c r="Q29" s="14"/>
    </row>
    <row r="30" spans="1:17" x14ac:dyDescent="0.2">
      <c r="A30" s="13" t="s">
        <v>22</v>
      </c>
      <c r="B30" s="134" t="s">
        <v>99</v>
      </c>
      <c r="C30" s="13">
        <v>8</v>
      </c>
      <c r="D30" s="13">
        <v>3</v>
      </c>
      <c r="E30" s="13">
        <v>0.78900000000000003</v>
      </c>
      <c r="F30" s="162">
        <v>43068</v>
      </c>
      <c r="G30" s="134">
        <v>785991</v>
      </c>
      <c r="H30" s="12">
        <v>44908</v>
      </c>
      <c r="I30" s="2" t="s">
        <v>19</v>
      </c>
      <c r="J30" s="125" t="s">
        <v>61</v>
      </c>
      <c r="K30" s="23" t="s">
        <v>97</v>
      </c>
      <c r="L30" s="23">
        <v>1756</v>
      </c>
      <c r="M30" s="94">
        <v>77</v>
      </c>
      <c r="N30" s="14">
        <v>2</v>
      </c>
      <c r="O30" s="116">
        <f>M30*N30</f>
        <v>154</v>
      </c>
      <c r="P30" s="112">
        <v>27</v>
      </c>
      <c r="Q30" s="14"/>
    </row>
    <row r="31" spans="1:17" x14ac:dyDescent="0.2">
      <c r="A31" s="11" t="s">
        <v>34</v>
      </c>
      <c r="B31" s="6" t="s">
        <v>35</v>
      </c>
      <c r="C31" s="7">
        <v>2</v>
      </c>
      <c r="D31" s="7">
        <v>7</v>
      </c>
      <c r="E31" s="4">
        <v>0.755</v>
      </c>
      <c r="F31" s="3">
        <v>43160</v>
      </c>
      <c r="G31" s="2">
        <v>788707</v>
      </c>
      <c r="H31" s="3">
        <v>44631</v>
      </c>
      <c r="I31" s="2" t="s">
        <v>19</v>
      </c>
      <c r="J31" s="125" t="s">
        <v>20</v>
      </c>
      <c r="K31" s="23" t="s">
        <v>36</v>
      </c>
      <c r="L31" s="23">
        <v>1496</v>
      </c>
      <c r="M31" s="91">
        <v>62.8</v>
      </c>
      <c r="N31" s="107">
        <v>1</v>
      </c>
      <c r="O31" s="116">
        <f>M31*N31</f>
        <v>62.8</v>
      </c>
      <c r="P31" s="112" t="s">
        <v>22</v>
      </c>
      <c r="Q31" s="14"/>
    </row>
    <row r="32" spans="1:17" x14ac:dyDescent="0.2">
      <c r="A32" s="11" t="s">
        <v>41</v>
      </c>
      <c r="B32" s="6" t="s">
        <v>42</v>
      </c>
      <c r="C32" s="7">
        <v>2</v>
      </c>
      <c r="D32" s="7">
        <v>10</v>
      </c>
      <c r="E32" s="4">
        <v>0.76800000000000002</v>
      </c>
      <c r="F32" s="3">
        <v>43172</v>
      </c>
      <c r="G32" s="2">
        <v>788707</v>
      </c>
      <c r="H32" s="3">
        <v>44631</v>
      </c>
      <c r="I32" s="2" t="s">
        <v>19</v>
      </c>
      <c r="J32" s="125" t="s">
        <v>20</v>
      </c>
      <c r="K32" s="23" t="s">
        <v>36</v>
      </c>
      <c r="L32" s="23">
        <v>1496</v>
      </c>
      <c r="M32" s="91">
        <v>10</v>
      </c>
      <c r="N32" s="107">
        <v>6.2</v>
      </c>
      <c r="O32" s="116">
        <f>M32*N32</f>
        <v>62</v>
      </c>
      <c r="P32" s="112" t="s">
        <v>22</v>
      </c>
      <c r="Q32" s="14"/>
    </row>
    <row r="33" spans="1:17" x14ac:dyDescent="0.2">
      <c r="A33" s="13" t="s">
        <v>22</v>
      </c>
      <c r="B33" s="134" t="s">
        <v>103</v>
      </c>
      <c r="C33" s="13">
        <v>8</v>
      </c>
      <c r="D33" s="13">
        <v>8</v>
      </c>
      <c r="E33" s="13">
        <v>0.71</v>
      </c>
      <c r="F33" s="162">
        <v>43420</v>
      </c>
      <c r="G33" s="134">
        <v>788707</v>
      </c>
      <c r="H33" s="12">
        <v>44908</v>
      </c>
      <c r="I33" s="2" t="s">
        <v>19</v>
      </c>
      <c r="J33" s="125" t="s">
        <v>61</v>
      </c>
      <c r="K33" s="23" t="s">
        <v>97</v>
      </c>
      <c r="L33" s="23">
        <v>1756</v>
      </c>
      <c r="M33" s="94">
        <v>167</v>
      </c>
      <c r="N33" s="14">
        <v>1</v>
      </c>
      <c r="O33" s="116">
        <f>M33*N33</f>
        <v>167</v>
      </c>
      <c r="P33" s="112">
        <v>35</v>
      </c>
      <c r="Q33" s="14"/>
    </row>
    <row r="34" spans="1:17" x14ac:dyDescent="0.2">
      <c r="A34" s="57" t="s">
        <v>22</v>
      </c>
      <c r="B34" s="132" t="s">
        <v>107</v>
      </c>
      <c r="C34" s="57">
        <v>9</v>
      </c>
      <c r="D34" s="57">
        <v>4</v>
      </c>
      <c r="E34" s="57">
        <v>0.58799999999999997</v>
      </c>
      <c r="F34" s="166">
        <v>43082</v>
      </c>
      <c r="G34" s="132">
        <v>788707</v>
      </c>
      <c r="H34" s="58">
        <v>44908</v>
      </c>
      <c r="I34" s="46" t="s">
        <v>19</v>
      </c>
      <c r="J34" s="125" t="s">
        <v>61</v>
      </c>
      <c r="K34" s="84" t="s">
        <v>105</v>
      </c>
      <c r="L34" s="84">
        <v>1331</v>
      </c>
      <c r="M34" s="98">
        <v>37</v>
      </c>
      <c r="N34" s="68">
        <v>2.7</v>
      </c>
      <c r="O34" s="123">
        <f>M34*N34</f>
        <v>99.9</v>
      </c>
      <c r="P34" s="110">
        <v>40</v>
      </c>
      <c r="Q34" s="68"/>
    </row>
    <row r="35" spans="1:17" x14ac:dyDescent="0.2">
      <c r="A35" s="42" t="s">
        <v>22</v>
      </c>
      <c r="B35" s="73" t="s">
        <v>114</v>
      </c>
      <c r="C35" s="50">
        <v>10</v>
      </c>
      <c r="D35" s="50">
        <v>7</v>
      </c>
      <c r="E35" s="50">
        <v>0.51700000000000002</v>
      </c>
      <c r="F35" s="74">
        <v>43256</v>
      </c>
      <c r="G35" s="73">
        <v>802971</v>
      </c>
      <c r="H35" s="51">
        <v>44911</v>
      </c>
      <c r="I35" s="52" t="s">
        <v>19</v>
      </c>
      <c r="J35" s="125" t="s">
        <v>61</v>
      </c>
      <c r="K35" s="52" t="s">
        <v>111</v>
      </c>
      <c r="L35" s="52">
        <v>1702</v>
      </c>
      <c r="M35" s="99">
        <v>16.2</v>
      </c>
      <c r="N35" s="50">
        <v>2.5</v>
      </c>
      <c r="O35" s="116">
        <f>M35*N35</f>
        <v>40.5</v>
      </c>
      <c r="P35" s="111">
        <v>45</v>
      </c>
      <c r="Q35" s="50"/>
    </row>
    <row r="36" spans="1:17" x14ac:dyDescent="0.2">
      <c r="A36" s="27" t="s">
        <v>55</v>
      </c>
      <c r="B36" s="67" t="s">
        <v>56</v>
      </c>
      <c r="C36" s="67">
        <v>3</v>
      </c>
      <c r="D36" s="67">
        <v>4</v>
      </c>
      <c r="E36" s="155">
        <v>0.73299999999999998</v>
      </c>
      <c r="F36" s="163">
        <v>43430</v>
      </c>
      <c r="G36" s="67">
        <v>825012</v>
      </c>
      <c r="H36" s="163">
        <v>44650</v>
      </c>
      <c r="I36" s="67" t="s">
        <v>19</v>
      </c>
      <c r="J36" s="125" t="s">
        <v>20</v>
      </c>
      <c r="K36" s="64" t="s">
        <v>50</v>
      </c>
      <c r="L36" s="64">
        <v>1474</v>
      </c>
      <c r="M36" s="175">
        <v>77.400000000000006</v>
      </c>
      <c r="N36" s="67">
        <v>1</v>
      </c>
      <c r="O36" s="119">
        <f>M36*N36</f>
        <v>77.400000000000006</v>
      </c>
      <c r="P36" s="109" t="s">
        <v>22</v>
      </c>
      <c r="Q36" s="87" t="s">
        <v>57</v>
      </c>
    </row>
    <row r="37" spans="1:17" x14ac:dyDescent="0.2">
      <c r="A37" s="55" t="s">
        <v>22</v>
      </c>
      <c r="B37" s="65" t="s">
        <v>81</v>
      </c>
      <c r="C37" s="65">
        <v>5</v>
      </c>
      <c r="D37" s="65">
        <v>8</v>
      </c>
      <c r="E37" s="65">
        <v>2.13</v>
      </c>
      <c r="F37" s="66">
        <v>43424</v>
      </c>
      <c r="G37" s="65">
        <v>825012</v>
      </c>
      <c r="H37" s="66">
        <v>44890</v>
      </c>
      <c r="I37" s="67" t="s">
        <v>19</v>
      </c>
      <c r="J37" s="125" t="s">
        <v>61</v>
      </c>
      <c r="K37" s="64" t="s">
        <v>73</v>
      </c>
      <c r="L37" s="64">
        <v>1661</v>
      </c>
      <c r="M37" s="103">
        <v>127.6</v>
      </c>
      <c r="N37" s="65">
        <v>0.8</v>
      </c>
      <c r="O37" s="119">
        <f>M37*N37</f>
        <v>102.08</v>
      </c>
      <c r="P37" s="109">
        <v>9</v>
      </c>
      <c r="Q37" s="65"/>
    </row>
    <row r="38" spans="1:17" x14ac:dyDescent="0.2">
      <c r="A38" s="13" t="s">
        <v>22</v>
      </c>
      <c r="B38" s="14" t="s">
        <v>85</v>
      </c>
      <c r="C38" s="14">
        <v>6</v>
      </c>
      <c r="D38" s="14">
        <v>8</v>
      </c>
      <c r="E38" s="14">
        <v>0.46100000000000002</v>
      </c>
      <c r="F38" s="15">
        <v>43115</v>
      </c>
      <c r="G38" s="14">
        <v>875028</v>
      </c>
      <c r="H38" s="15">
        <v>44901</v>
      </c>
      <c r="I38" s="16" t="s">
        <v>19</v>
      </c>
      <c r="J38" s="125" t="s">
        <v>61</v>
      </c>
      <c r="K38" s="52" t="s">
        <v>83</v>
      </c>
      <c r="L38" s="52">
        <v>1568</v>
      </c>
      <c r="M38" s="100">
        <v>54</v>
      </c>
      <c r="N38" s="14">
        <v>1.8</v>
      </c>
      <c r="O38" s="116">
        <f>M38*N38</f>
        <v>97.2</v>
      </c>
      <c r="P38" s="112">
        <v>50</v>
      </c>
      <c r="Q38" s="14">
        <v>6</v>
      </c>
    </row>
    <row r="39" spans="1:17" x14ac:dyDescent="0.2">
      <c r="A39" s="55" t="s">
        <v>22</v>
      </c>
      <c r="B39" s="65" t="s">
        <v>80</v>
      </c>
      <c r="C39" s="65">
        <v>5</v>
      </c>
      <c r="D39" s="65">
        <v>7</v>
      </c>
      <c r="E39" s="65">
        <v>2.89</v>
      </c>
      <c r="F39" s="66">
        <v>43123</v>
      </c>
      <c r="G39" s="65">
        <v>892355</v>
      </c>
      <c r="H39" s="66">
        <v>44890</v>
      </c>
      <c r="I39" s="67" t="s">
        <v>19</v>
      </c>
      <c r="J39" s="125" t="s">
        <v>61</v>
      </c>
      <c r="K39" s="64" t="s">
        <v>73</v>
      </c>
      <c r="L39" s="64">
        <v>1661</v>
      </c>
      <c r="M39" s="103">
        <v>151.6</v>
      </c>
      <c r="N39" s="65">
        <v>0.7</v>
      </c>
      <c r="O39" s="119">
        <f>M39*N39</f>
        <v>106.11999999999999</v>
      </c>
      <c r="P39" s="109">
        <v>8</v>
      </c>
      <c r="Q39" s="65"/>
    </row>
    <row r="40" spans="1:17" x14ac:dyDescent="0.2">
      <c r="A40" s="49" t="s">
        <v>22</v>
      </c>
      <c r="B40" s="59" t="s">
        <v>86</v>
      </c>
      <c r="C40" s="59">
        <v>6</v>
      </c>
      <c r="D40" s="59">
        <v>9</v>
      </c>
      <c r="E40" s="59">
        <v>0.442</v>
      </c>
      <c r="F40" s="60">
        <v>43222</v>
      </c>
      <c r="G40" s="59">
        <v>895293</v>
      </c>
      <c r="H40" s="60">
        <v>44901</v>
      </c>
      <c r="I40" s="61" t="s">
        <v>19</v>
      </c>
      <c r="J40" s="125" t="s">
        <v>61</v>
      </c>
      <c r="K40" s="82" t="s">
        <v>83</v>
      </c>
      <c r="L40" s="82">
        <v>1568</v>
      </c>
      <c r="M40" s="101">
        <v>29</v>
      </c>
      <c r="N40" s="59">
        <v>3.2</v>
      </c>
      <c r="O40" s="124">
        <f>M40*N40</f>
        <v>92.800000000000011</v>
      </c>
      <c r="P40" s="113">
        <v>51</v>
      </c>
      <c r="Q40" s="59">
        <v>6</v>
      </c>
    </row>
    <row r="41" spans="1:17" x14ac:dyDescent="0.2">
      <c r="A41" s="53" t="s">
        <v>22</v>
      </c>
      <c r="B41" s="77" t="s">
        <v>104</v>
      </c>
      <c r="C41" s="62">
        <v>9</v>
      </c>
      <c r="D41" s="62">
        <v>1</v>
      </c>
      <c r="E41" s="62">
        <v>0.69799999999999995</v>
      </c>
      <c r="F41" s="78">
        <v>43123</v>
      </c>
      <c r="G41" s="77">
        <v>983493</v>
      </c>
      <c r="H41" s="63">
        <v>44908</v>
      </c>
      <c r="I41" s="64" t="s">
        <v>19</v>
      </c>
      <c r="J41" s="125" t="s">
        <v>61</v>
      </c>
      <c r="K41" s="64" t="s">
        <v>105</v>
      </c>
      <c r="L41" s="64">
        <v>1331</v>
      </c>
      <c r="M41" s="102">
        <v>81.400000000000006</v>
      </c>
      <c r="N41" s="62">
        <v>1.2</v>
      </c>
      <c r="O41" s="119">
        <f>M41*N41</f>
        <v>97.68</v>
      </c>
      <c r="P41" s="114">
        <v>37</v>
      </c>
      <c r="Q41" s="62"/>
    </row>
    <row r="42" spans="1:17" x14ac:dyDescent="0.2">
      <c r="A42" s="11" t="s">
        <v>37</v>
      </c>
      <c r="B42" s="146" t="s">
        <v>38</v>
      </c>
      <c r="C42" s="149">
        <v>2</v>
      </c>
      <c r="D42" s="149">
        <v>8</v>
      </c>
      <c r="E42" s="158">
        <v>1.07</v>
      </c>
      <c r="F42" s="168">
        <v>43165</v>
      </c>
      <c r="G42" s="16">
        <v>1068841</v>
      </c>
      <c r="H42" s="168">
        <v>44631</v>
      </c>
      <c r="I42" s="16" t="s">
        <v>19</v>
      </c>
      <c r="J42" s="125" t="s">
        <v>20</v>
      </c>
      <c r="K42" s="52" t="s">
        <v>36</v>
      </c>
      <c r="L42" s="52">
        <v>1496</v>
      </c>
      <c r="M42" s="178">
        <v>82.2</v>
      </c>
      <c r="N42" s="107">
        <v>0.8</v>
      </c>
      <c r="O42" s="116">
        <f>M42*N42</f>
        <v>65.760000000000005</v>
      </c>
      <c r="P42" s="112" t="s">
        <v>22</v>
      </c>
      <c r="Q42" s="14"/>
    </row>
    <row r="43" spans="1:17" x14ac:dyDescent="0.2">
      <c r="A43" s="55" t="s">
        <v>22</v>
      </c>
      <c r="B43" s="65" t="s">
        <v>92</v>
      </c>
      <c r="C43" s="65">
        <v>7</v>
      </c>
      <c r="D43" s="65">
        <v>8</v>
      </c>
      <c r="E43" s="65">
        <v>1.51</v>
      </c>
      <c r="F43" s="66">
        <v>43081</v>
      </c>
      <c r="G43" s="65">
        <v>1112926</v>
      </c>
      <c r="H43" s="66">
        <v>44901</v>
      </c>
      <c r="I43" s="67" t="s">
        <v>19</v>
      </c>
      <c r="J43" s="125" t="s">
        <v>61</v>
      </c>
      <c r="K43" s="64" t="s">
        <v>90</v>
      </c>
      <c r="L43" s="64">
        <v>1451</v>
      </c>
      <c r="M43" s="103">
        <v>7.62</v>
      </c>
      <c r="N43" s="65">
        <v>2</v>
      </c>
      <c r="O43" s="119">
        <f>M43*N43</f>
        <v>15.24</v>
      </c>
      <c r="P43" s="109">
        <v>14</v>
      </c>
      <c r="Q43" s="65">
        <v>7</v>
      </c>
    </row>
    <row r="44" spans="1:17" x14ac:dyDescent="0.2">
      <c r="A44" s="55" t="s">
        <v>22</v>
      </c>
      <c r="B44" s="65" t="s">
        <v>79</v>
      </c>
      <c r="C44" s="65">
        <v>5</v>
      </c>
      <c r="D44" s="65">
        <v>6</v>
      </c>
      <c r="E44" s="65">
        <v>3.4</v>
      </c>
      <c r="F44" s="66">
        <v>43087</v>
      </c>
      <c r="G44" s="65">
        <v>1128691</v>
      </c>
      <c r="H44" s="66">
        <v>44890</v>
      </c>
      <c r="I44" s="67" t="s">
        <v>19</v>
      </c>
      <c r="J44" s="125" t="s">
        <v>61</v>
      </c>
      <c r="K44" s="64" t="s">
        <v>73</v>
      </c>
      <c r="L44" s="64">
        <v>1661</v>
      </c>
      <c r="M44" s="103">
        <v>5.4</v>
      </c>
      <c r="N44" s="65">
        <v>1.4</v>
      </c>
      <c r="O44" s="119">
        <f>M44*N44</f>
        <v>7.56</v>
      </c>
      <c r="P44" s="109">
        <v>7</v>
      </c>
      <c r="Q44" s="65"/>
    </row>
    <row r="45" spans="1:17" x14ac:dyDescent="0.2">
      <c r="A45" s="55" t="s">
        <v>22</v>
      </c>
      <c r="B45" s="79" t="s">
        <v>108</v>
      </c>
      <c r="C45" s="65">
        <v>9</v>
      </c>
      <c r="D45" s="65">
        <v>9</v>
      </c>
      <c r="E45" s="65">
        <v>0.70799999999999996</v>
      </c>
      <c r="F45" s="80">
        <v>43116</v>
      </c>
      <c r="G45" s="79">
        <v>1128691</v>
      </c>
      <c r="H45" s="66">
        <v>44908</v>
      </c>
      <c r="I45" s="67" t="s">
        <v>19</v>
      </c>
      <c r="J45" s="125" t="s">
        <v>61</v>
      </c>
      <c r="K45" s="64" t="s">
        <v>105</v>
      </c>
      <c r="L45" s="64">
        <v>1331</v>
      </c>
      <c r="M45" s="103">
        <v>14.3</v>
      </c>
      <c r="N45" s="65">
        <v>4.4000000000000004</v>
      </c>
      <c r="O45" s="119">
        <f>M45*N45</f>
        <v>62.920000000000009</v>
      </c>
      <c r="P45" s="109">
        <v>36</v>
      </c>
      <c r="Q45" s="65"/>
    </row>
    <row r="46" spans="1:17" x14ac:dyDescent="0.2">
      <c r="A46" s="57" t="s">
        <v>22</v>
      </c>
      <c r="B46" s="68" t="s">
        <v>91</v>
      </c>
      <c r="C46" s="68">
        <v>7</v>
      </c>
      <c r="D46" s="68">
        <v>7</v>
      </c>
      <c r="E46" s="68">
        <v>1.67</v>
      </c>
      <c r="F46" s="69">
        <v>43081</v>
      </c>
      <c r="G46" s="68">
        <v>1255498</v>
      </c>
      <c r="H46" s="69">
        <v>44901</v>
      </c>
      <c r="I46" s="70" t="s">
        <v>19</v>
      </c>
      <c r="J46" s="125" t="s">
        <v>61</v>
      </c>
      <c r="K46" s="83" t="s">
        <v>90</v>
      </c>
      <c r="L46" s="83">
        <v>1451</v>
      </c>
      <c r="M46" s="104">
        <v>96.6</v>
      </c>
      <c r="N46" s="68">
        <v>0.7</v>
      </c>
      <c r="O46" s="123">
        <f>M46*N46</f>
        <v>67.61999999999999</v>
      </c>
      <c r="P46" s="110">
        <v>13</v>
      </c>
      <c r="Q46" s="68">
        <v>7</v>
      </c>
    </row>
    <row r="47" spans="1:17" x14ac:dyDescent="0.2">
      <c r="A47" s="44" t="s">
        <v>58</v>
      </c>
      <c r="B47" s="64" t="s">
        <v>59</v>
      </c>
      <c r="C47" s="64">
        <v>3</v>
      </c>
      <c r="D47" s="64">
        <v>5</v>
      </c>
      <c r="E47" s="159">
        <v>0.51400000000000001</v>
      </c>
      <c r="F47" s="169">
        <v>43137</v>
      </c>
      <c r="G47" s="64">
        <v>1282052</v>
      </c>
      <c r="H47" s="169">
        <v>44650</v>
      </c>
      <c r="I47" s="64" t="s">
        <v>19</v>
      </c>
      <c r="J47" s="125" t="s">
        <v>20</v>
      </c>
      <c r="K47" s="64" t="s">
        <v>50</v>
      </c>
      <c r="L47" s="64">
        <v>1474</v>
      </c>
      <c r="M47" s="179">
        <v>99.6</v>
      </c>
      <c r="N47" s="64">
        <v>0.8</v>
      </c>
      <c r="O47" s="119">
        <f>M47*N47</f>
        <v>79.680000000000007</v>
      </c>
      <c r="P47" s="114" t="s">
        <v>22</v>
      </c>
      <c r="Q47" s="62"/>
    </row>
    <row r="48" spans="1:17" x14ac:dyDescent="0.2">
      <c r="A48" s="11" t="s">
        <v>45</v>
      </c>
      <c r="B48" s="146" t="s">
        <v>46</v>
      </c>
      <c r="C48" s="149">
        <v>2</v>
      </c>
      <c r="D48" s="146" t="s">
        <v>47</v>
      </c>
      <c r="E48" s="158">
        <v>0.79600000000000004</v>
      </c>
      <c r="F48" s="168">
        <v>43207</v>
      </c>
      <c r="G48" s="16">
        <v>1316935</v>
      </c>
      <c r="H48" s="168">
        <v>44631</v>
      </c>
      <c r="I48" s="16" t="s">
        <v>19</v>
      </c>
      <c r="J48" s="125" t="s">
        <v>20</v>
      </c>
      <c r="K48" s="52" t="s">
        <v>36</v>
      </c>
      <c r="L48" s="52">
        <v>1496</v>
      </c>
      <c r="M48" s="178">
        <v>104</v>
      </c>
      <c r="N48" s="107">
        <v>0.6</v>
      </c>
      <c r="O48" s="116">
        <f>M48*N48</f>
        <v>62.4</v>
      </c>
      <c r="P48" s="112" t="s">
        <v>22</v>
      </c>
      <c r="Q48" s="14"/>
    </row>
    <row r="49" spans="1:17" x14ac:dyDescent="0.2">
      <c r="A49" s="55" t="s">
        <v>22</v>
      </c>
      <c r="B49" s="65" t="s">
        <v>74</v>
      </c>
      <c r="C49" s="65">
        <v>5</v>
      </c>
      <c r="D49" s="65">
        <v>2</v>
      </c>
      <c r="E49" s="65">
        <v>7.76</v>
      </c>
      <c r="F49" s="66">
        <v>43084</v>
      </c>
      <c r="G49" s="65">
        <v>1316979</v>
      </c>
      <c r="H49" s="66">
        <v>44890</v>
      </c>
      <c r="I49" s="67" t="s">
        <v>19</v>
      </c>
      <c r="J49" s="125" t="s">
        <v>61</v>
      </c>
      <c r="K49" s="64" t="s">
        <v>73</v>
      </c>
      <c r="L49" s="64">
        <v>1661</v>
      </c>
      <c r="M49" s="103">
        <v>140.80000000000001</v>
      </c>
      <c r="N49" s="65">
        <v>0.7</v>
      </c>
      <c r="O49" s="119">
        <f>M49*N49</f>
        <v>98.56</v>
      </c>
      <c r="P49" s="109">
        <v>2</v>
      </c>
      <c r="Q49" s="65"/>
    </row>
    <row r="50" spans="1:17" x14ac:dyDescent="0.2">
      <c r="A50" s="13" t="s">
        <v>22</v>
      </c>
      <c r="B50" s="14" t="s">
        <v>84</v>
      </c>
      <c r="C50" s="14">
        <v>6</v>
      </c>
      <c r="D50" s="14">
        <v>7</v>
      </c>
      <c r="E50" s="14">
        <v>0.51500000000000001</v>
      </c>
      <c r="F50" s="15">
        <v>43014</v>
      </c>
      <c r="G50" s="14">
        <v>1447437</v>
      </c>
      <c r="H50" s="15">
        <v>44901</v>
      </c>
      <c r="I50" s="16" t="s">
        <v>19</v>
      </c>
      <c r="J50" s="125" t="s">
        <v>61</v>
      </c>
      <c r="K50" s="52" t="s">
        <v>83</v>
      </c>
      <c r="L50" s="52">
        <v>1568</v>
      </c>
      <c r="M50" s="100">
        <v>142.80000000000001</v>
      </c>
      <c r="N50" s="14">
        <v>0.7</v>
      </c>
      <c r="O50" s="116">
        <f>M50*N50</f>
        <v>99.960000000000008</v>
      </c>
      <c r="P50" s="112">
        <v>46</v>
      </c>
      <c r="Q50" s="14">
        <v>6</v>
      </c>
    </row>
    <row r="51" spans="1:17" x14ac:dyDescent="0.2">
      <c r="A51" s="27" t="s">
        <v>32</v>
      </c>
      <c r="B51" s="67" t="s">
        <v>33</v>
      </c>
      <c r="C51" s="106">
        <v>1</v>
      </c>
      <c r="D51" s="106">
        <v>6</v>
      </c>
      <c r="E51" s="155">
        <v>0.49</v>
      </c>
      <c r="F51" s="163">
        <v>43222</v>
      </c>
      <c r="G51" s="67">
        <v>1470026</v>
      </c>
      <c r="H51" s="172">
        <v>44607</v>
      </c>
      <c r="I51" s="67" t="s">
        <v>19</v>
      </c>
      <c r="J51" s="125" t="s">
        <v>20</v>
      </c>
      <c r="K51" s="64" t="s">
        <v>21</v>
      </c>
      <c r="L51" s="64">
        <v>1468</v>
      </c>
      <c r="M51" s="176">
        <v>83.6</v>
      </c>
      <c r="N51" s="106">
        <v>0.5</v>
      </c>
      <c r="O51" s="119">
        <f>M51*N51</f>
        <v>41.8</v>
      </c>
      <c r="P51" s="109" t="s">
        <v>22</v>
      </c>
      <c r="Q51" s="87" t="s">
        <v>23</v>
      </c>
    </row>
    <row r="52" spans="1:17" x14ac:dyDescent="0.2">
      <c r="A52" s="55" t="s">
        <v>22</v>
      </c>
      <c r="B52" s="65" t="s">
        <v>75</v>
      </c>
      <c r="C52" s="65">
        <v>5</v>
      </c>
      <c r="D52" s="65">
        <v>9</v>
      </c>
      <c r="E52" s="65">
        <v>5.03</v>
      </c>
      <c r="F52" s="66">
        <v>43067</v>
      </c>
      <c r="G52" s="65">
        <v>1565754</v>
      </c>
      <c r="H52" s="66">
        <v>44890</v>
      </c>
      <c r="I52" s="67" t="s">
        <v>19</v>
      </c>
      <c r="J52" s="125" t="s">
        <v>61</v>
      </c>
      <c r="K52" s="64" t="s">
        <v>73</v>
      </c>
      <c r="L52" s="64">
        <v>1661</v>
      </c>
      <c r="M52" s="103">
        <v>1.99</v>
      </c>
      <c r="N52" s="65">
        <v>1.4</v>
      </c>
      <c r="O52" s="119">
        <f>M52*N52</f>
        <v>2.786</v>
      </c>
      <c r="P52" s="109">
        <v>4</v>
      </c>
      <c r="Q52" s="65"/>
    </row>
    <row r="53" spans="1:17" x14ac:dyDescent="0.2">
      <c r="A53" s="49" t="s">
        <v>22</v>
      </c>
      <c r="B53" s="75" t="s">
        <v>113</v>
      </c>
      <c r="C53" s="59">
        <v>10</v>
      </c>
      <c r="D53" s="59">
        <v>9</v>
      </c>
      <c r="E53" s="59">
        <v>0.95299999999999996</v>
      </c>
      <c r="F53" s="76">
        <v>43193</v>
      </c>
      <c r="G53" s="75">
        <v>1565754</v>
      </c>
      <c r="H53" s="60">
        <v>44911</v>
      </c>
      <c r="I53" s="61" t="s">
        <v>19</v>
      </c>
      <c r="J53" s="125" t="s">
        <v>61</v>
      </c>
      <c r="K53" s="82" t="s">
        <v>111</v>
      </c>
      <c r="L53" s="82">
        <v>1702</v>
      </c>
      <c r="M53" s="101">
        <v>4</v>
      </c>
      <c r="N53" s="59">
        <v>2.5</v>
      </c>
      <c r="O53" s="124">
        <f>M53*N53</f>
        <v>10</v>
      </c>
      <c r="P53" s="113">
        <v>22</v>
      </c>
      <c r="Q53" s="59"/>
    </row>
    <row r="54" spans="1:17" x14ac:dyDescent="0.2">
      <c r="A54" s="25" t="s">
        <v>39</v>
      </c>
      <c r="B54" s="148" t="s">
        <v>40</v>
      </c>
      <c r="C54" s="153">
        <v>2</v>
      </c>
      <c r="D54" s="153">
        <v>9</v>
      </c>
      <c r="E54" s="161">
        <v>0.80900000000000005</v>
      </c>
      <c r="F54" s="171">
        <v>43168</v>
      </c>
      <c r="G54" s="52">
        <v>1586713</v>
      </c>
      <c r="H54" s="171">
        <v>44631</v>
      </c>
      <c r="I54" s="52" t="s">
        <v>19</v>
      </c>
      <c r="J54" s="125" t="s">
        <v>20</v>
      </c>
      <c r="K54" s="52" t="s">
        <v>36</v>
      </c>
      <c r="L54" s="52">
        <v>1496</v>
      </c>
      <c r="M54" s="182">
        <v>97.6</v>
      </c>
      <c r="N54" s="116">
        <v>0.7</v>
      </c>
      <c r="O54" s="116">
        <f>M54*N54</f>
        <v>68.319999999999993</v>
      </c>
      <c r="P54" s="111" t="s">
        <v>22</v>
      </c>
      <c r="Q54" s="50"/>
    </row>
    <row r="55" spans="1:17" x14ac:dyDescent="0.2">
      <c r="A55" s="27" t="s">
        <v>51</v>
      </c>
      <c r="B55" s="67" t="s">
        <v>52</v>
      </c>
      <c r="C55" s="67">
        <v>3</v>
      </c>
      <c r="D55" s="67">
        <v>2</v>
      </c>
      <c r="E55" s="155">
        <v>1.19</v>
      </c>
      <c r="F55" s="163">
        <v>43214</v>
      </c>
      <c r="G55" s="67">
        <v>1593967</v>
      </c>
      <c r="H55" s="163">
        <v>44650</v>
      </c>
      <c r="I55" s="67" t="s">
        <v>19</v>
      </c>
      <c r="J55" s="125" t="s">
        <v>20</v>
      </c>
      <c r="K55" s="67" t="s">
        <v>50</v>
      </c>
      <c r="L55" s="67">
        <v>1474</v>
      </c>
      <c r="M55" s="175">
        <v>14.6</v>
      </c>
      <c r="N55" s="67">
        <v>4.3</v>
      </c>
      <c r="O55" s="119">
        <f>M55*N55</f>
        <v>62.779999999999994</v>
      </c>
      <c r="P55" s="109" t="s">
        <v>22</v>
      </c>
      <c r="Q55" s="65"/>
    </row>
    <row r="56" spans="1:17" x14ac:dyDescent="0.2">
      <c r="A56" s="27" t="s">
        <v>53</v>
      </c>
      <c r="B56" s="67" t="s">
        <v>54</v>
      </c>
      <c r="C56" s="67">
        <v>3</v>
      </c>
      <c r="D56" s="67">
        <v>3</v>
      </c>
      <c r="E56" s="155">
        <v>2.0499999999999998</v>
      </c>
      <c r="F56" s="163">
        <v>43224</v>
      </c>
      <c r="G56" s="67">
        <v>1593973</v>
      </c>
      <c r="H56" s="163">
        <v>44650</v>
      </c>
      <c r="I56" s="67" t="s">
        <v>19</v>
      </c>
      <c r="J56" s="125" t="s">
        <v>20</v>
      </c>
      <c r="K56" s="67" t="s">
        <v>50</v>
      </c>
      <c r="L56" s="67">
        <v>1474</v>
      </c>
      <c r="M56" s="175">
        <v>25</v>
      </c>
      <c r="N56" s="67">
        <v>3</v>
      </c>
      <c r="O56" s="119">
        <f>M56*N56</f>
        <v>75</v>
      </c>
      <c r="P56" s="109" t="s">
        <v>22</v>
      </c>
      <c r="Q56" s="65"/>
    </row>
    <row r="57" spans="1:17" x14ac:dyDescent="0.2">
      <c r="A57" s="13" t="s">
        <v>22</v>
      </c>
      <c r="B57" s="18" t="s">
        <v>96</v>
      </c>
      <c r="C57" s="14">
        <v>8</v>
      </c>
      <c r="D57" s="14">
        <v>1</v>
      </c>
      <c r="E57" s="14">
        <v>0.88900000000000001</v>
      </c>
      <c r="F57" s="17">
        <v>43217</v>
      </c>
      <c r="G57" s="18">
        <v>1593973</v>
      </c>
      <c r="H57" s="15">
        <v>44908</v>
      </c>
      <c r="I57" s="16" t="s">
        <v>19</v>
      </c>
      <c r="J57" s="125" t="s">
        <v>61</v>
      </c>
      <c r="K57" s="16" t="s">
        <v>97</v>
      </c>
      <c r="L57" s="16">
        <v>1756</v>
      </c>
      <c r="M57" s="100">
        <v>124</v>
      </c>
      <c r="N57" s="14">
        <v>1.5</v>
      </c>
      <c r="O57" s="116">
        <f>M57*N57</f>
        <v>186</v>
      </c>
      <c r="P57" s="112">
        <v>23</v>
      </c>
      <c r="Q57" s="14"/>
    </row>
    <row r="58" spans="1:17" x14ac:dyDescent="0.2">
      <c r="A58" s="49" t="s">
        <v>22</v>
      </c>
      <c r="B58" s="71" t="s">
        <v>102</v>
      </c>
      <c r="C58" s="59">
        <v>8</v>
      </c>
      <c r="D58" s="59">
        <v>7</v>
      </c>
      <c r="E58" s="59">
        <v>0.71199999999999997</v>
      </c>
      <c r="F58" s="72">
        <v>43228</v>
      </c>
      <c r="G58" s="71">
        <v>1598281</v>
      </c>
      <c r="H58" s="60">
        <v>44908</v>
      </c>
      <c r="I58" s="61" t="s">
        <v>19</v>
      </c>
      <c r="J58" s="125" t="s">
        <v>61</v>
      </c>
      <c r="K58" s="61" t="s">
        <v>97</v>
      </c>
      <c r="L58" s="61">
        <v>1756</v>
      </c>
      <c r="M58" s="101">
        <v>106</v>
      </c>
      <c r="N58" s="59">
        <v>1.7</v>
      </c>
      <c r="O58" s="124">
        <f>M58*N58</f>
        <v>180.2</v>
      </c>
      <c r="P58" s="113">
        <v>34</v>
      </c>
      <c r="Q58" s="59"/>
    </row>
    <row r="59" spans="1:17" x14ac:dyDescent="0.2">
      <c r="A59" s="53" t="s">
        <v>22</v>
      </c>
      <c r="B59" s="62" t="s">
        <v>72</v>
      </c>
      <c r="C59" s="62">
        <v>5</v>
      </c>
      <c r="D59" s="62">
        <v>1</v>
      </c>
      <c r="E59" s="62">
        <v>18</v>
      </c>
      <c r="F59" s="63">
        <v>43018</v>
      </c>
      <c r="G59" s="62">
        <v>1651490</v>
      </c>
      <c r="H59" s="63">
        <v>44890</v>
      </c>
      <c r="I59" s="64" t="s">
        <v>19</v>
      </c>
      <c r="J59" s="125" t="s">
        <v>61</v>
      </c>
      <c r="K59" s="64" t="s">
        <v>73</v>
      </c>
      <c r="L59" s="64">
        <v>1661</v>
      </c>
      <c r="M59" s="102">
        <v>72.8</v>
      </c>
      <c r="N59" s="62">
        <v>1.4</v>
      </c>
      <c r="O59" s="119">
        <f>M59*N59</f>
        <v>101.91999999999999</v>
      </c>
      <c r="P59" s="114">
        <v>1</v>
      </c>
      <c r="Q59" s="62"/>
    </row>
    <row r="60" spans="1:17" x14ac:dyDescent="0.2">
      <c r="A60" s="55" t="s">
        <v>22</v>
      </c>
      <c r="B60" s="65" t="s">
        <v>76</v>
      </c>
      <c r="C60" s="65">
        <v>5</v>
      </c>
      <c r="D60" s="65">
        <v>4</v>
      </c>
      <c r="E60" s="65">
        <v>4.76</v>
      </c>
      <c r="F60" s="66">
        <v>43137</v>
      </c>
      <c r="G60" s="65">
        <v>1651490</v>
      </c>
      <c r="H60" s="66">
        <v>44890</v>
      </c>
      <c r="I60" s="67" t="s">
        <v>19</v>
      </c>
      <c r="J60" s="125" t="s">
        <v>61</v>
      </c>
      <c r="K60" s="64" t="s">
        <v>73</v>
      </c>
      <c r="L60" s="64">
        <v>1661</v>
      </c>
      <c r="M60" s="103">
        <v>166.8</v>
      </c>
      <c r="N60" s="65">
        <v>0.6</v>
      </c>
      <c r="O60" s="119">
        <f>M60*N60</f>
        <v>100.08</v>
      </c>
      <c r="P60" s="109">
        <v>5</v>
      </c>
      <c r="Q60" s="65"/>
    </row>
    <row r="61" spans="1:17" x14ac:dyDescent="0.2">
      <c r="A61" s="55" t="s">
        <v>22</v>
      </c>
      <c r="B61" s="79" t="s">
        <v>109</v>
      </c>
      <c r="C61" s="65">
        <v>9</v>
      </c>
      <c r="D61" s="65">
        <v>8</v>
      </c>
      <c r="E61" s="65">
        <v>0.43</v>
      </c>
      <c r="F61" s="80">
        <v>43221</v>
      </c>
      <c r="G61" s="79">
        <v>1834617</v>
      </c>
      <c r="H61" s="66">
        <v>44908</v>
      </c>
      <c r="I61" s="67" t="s">
        <v>19</v>
      </c>
      <c r="J61" s="125" t="s">
        <v>61</v>
      </c>
      <c r="K61" s="64" t="s">
        <v>105</v>
      </c>
      <c r="L61" s="64">
        <v>1331</v>
      </c>
      <c r="M61" s="103">
        <v>114</v>
      </c>
      <c r="N61" s="65">
        <v>0.9</v>
      </c>
      <c r="O61" s="119">
        <f>M61*N61</f>
        <v>102.60000000000001</v>
      </c>
      <c r="P61" s="109">
        <v>54</v>
      </c>
      <c r="Q61" s="65"/>
    </row>
    <row r="62" spans="1:17" x14ac:dyDescent="0.2">
      <c r="A62" s="26" t="s">
        <v>43</v>
      </c>
      <c r="B62" s="147" t="s">
        <v>44</v>
      </c>
      <c r="C62" s="151">
        <v>2</v>
      </c>
      <c r="D62" s="151">
        <v>11</v>
      </c>
      <c r="E62" s="160">
        <v>0.76700000000000002</v>
      </c>
      <c r="F62" s="170">
        <v>43193</v>
      </c>
      <c r="G62" s="61">
        <v>1845116</v>
      </c>
      <c r="H62" s="170">
        <v>44631</v>
      </c>
      <c r="I62" s="61" t="s">
        <v>19</v>
      </c>
      <c r="J62" s="125" t="s">
        <v>20</v>
      </c>
      <c r="K62" s="82" t="s">
        <v>36</v>
      </c>
      <c r="L62" s="82">
        <v>1496</v>
      </c>
      <c r="M62" s="181">
        <v>91.8</v>
      </c>
      <c r="N62" s="117">
        <v>0.7</v>
      </c>
      <c r="O62" s="124">
        <f>M62*N62</f>
        <v>64.259999999999991</v>
      </c>
      <c r="P62" s="113" t="s">
        <v>22</v>
      </c>
      <c r="Q62" s="59"/>
    </row>
  </sheetData>
  <sortState xmlns:xlrd2="http://schemas.microsoft.com/office/spreadsheetml/2017/richdata2" ref="A2:Q62">
    <sortCondition ref="G2:G62"/>
  </sortState>
  <phoneticPr fontId="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1C35-ED5E-1147-AA77-2CE48490D310}">
  <dimension ref="A1:B62"/>
  <sheetViews>
    <sheetView topLeftCell="A24" zoomScale="150" workbookViewId="0">
      <selection activeCell="C42" sqref="C42"/>
    </sheetView>
  </sheetViews>
  <sheetFormatPr baseColWidth="10" defaultRowHeight="16" x14ac:dyDescent="0.2"/>
  <cols>
    <col min="1" max="1" width="25.6640625" style="1" customWidth="1"/>
  </cols>
  <sheetData>
    <row r="1" spans="1:2" x14ac:dyDescent="0.2">
      <c r="A1" s="24" t="s">
        <v>6</v>
      </c>
    </row>
    <row r="2" spans="1:2" x14ac:dyDescent="0.2">
      <c r="A2" s="130">
        <v>623361</v>
      </c>
    </row>
    <row r="3" spans="1:2" x14ac:dyDescent="0.2">
      <c r="A3" s="55">
        <v>639354</v>
      </c>
    </row>
    <row r="4" spans="1:2" x14ac:dyDescent="0.2">
      <c r="A4" s="13">
        <v>642660</v>
      </c>
    </row>
    <row r="5" spans="1:2" x14ac:dyDescent="0.2">
      <c r="A5" s="133">
        <v>650003</v>
      </c>
    </row>
    <row r="6" spans="1:2" x14ac:dyDescent="0.2">
      <c r="A6" s="135">
        <v>658355</v>
      </c>
      <c r="B6">
        <v>3</v>
      </c>
    </row>
    <row r="7" spans="1:2" ht="17" thickBot="1" x14ac:dyDescent="0.25">
      <c r="A7" s="136">
        <v>658355</v>
      </c>
    </row>
    <row r="8" spans="1:2" x14ac:dyDescent="0.2">
      <c r="A8" s="137">
        <v>658355</v>
      </c>
    </row>
    <row r="9" spans="1:2" x14ac:dyDescent="0.2">
      <c r="A9" s="55">
        <v>673895</v>
      </c>
    </row>
    <row r="10" spans="1:2" x14ac:dyDescent="0.2">
      <c r="A10" s="133">
        <v>673895</v>
      </c>
    </row>
    <row r="11" spans="1:2" x14ac:dyDescent="0.2">
      <c r="A11" s="13">
        <v>676138</v>
      </c>
    </row>
    <row r="12" spans="1:2" x14ac:dyDescent="0.2">
      <c r="A12" s="138">
        <v>698917</v>
      </c>
      <c r="B12">
        <v>3</v>
      </c>
    </row>
    <row r="13" spans="1:2" ht="17" thickBot="1" x14ac:dyDescent="0.25">
      <c r="A13" s="139">
        <v>698917</v>
      </c>
    </row>
    <row r="14" spans="1:2" x14ac:dyDescent="0.2">
      <c r="A14" s="140">
        <v>698917</v>
      </c>
    </row>
    <row r="15" spans="1:2" x14ac:dyDescent="0.2">
      <c r="A15" s="13">
        <v>715927</v>
      </c>
    </row>
    <row r="16" spans="1:2" x14ac:dyDescent="0.2">
      <c r="A16" s="28">
        <v>748160</v>
      </c>
    </row>
    <row r="17" spans="1:2" x14ac:dyDescent="0.2">
      <c r="A17" s="28">
        <v>748160</v>
      </c>
    </row>
    <row r="18" spans="1:2" ht="17" thickBot="1" x14ac:dyDescent="0.25">
      <c r="A18" s="46">
        <v>748699</v>
      </c>
    </row>
    <row r="19" spans="1:2" x14ac:dyDescent="0.2">
      <c r="A19" s="32">
        <v>748699</v>
      </c>
    </row>
    <row r="20" spans="1:2" x14ac:dyDescent="0.2">
      <c r="A20" s="13">
        <v>752797</v>
      </c>
    </row>
    <row r="21" spans="1:2" x14ac:dyDescent="0.2">
      <c r="A21" s="13">
        <v>753522</v>
      </c>
    </row>
    <row r="22" spans="1:2" x14ac:dyDescent="0.2">
      <c r="A22" s="55">
        <v>756934</v>
      </c>
    </row>
    <row r="23" spans="1:2" x14ac:dyDescent="0.2">
      <c r="A23" s="13">
        <v>763742</v>
      </c>
    </row>
    <row r="24" spans="1:2" x14ac:dyDescent="0.2">
      <c r="A24" s="13">
        <v>768745</v>
      </c>
    </row>
    <row r="25" spans="1:2" x14ac:dyDescent="0.2">
      <c r="A25" s="13">
        <v>770590</v>
      </c>
    </row>
    <row r="26" spans="1:2" ht="17" thickBot="1" x14ac:dyDescent="0.25">
      <c r="A26" s="132">
        <v>770590</v>
      </c>
    </row>
    <row r="27" spans="1:2" x14ac:dyDescent="0.2">
      <c r="A27" s="42">
        <v>778851</v>
      </c>
    </row>
    <row r="28" spans="1:2" x14ac:dyDescent="0.2">
      <c r="A28" s="28">
        <v>785991</v>
      </c>
    </row>
    <row r="29" spans="1:2" x14ac:dyDescent="0.2">
      <c r="A29" s="134">
        <v>785991</v>
      </c>
    </row>
    <row r="30" spans="1:2" x14ac:dyDescent="0.2">
      <c r="A30" s="134">
        <v>785991</v>
      </c>
    </row>
    <row r="31" spans="1:2" x14ac:dyDescent="0.2">
      <c r="A31" s="141">
        <v>788707</v>
      </c>
      <c r="B31">
        <v>4</v>
      </c>
    </row>
    <row r="32" spans="1:2" x14ac:dyDescent="0.2">
      <c r="A32" s="141">
        <v>788707</v>
      </c>
    </row>
    <row r="33" spans="1:1" x14ac:dyDescent="0.2">
      <c r="A33" s="142">
        <v>788707</v>
      </c>
    </row>
    <row r="34" spans="1:1" ht="17" thickBot="1" x14ac:dyDescent="0.25">
      <c r="A34" s="143">
        <v>788707</v>
      </c>
    </row>
    <row r="35" spans="1:1" x14ac:dyDescent="0.2">
      <c r="A35" s="73">
        <v>802971</v>
      </c>
    </row>
    <row r="36" spans="1:1" x14ac:dyDescent="0.2">
      <c r="A36" s="67">
        <v>825012</v>
      </c>
    </row>
    <row r="37" spans="1:1" x14ac:dyDescent="0.2">
      <c r="A37" s="65">
        <v>825012</v>
      </c>
    </row>
    <row r="38" spans="1:1" x14ac:dyDescent="0.2">
      <c r="A38" s="14">
        <v>875028</v>
      </c>
    </row>
    <row r="39" spans="1:1" x14ac:dyDescent="0.2">
      <c r="A39" s="65">
        <v>892355</v>
      </c>
    </row>
    <row r="40" spans="1:1" ht="17" thickBot="1" x14ac:dyDescent="0.25">
      <c r="A40" s="59">
        <v>895293</v>
      </c>
    </row>
    <row r="41" spans="1:1" x14ac:dyDescent="0.2">
      <c r="A41" s="77">
        <v>983493</v>
      </c>
    </row>
    <row r="42" spans="1:1" x14ac:dyDescent="0.2">
      <c r="A42" s="16">
        <v>1068841</v>
      </c>
    </row>
    <row r="43" spans="1:1" x14ac:dyDescent="0.2">
      <c r="A43" s="65">
        <v>1112926</v>
      </c>
    </row>
    <row r="44" spans="1:1" x14ac:dyDescent="0.2">
      <c r="A44" s="65">
        <v>1128691</v>
      </c>
    </row>
    <row r="45" spans="1:1" x14ac:dyDescent="0.2">
      <c r="A45" s="79">
        <v>1128691</v>
      </c>
    </row>
    <row r="46" spans="1:1" ht="17" thickBot="1" x14ac:dyDescent="0.25">
      <c r="A46" s="68">
        <v>1255498</v>
      </c>
    </row>
    <row r="47" spans="1:1" x14ac:dyDescent="0.2">
      <c r="A47" s="64">
        <v>1282052</v>
      </c>
    </row>
    <row r="48" spans="1:1" x14ac:dyDescent="0.2">
      <c r="A48" s="16">
        <v>1316935</v>
      </c>
    </row>
    <row r="49" spans="1:1" x14ac:dyDescent="0.2">
      <c r="A49" s="65">
        <v>1316979</v>
      </c>
    </row>
    <row r="50" spans="1:1" x14ac:dyDescent="0.2">
      <c r="A50" s="14">
        <v>1447437</v>
      </c>
    </row>
    <row r="51" spans="1:1" x14ac:dyDescent="0.2">
      <c r="A51" s="67">
        <v>1470026</v>
      </c>
    </row>
    <row r="52" spans="1:1" x14ac:dyDescent="0.2">
      <c r="A52" s="65">
        <v>1565754</v>
      </c>
    </row>
    <row r="53" spans="1:1" ht="17" thickBot="1" x14ac:dyDescent="0.25">
      <c r="A53" s="75">
        <v>1565754</v>
      </c>
    </row>
    <row r="54" spans="1:1" x14ac:dyDescent="0.2">
      <c r="A54" s="52">
        <v>1586713</v>
      </c>
    </row>
    <row r="55" spans="1:1" x14ac:dyDescent="0.2">
      <c r="A55" s="67">
        <v>1593967</v>
      </c>
    </row>
    <row r="56" spans="1:1" x14ac:dyDescent="0.2">
      <c r="A56" s="67">
        <v>1593973</v>
      </c>
    </row>
    <row r="57" spans="1:1" x14ac:dyDescent="0.2">
      <c r="A57" s="18">
        <v>1593973</v>
      </c>
    </row>
    <row r="58" spans="1:1" ht="17" thickBot="1" x14ac:dyDescent="0.25">
      <c r="A58" s="71">
        <v>1598281</v>
      </c>
    </row>
    <row r="59" spans="1:1" x14ac:dyDescent="0.2">
      <c r="A59" s="62">
        <v>1651490</v>
      </c>
    </row>
    <row r="60" spans="1:1" x14ac:dyDescent="0.2">
      <c r="A60" s="65">
        <v>1651490</v>
      </c>
    </row>
    <row r="61" spans="1:1" x14ac:dyDescent="0.2">
      <c r="A61" s="79">
        <v>1834617</v>
      </c>
    </row>
    <row r="62" spans="1:1" ht="17" thickBot="1" x14ac:dyDescent="0.25">
      <c r="A62" s="61">
        <v>1845116</v>
      </c>
    </row>
  </sheetData>
  <sortState xmlns:xlrd2="http://schemas.microsoft.com/office/spreadsheetml/2017/richdata2" ref="A2:A62">
    <sortCondition ref="A2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5504-1F03-412F-BDAE-5A781D695B04}">
  <dimension ref="A1:H6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46.5" customWidth="1"/>
    <col min="2" max="2" width="15.6640625" customWidth="1"/>
    <col min="3" max="3" width="13.5" customWidth="1"/>
  </cols>
  <sheetData>
    <row r="1" spans="1:8" x14ac:dyDescent="0.2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8" x14ac:dyDescent="0.2">
      <c r="A2" t="s">
        <v>115</v>
      </c>
      <c r="B2" s="126">
        <v>188485</v>
      </c>
      <c r="C2" s="126">
        <v>525796640</v>
      </c>
      <c r="D2">
        <v>171</v>
      </c>
      <c r="E2" s="126">
        <v>14537</v>
      </c>
      <c r="F2" s="126">
        <v>2923</v>
      </c>
      <c r="G2" s="126">
        <v>3574</v>
      </c>
      <c r="H2" s="126">
        <v>3089</v>
      </c>
    </row>
    <row r="3" spans="1:8" x14ac:dyDescent="0.2">
      <c r="A3" t="s">
        <v>116</v>
      </c>
      <c r="B3" s="126">
        <v>44116</v>
      </c>
      <c r="C3" s="126">
        <v>218664284</v>
      </c>
      <c r="D3">
        <v>166</v>
      </c>
      <c r="E3" s="126">
        <v>17778</v>
      </c>
      <c r="F3" s="126">
        <v>5408</v>
      </c>
      <c r="G3" s="126">
        <v>6458</v>
      </c>
      <c r="H3" s="126">
        <v>5463</v>
      </c>
    </row>
    <row r="4" spans="1:8" x14ac:dyDescent="0.2">
      <c r="A4" t="s">
        <v>117</v>
      </c>
      <c r="B4" s="126">
        <v>8555</v>
      </c>
      <c r="C4" s="126">
        <v>31015201</v>
      </c>
      <c r="D4">
        <v>211</v>
      </c>
      <c r="E4" s="126">
        <v>11073</v>
      </c>
      <c r="F4" s="126">
        <v>3980</v>
      </c>
      <c r="G4" s="126">
        <v>4812</v>
      </c>
      <c r="H4" s="126">
        <v>4018</v>
      </c>
    </row>
    <row r="5" spans="1:8" x14ac:dyDescent="0.2">
      <c r="A5" t="s">
        <v>118</v>
      </c>
      <c r="B5" s="126">
        <v>72422</v>
      </c>
      <c r="C5" s="126">
        <v>314210087</v>
      </c>
      <c r="D5">
        <v>139</v>
      </c>
      <c r="E5" s="126">
        <v>16752</v>
      </c>
      <c r="F5" s="126">
        <v>4767</v>
      </c>
      <c r="G5" s="126">
        <v>5784</v>
      </c>
      <c r="H5" s="126">
        <v>4860</v>
      </c>
    </row>
    <row r="6" spans="1:8" x14ac:dyDescent="0.2">
      <c r="A6" t="s">
        <v>119</v>
      </c>
      <c r="B6" s="126">
        <v>305443</v>
      </c>
      <c r="C6" s="126">
        <v>1262104145</v>
      </c>
      <c r="D6">
        <v>134</v>
      </c>
      <c r="E6" s="126">
        <v>18147</v>
      </c>
      <c r="F6" s="126">
        <v>4500</v>
      </c>
      <c r="G6" s="126">
        <v>5310</v>
      </c>
      <c r="H6" s="126">
        <v>4572</v>
      </c>
    </row>
    <row r="7" spans="1:8" x14ac:dyDescent="0.2">
      <c r="A7" t="s">
        <v>120</v>
      </c>
      <c r="B7" s="126">
        <v>368238</v>
      </c>
      <c r="C7" s="126">
        <v>1327273389</v>
      </c>
      <c r="D7">
        <v>154</v>
      </c>
      <c r="E7" s="126">
        <v>15495</v>
      </c>
      <c r="F7" s="126">
        <v>3824</v>
      </c>
      <c r="G7" s="126">
        <v>4522</v>
      </c>
      <c r="H7" s="126">
        <v>3922</v>
      </c>
    </row>
    <row r="8" spans="1:8" x14ac:dyDescent="0.2">
      <c r="A8" t="s">
        <v>121</v>
      </c>
      <c r="B8" s="126">
        <v>140025</v>
      </c>
      <c r="C8" s="126">
        <v>453579618</v>
      </c>
      <c r="D8">
        <v>136</v>
      </c>
      <c r="E8" s="126">
        <v>12572</v>
      </c>
      <c r="F8" s="126">
        <v>3418</v>
      </c>
      <c r="G8" s="126">
        <v>4091</v>
      </c>
      <c r="H8" s="126">
        <v>3545</v>
      </c>
    </row>
    <row r="9" spans="1:8" x14ac:dyDescent="0.2">
      <c r="A9" t="s">
        <v>122</v>
      </c>
      <c r="B9" s="126">
        <v>200683</v>
      </c>
      <c r="C9" s="126">
        <v>543159133</v>
      </c>
      <c r="D9">
        <v>130</v>
      </c>
      <c r="E9" s="126">
        <v>10883</v>
      </c>
      <c r="F9" s="126">
        <v>2883</v>
      </c>
      <c r="G9" s="126">
        <v>3473</v>
      </c>
      <c r="H9" s="126">
        <v>2977</v>
      </c>
    </row>
    <row r="10" spans="1:8" x14ac:dyDescent="0.2">
      <c r="A10" t="s">
        <v>123</v>
      </c>
      <c r="B10" s="126">
        <v>469348</v>
      </c>
      <c r="C10" s="126">
        <v>1483204146</v>
      </c>
      <c r="D10">
        <v>116</v>
      </c>
      <c r="E10" s="126">
        <v>40495</v>
      </c>
      <c r="F10" s="126">
        <v>3400</v>
      </c>
      <c r="G10" s="126">
        <v>4081</v>
      </c>
      <c r="H10" s="126">
        <v>3515</v>
      </c>
    </row>
    <row r="11" spans="1:8" x14ac:dyDescent="0.2">
      <c r="A11" t="s">
        <v>124</v>
      </c>
      <c r="B11" s="126">
        <v>167446</v>
      </c>
      <c r="C11" s="126">
        <v>706041268</v>
      </c>
      <c r="D11">
        <v>144</v>
      </c>
      <c r="E11" s="126">
        <v>47526</v>
      </c>
      <c r="F11" s="126">
        <v>4485</v>
      </c>
      <c r="G11" s="126">
        <v>5272</v>
      </c>
      <c r="H11" s="126">
        <v>4590</v>
      </c>
    </row>
    <row r="12" spans="1:8" x14ac:dyDescent="0.2">
      <c r="A12" t="s">
        <v>125</v>
      </c>
      <c r="B12" s="126">
        <v>13085</v>
      </c>
      <c r="C12" s="126">
        <v>49285364</v>
      </c>
      <c r="D12">
        <v>208</v>
      </c>
      <c r="E12" s="126">
        <v>11936</v>
      </c>
      <c r="F12" s="126">
        <v>3875</v>
      </c>
      <c r="G12" s="126">
        <v>4960</v>
      </c>
      <c r="H12" s="126">
        <v>4124</v>
      </c>
    </row>
    <row r="13" spans="1:8" x14ac:dyDescent="0.2">
      <c r="A13" t="s">
        <v>126</v>
      </c>
      <c r="B13" s="126">
        <v>29729</v>
      </c>
      <c r="C13" s="126">
        <v>138519136</v>
      </c>
      <c r="D13">
        <v>169</v>
      </c>
      <c r="E13" s="126">
        <v>13000</v>
      </c>
      <c r="F13" s="126">
        <v>4985</v>
      </c>
      <c r="G13" s="126">
        <v>5926</v>
      </c>
      <c r="H13" s="126">
        <v>5068</v>
      </c>
    </row>
    <row r="14" spans="1:8" x14ac:dyDescent="0.2">
      <c r="A14" t="s">
        <v>127</v>
      </c>
      <c r="B14" s="126">
        <v>222294</v>
      </c>
      <c r="C14" s="126">
        <v>552354289</v>
      </c>
      <c r="D14">
        <v>154</v>
      </c>
      <c r="E14" s="126">
        <v>14422</v>
      </c>
      <c r="F14" s="126">
        <v>2616</v>
      </c>
      <c r="G14" s="126">
        <v>3259</v>
      </c>
      <c r="H14" s="126">
        <v>2806</v>
      </c>
    </row>
    <row r="15" spans="1:8" x14ac:dyDescent="0.2">
      <c r="A15" t="s">
        <v>128</v>
      </c>
      <c r="B15" s="126">
        <v>137997</v>
      </c>
      <c r="C15" s="126">
        <v>693454851</v>
      </c>
      <c r="D15">
        <v>163</v>
      </c>
      <c r="E15" s="126">
        <v>18649</v>
      </c>
      <c r="F15" s="126">
        <v>5372</v>
      </c>
      <c r="G15" s="126">
        <v>6181</v>
      </c>
      <c r="H15" s="126">
        <v>5366</v>
      </c>
    </row>
    <row r="16" spans="1:8" x14ac:dyDescent="0.2">
      <c r="A16" t="s">
        <v>129</v>
      </c>
      <c r="B16" s="126">
        <v>66620</v>
      </c>
      <c r="C16" s="126">
        <v>290023276</v>
      </c>
      <c r="D16">
        <v>159</v>
      </c>
      <c r="E16" s="126">
        <v>15003</v>
      </c>
      <c r="F16" s="126">
        <v>4686</v>
      </c>
      <c r="G16" s="126">
        <v>5676</v>
      </c>
      <c r="H16" s="126">
        <v>4796</v>
      </c>
    </row>
    <row r="17" spans="1:8" x14ac:dyDescent="0.2">
      <c r="A17" t="s">
        <v>130</v>
      </c>
      <c r="B17" s="126">
        <v>243171</v>
      </c>
      <c r="C17" s="126">
        <v>890329520</v>
      </c>
      <c r="D17">
        <v>158</v>
      </c>
      <c r="E17" s="126">
        <v>16489</v>
      </c>
      <c r="F17" s="126">
        <v>3862</v>
      </c>
      <c r="G17" s="126">
        <v>4097</v>
      </c>
      <c r="H17" s="126">
        <v>3853</v>
      </c>
    </row>
    <row r="18" spans="1:8" x14ac:dyDescent="0.2">
      <c r="A18" t="s">
        <v>131</v>
      </c>
      <c r="B18" s="126">
        <v>210572</v>
      </c>
      <c r="C18" s="126">
        <v>715737030</v>
      </c>
      <c r="D18">
        <v>132</v>
      </c>
      <c r="E18" s="126">
        <v>12111</v>
      </c>
      <c r="F18" s="126">
        <v>3819</v>
      </c>
      <c r="G18" s="126">
        <v>4601</v>
      </c>
      <c r="H18" s="126">
        <v>3907</v>
      </c>
    </row>
    <row r="19" spans="1:8" x14ac:dyDescent="0.2">
      <c r="A19" t="s">
        <v>132</v>
      </c>
      <c r="B19" s="126">
        <v>244294</v>
      </c>
      <c r="C19" s="126">
        <v>625051408</v>
      </c>
      <c r="D19">
        <v>137</v>
      </c>
      <c r="E19" s="126">
        <v>10848</v>
      </c>
      <c r="F19" s="126">
        <v>2768</v>
      </c>
      <c r="G19" s="126">
        <v>3289</v>
      </c>
      <c r="H19" s="126">
        <v>2830</v>
      </c>
    </row>
    <row r="20" spans="1:8" x14ac:dyDescent="0.2">
      <c r="A20" t="s">
        <v>133</v>
      </c>
      <c r="B20" s="126">
        <v>164960</v>
      </c>
      <c r="C20" s="126">
        <v>459814788</v>
      </c>
      <c r="D20">
        <v>165</v>
      </c>
      <c r="E20" s="126">
        <v>10000</v>
      </c>
      <c r="F20" s="126">
        <v>2984</v>
      </c>
      <c r="G20" s="126">
        <v>3564</v>
      </c>
      <c r="H20" s="126">
        <v>3051</v>
      </c>
    </row>
    <row r="21" spans="1:8" x14ac:dyDescent="0.2">
      <c r="A21" t="s">
        <v>134</v>
      </c>
      <c r="B21" s="126">
        <v>224620</v>
      </c>
      <c r="C21" s="126">
        <v>771965503</v>
      </c>
      <c r="D21">
        <v>126</v>
      </c>
      <c r="E21" s="126">
        <v>13830</v>
      </c>
      <c r="F21" s="126">
        <v>3641</v>
      </c>
      <c r="G21" s="126">
        <v>4322</v>
      </c>
      <c r="H21" s="126">
        <v>3734</v>
      </c>
    </row>
    <row r="22" spans="1:8" x14ac:dyDescent="0.2">
      <c r="A22" t="s">
        <v>135</v>
      </c>
      <c r="B22" s="126">
        <v>200971</v>
      </c>
      <c r="C22" s="126">
        <v>577190730</v>
      </c>
      <c r="D22">
        <v>165</v>
      </c>
      <c r="E22" s="126">
        <v>12725</v>
      </c>
      <c r="F22" s="126">
        <v>3068</v>
      </c>
      <c r="G22" s="126">
        <v>3759</v>
      </c>
      <c r="H22" s="126">
        <v>3226</v>
      </c>
    </row>
    <row r="23" spans="1:8" x14ac:dyDescent="0.2">
      <c r="A23" t="s">
        <v>136</v>
      </c>
      <c r="B23" s="126">
        <v>344070</v>
      </c>
      <c r="C23" s="126">
        <v>864454631</v>
      </c>
      <c r="D23">
        <v>138</v>
      </c>
      <c r="E23" s="126">
        <v>10692</v>
      </c>
      <c r="F23" s="126">
        <v>2735</v>
      </c>
      <c r="G23" s="126">
        <v>3370</v>
      </c>
      <c r="H23" s="126">
        <v>2880</v>
      </c>
    </row>
    <row r="24" spans="1:8" x14ac:dyDescent="0.2">
      <c r="A24" t="s">
        <v>137</v>
      </c>
      <c r="B24" s="126">
        <v>112412</v>
      </c>
      <c r="C24" s="126">
        <v>403259468</v>
      </c>
      <c r="D24">
        <v>154</v>
      </c>
      <c r="E24" s="126">
        <v>12970</v>
      </c>
      <c r="F24" s="126">
        <v>3720</v>
      </c>
      <c r="G24" s="126">
        <v>4570</v>
      </c>
      <c r="H24" s="126">
        <v>3922</v>
      </c>
    </row>
    <row r="25" spans="1:8" x14ac:dyDescent="0.2">
      <c r="A25" t="s">
        <v>138</v>
      </c>
      <c r="B25" s="126">
        <v>497620</v>
      </c>
      <c r="C25" s="126">
        <v>1888394887</v>
      </c>
      <c r="D25">
        <v>129</v>
      </c>
      <c r="E25" s="126">
        <v>16857</v>
      </c>
      <c r="F25" s="126">
        <v>4099</v>
      </c>
      <c r="G25" s="126">
        <v>4903</v>
      </c>
      <c r="H25" s="126">
        <v>4208</v>
      </c>
    </row>
    <row r="26" spans="1:8" x14ac:dyDescent="0.2">
      <c r="A26" t="s">
        <v>139</v>
      </c>
      <c r="B26" s="126">
        <v>40276</v>
      </c>
      <c r="C26" s="126">
        <v>184736318</v>
      </c>
      <c r="D26">
        <v>177</v>
      </c>
      <c r="E26" s="126">
        <v>14924</v>
      </c>
      <c r="F26" s="126">
        <v>5001</v>
      </c>
      <c r="G26" s="126">
        <v>6096</v>
      </c>
      <c r="H26" s="126">
        <v>5073</v>
      </c>
    </row>
    <row r="27" spans="1:8" x14ac:dyDescent="0.2">
      <c r="A27" t="s">
        <v>140</v>
      </c>
      <c r="B27" s="126">
        <v>206268</v>
      </c>
      <c r="C27" s="126">
        <v>958526353</v>
      </c>
      <c r="D27">
        <v>153</v>
      </c>
      <c r="E27" s="126">
        <v>21522</v>
      </c>
      <c r="F27" s="126">
        <v>5051</v>
      </c>
      <c r="G27" s="126">
        <v>6097</v>
      </c>
      <c r="H27" s="126">
        <v>5147</v>
      </c>
    </row>
    <row r="28" spans="1:8" x14ac:dyDescent="0.2">
      <c r="A28" t="s">
        <v>141</v>
      </c>
      <c r="B28" s="126">
        <v>652754</v>
      </c>
      <c r="C28" s="126">
        <v>1204149860</v>
      </c>
      <c r="D28">
        <v>121</v>
      </c>
      <c r="E28" s="126">
        <v>10409</v>
      </c>
      <c r="F28" s="126">
        <v>2021</v>
      </c>
      <c r="G28" s="126">
        <v>2579</v>
      </c>
      <c r="H28" s="126">
        <v>2201</v>
      </c>
    </row>
    <row r="29" spans="1:8" x14ac:dyDescent="0.2">
      <c r="A29" t="s">
        <v>142</v>
      </c>
      <c r="B29" s="126">
        <v>168294</v>
      </c>
      <c r="C29" s="126">
        <v>768650669</v>
      </c>
      <c r="D29">
        <v>153</v>
      </c>
      <c r="E29" s="126">
        <v>60015</v>
      </c>
      <c r="F29" s="126">
        <v>4677</v>
      </c>
      <c r="G29" s="126">
        <v>5064</v>
      </c>
      <c r="H29" s="126">
        <v>4836</v>
      </c>
    </row>
    <row r="30" spans="1:8" x14ac:dyDescent="0.2">
      <c r="A30" t="s">
        <v>143</v>
      </c>
      <c r="B30" s="126">
        <v>63928</v>
      </c>
      <c r="C30" s="126">
        <v>296048296</v>
      </c>
      <c r="D30">
        <v>158</v>
      </c>
      <c r="E30" s="126">
        <v>14408</v>
      </c>
      <c r="F30" s="126">
        <v>5002</v>
      </c>
      <c r="G30" s="126">
        <v>5710</v>
      </c>
      <c r="H30" s="126">
        <v>4961</v>
      </c>
    </row>
    <row r="31" spans="1:8" x14ac:dyDescent="0.2">
      <c r="A31" t="s">
        <v>144</v>
      </c>
      <c r="B31" s="126">
        <v>23359</v>
      </c>
      <c r="C31" s="126">
        <v>106461426</v>
      </c>
      <c r="D31">
        <v>174</v>
      </c>
      <c r="E31" s="126">
        <v>14378</v>
      </c>
      <c r="F31" s="126">
        <v>5109</v>
      </c>
      <c r="G31" s="126">
        <v>6137</v>
      </c>
      <c r="H31" s="126">
        <v>5159</v>
      </c>
    </row>
    <row r="32" spans="1:8" x14ac:dyDescent="0.2">
      <c r="A32" t="s">
        <v>145</v>
      </c>
      <c r="B32" s="126">
        <v>106436</v>
      </c>
      <c r="C32" s="126">
        <v>340044517</v>
      </c>
      <c r="D32">
        <v>178</v>
      </c>
      <c r="E32" s="126">
        <v>10228</v>
      </c>
      <c r="F32" s="126">
        <v>3438</v>
      </c>
      <c r="G32" s="126">
        <v>4158</v>
      </c>
      <c r="H32" s="126">
        <v>3514</v>
      </c>
    </row>
    <row r="33" spans="1:8" x14ac:dyDescent="0.2">
      <c r="A33" t="s">
        <v>146</v>
      </c>
      <c r="B33" s="126">
        <v>58997</v>
      </c>
      <c r="C33" s="126">
        <v>240680312</v>
      </c>
      <c r="D33">
        <v>164</v>
      </c>
      <c r="E33" s="126">
        <v>16263</v>
      </c>
      <c r="F33" s="126">
        <v>4499</v>
      </c>
      <c r="G33" s="126">
        <v>5484</v>
      </c>
      <c r="H33" s="126">
        <v>4611</v>
      </c>
    </row>
    <row r="34" spans="1:8" x14ac:dyDescent="0.2">
      <c r="A34" t="s">
        <v>147</v>
      </c>
      <c r="B34" s="126">
        <v>62763</v>
      </c>
      <c r="C34" s="126">
        <v>174608487</v>
      </c>
      <c r="D34">
        <v>186</v>
      </c>
      <c r="E34" s="126">
        <v>9507</v>
      </c>
      <c r="F34" s="126">
        <v>3003</v>
      </c>
      <c r="G34" s="126">
        <v>3461</v>
      </c>
      <c r="H34" s="126">
        <v>2993</v>
      </c>
    </row>
    <row r="35" spans="1:8" x14ac:dyDescent="0.2">
      <c r="A35" t="s">
        <v>148</v>
      </c>
      <c r="B35" s="126">
        <v>325898</v>
      </c>
      <c r="C35" s="126">
        <v>1296662793</v>
      </c>
      <c r="D35">
        <v>143</v>
      </c>
      <c r="E35" s="126">
        <v>17266</v>
      </c>
      <c r="F35" s="126">
        <v>4377</v>
      </c>
      <c r="G35" s="126">
        <v>5293</v>
      </c>
      <c r="H35" s="126">
        <v>4459</v>
      </c>
    </row>
    <row r="36" spans="1:8" x14ac:dyDescent="0.2">
      <c r="A36" t="s">
        <v>149</v>
      </c>
      <c r="B36" s="126">
        <v>77092</v>
      </c>
      <c r="C36" s="126">
        <v>232167634</v>
      </c>
      <c r="D36">
        <v>162</v>
      </c>
      <c r="E36" s="126">
        <v>9106</v>
      </c>
      <c r="F36" s="126">
        <v>3257</v>
      </c>
      <c r="G36" s="126">
        <v>3888</v>
      </c>
      <c r="H36" s="126">
        <v>3320</v>
      </c>
    </row>
    <row r="37" spans="1:8" x14ac:dyDescent="0.2">
      <c r="A37" t="s">
        <v>150</v>
      </c>
      <c r="B37" s="126">
        <v>91644</v>
      </c>
      <c r="C37" s="126">
        <v>393918687</v>
      </c>
      <c r="D37">
        <v>169</v>
      </c>
      <c r="E37" s="126">
        <v>31873</v>
      </c>
      <c r="F37" s="126">
        <v>4623</v>
      </c>
      <c r="G37" s="126">
        <v>5544</v>
      </c>
      <c r="H37" s="126">
        <v>4730</v>
      </c>
    </row>
    <row r="38" spans="1:8" x14ac:dyDescent="0.2">
      <c r="A38" t="s">
        <v>151</v>
      </c>
      <c r="B38" s="126">
        <v>123373</v>
      </c>
      <c r="C38" s="126">
        <v>519762644</v>
      </c>
      <c r="D38">
        <v>145</v>
      </c>
      <c r="E38" s="126">
        <v>26226</v>
      </c>
      <c r="F38" s="126">
        <v>4523</v>
      </c>
      <c r="G38" s="126">
        <v>5375</v>
      </c>
      <c r="H38" s="126">
        <v>4630</v>
      </c>
    </row>
    <row r="39" spans="1:8" x14ac:dyDescent="0.2">
      <c r="A39" t="s">
        <v>152</v>
      </c>
      <c r="B39" s="126">
        <v>136205</v>
      </c>
      <c r="C39" s="126">
        <v>538438493</v>
      </c>
      <c r="D39">
        <v>171</v>
      </c>
      <c r="E39" s="126">
        <v>28848</v>
      </c>
      <c r="F39" s="126">
        <v>4165</v>
      </c>
      <c r="G39" s="126">
        <v>4927</v>
      </c>
      <c r="H39" s="126">
        <v>4321</v>
      </c>
    </row>
    <row r="40" spans="1:8" x14ac:dyDescent="0.2">
      <c r="A40" t="s">
        <v>153</v>
      </c>
      <c r="B40" s="126">
        <v>195871</v>
      </c>
      <c r="C40" s="126">
        <v>732940532</v>
      </c>
      <c r="D40">
        <v>159</v>
      </c>
      <c r="E40" s="126">
        <v>33289</v>
      </c>
      <c r="F40" s="126">
        <v>3972</v>
      </c>
      <c r="G40" s="126">
        <v>4587</v>
      </c>
      <c r="H40" s="126">
        <v>4055</v>
      </c>
    </row>
    <row r="41" spans="1:8" x14ac:dyDescent="0.2">
      <c r="A41" t="s">
        <v>154</v>
      </c>
      <c r="B41" s="126">
        <v>13109</v>
      </c>
      <c r="C41" s="126">
        <v>33455230</v>
      </c>
      <c r="D41">
        <v>197</v>
      </c>
      <c r="E41" s="126">
        <v>8478</v>
      </c>
      <c r="F41" s="126">
        <v>2714</v>
      </c>
      <c r="G41" s="126">
        <v>3386</v>
      </c>
      <c r="H41" s="126">
        <v>2862</v>
      </c>
    </row>
    <row r="42" spans="1:8" x14ac:dyDescent="0.2">
      <c r="A42" t="s">
        <v>155</v>
      </c>
      <c r="B42" s="126">
        <v>206404</v>
      </c>
      <c r="C42" s="126">
        <v>417057339</v>
      </c>
      <c r="D42">
        <v>127</v>
      </c>
      <c r="E42" s="126">
        <v>9915</v>
      </c>
      <c r="F42" s="126">
        <v>2138</v>
      </c>
      <c r="G42" s="126">
        <v>2700</v>
      </c>
      <c r="H42" s="126">
        <v>2304</v>
      </c>
    </row>
    <row r="43" spans="1:8" x14ac:dyDescent="0.2">
      <c r="A43" t="s">
        <v>156</v>
      </c>
      <c r="B43" s="126">
        <v>201696</v>
      </c>
      <c r="C43" s="126">
        <v>978370599</v>
      </c>
      <c r="D43">
        <v>134</v>
      </c>
      <c r="E43" s="126">
        <v>17547</v>
      </c>
      <c r="F43" s="126">
        <v>5302</v>
      </c>
      <c r="G43" s="126">
        <v>6229</v>
      </c>
      <c r="H43" s="126">
        <v>5335</v>
      </c>
    </row>
    <row r="44" spans="1:8" x14ac:dyDescent="0.2">
      <c r="A44" t="s">
        <v>157</v>
      </c>
      <c r="B44" s="126">
        <v>265191</v>
      </c>
      <c r="C44" s="126">
        <v>571144128</v>
      </c>
      <c r="D44">
        <v>158</v>
      </c>
      <c r="E44" s="126">
        <v>9039</v>
      </c>
      <c r="F44" s="126">
        <v>2290</v>
      </c>
      <c r="G44" s="126">
        <v>2817</v>
      </c>
      <c r="H44" s="126">
        <v>2415</v>
      </c>
    </row>
    <row r="45" spans="1:8" x14ac:dyDescent="0.2">
      <c r="A45" t="s">
        <v>158</v>
      </c>
      <c r="B45" s="126">
        <v>76693</v>
      </c>
      <c r="C45" s="126">
        <v>207300538</v>
      </c>
      <c r="D45">
        <v>183</v>
      </c>
      <c r="E45" s="126">
        <v>9869</v>
      </c>
      <c r="F45" s="126">
        <v>2896</v>
      </c>
      <c r="G45" s="126">
        <v>3479</v>
      </c>
      <c r="H45" s="126">
        <v>2980</v>
      </c>
    </row>
    <row r="46" spans="1:8" x14ac:dyDescent="0.2">
      <c r="A46" t="s">
        <v>159</v>
      </c>
      <c r="B46" s="126">
        <v>176012</v>
      </c>
      <c r="C46" s="126">
        <v>742380500</v>
      </c>
      <c r="D46">
        <v>135</v>
      </c>
      <c r="E46" s="126">
        <v>14492</v>
      </c>
      <c r="F46" s="126">
        <v>4515</v>
      </c>
      <c r="G46" s="126">
        <v>5278</v>
      </c>
      <c r="H46" s="126">
        <v>4597</v>
      </c>
    </row>
    <row r="47" spans="1:8" x14ac:dyDescent="0.2">
      <c r="A47" t="s">
        <v>160</v>
      </c>
      <c r="B47" s="126">
        <v>254196</v>
      </c>
      <c r="C47" s="126">
        <v>1272530004</v>
      </c>
      <c r="D47">
        <v>151</v>
      </c>
      <c r="E47" s="126">
        <v>17828</v>
      </c>
      <c r="F47" s="126">
        <v>5372</v>
      </c>
      <c r="G47" s="126">
        <v>6452</v>
      </c>
      <c r="H47" s="126">
        <v>5452</v>
      </c>
    </row>
    <row r="48" spans="1:8" x14ac:dyDescent="0.2">
      <c r="A48" t="s">
        <v>161</v>
      </c>
      <c r="B48" s="126">
        <v>349013</v>
      </c>
      <c r="C48" s="126">
        <v>676645577</v>
      </c>
      <c r="D48">
        <v>149</v>
      </c>
      <c r="E48" s="126">
        <v>8218</v>
      </c>
      <c r="F48" s="126">
        <v>2050</v>
      </c>
      <c r="G48" s="126">
        <v>2543</v>
      </c>
      <c r="H48" s="126">
        <v>2180</v>
      </c>
    </row>
    <row r="49" spans="1:8" x14ac:dyDescent="0.2">
      <c r="A49" t="s">
        <v>162</v>
      </c>
      <c r="B49" s="126">
        <v>141938</v>
      </c>
      <c r="C49" s="126">
        <v>469366013</v>
      </c>
      <c r="D49">
        <v>131</v>
      </c>
      <c r="E49" s="126">
        <v>11158</v>
      </c>
      <c r="F49" s="126">
        <v>3542</v>
      </c>
      <c r="G49" s="126">
        <v>4122</v>
      </c>
      <c r="H49" s="126">
        <v>3586</v>
      </c>
    </row>
    <row r="50" spans="1:8" x14ac:dyDescent="0.2">
      <c r="A50" t="s">
        <v>163</v>
      </c>
      <c r="B50" s="126">
        <v>126014</v>
      </c>
      <c r="C50" s="126">
        <v>448095488</v>
      </c>
      <c r="D50">
        <v>105</v>
      </c>
      <c r="E50" s="126">
        <v>12955</v>
      </c>
      <c r="F50" s="126">
        <v>3933</v>
      </c>
      <c r="G50" s="126">
        <v>4686</v>
      </c>
      <c r="H50" s="126">
        <v>4002</v>
      </c>
    </row>
    <row r="51" spans="1:8" x14ac:dyDescent="0.2">
      <c r="A51" t="s">
        <v>164</v>
      </c>
      <c r="B51" s="126">
        <v>397321</v>
      </c>
      <c r="C51" s="126">
        <v>1310063117</v>
      </c>
      <c r="D51">
        <v>142</v>
      </c>
      <c r="E51" s="126">
        <v>21166</v>
      </c>
      <c r="F51" s="126">
        <v>3451</v>
      </c>
      <c r="G51" s="126">
        <v>4139</v>
      </c>
      <c r="H51" s="126">
        <v>3602</v>
      </c>
    </row>
    <row r="52" spans="1:8" x14ac:dyDescent="0.2">
      <c r="A52" t="s">
        <v>165</v>
      </c>
      <c r="B52" s="126">
        <v>180560</v>
      </c>
      <c r="C52" s="126">
        <v>728079685</v>
      </c>
      <c r="D52">
        <v>121</v>
      </c>
      <c r="E52" s="126">
        <v>14866</v>
      </c>
      <c r="F52" s="126">
        <v>4314</v>
      </c>
      <c r="G52" s="126">
        <v>5244</v>
      </c>
      <c r="H52" s="126">
        <v>4443</v>
      </c>
    </row>
    <row r="53" spans="1:8" x14ac:dyDescent="0.2">
      <c r="A53" t="s">
        <v>166</v>
      </c>
      <c r="B53" s="126">
        <v>123335</v>
      </c>
      <c r="C53" s="126">
        <v>497213985</v>
      </c>
      <c r="D53">
        <v>74</v>
      </c>
      <c r="E53" s="126">
        <v>17610</v>
      </c>
      <c r="F53" s="126">
        <v>4309</v>
      </c>
      <c r="G53" s="126">
        <v>5046</v>
      </c>
      <c r="H53" s="126">
        <v>4352</v>
      </c>
    </row>
    <row r="54" spans="1:8" x14ac:dyDescent="0.2">
      <c r="A54" t="s">
        <v>167</v>
      </c>
      <c r="B54" s="126">
        <v>61440</v>
      </c>
      <c r="C54" s="126">
        <v>277577234</v>
      </c>
      <c r="D54">
        <v>166</v>
      </c>
      <c r="E54" s="126">
        <v>14890</v>
      </c>
      <c r="F54" s="126">
        <v>4825</v>
      </c>
      <c r="G54" s="126">
        <v>5685</v>
      </c>
      <c r="H54" s="126">
        <v>4875</v>
      </c>
    </row>
    <row r="55" spans="1:8" x14ac:dyDescent="0.2">
      <c r="A55" t="s">
        <v>168</v>
      </c>
      <c r="B55" s="126">
        <v>240489</v>
      </c>
      <c r="C55" s="126">
        <v>545648679</v>
      </c>
      <c r="D55">
        <v>124</v>
      </c>
      <c r="E55" s="126">
        <v>9945</v>
      </c>
      <c r="F55" s="126">
        <v>2456</v>
      </c>
      <c r="G55" s="126">
        <v>3034</v>
      </c>
      <c r="H55" s="126">
        <v>2613</v>
      </c>
    </row>
    <row r="56" spans="1:8" x14ac:dyDescent="0.2">
      <c r="A56" t="s">
        <v>169</v>
      </c>
      <c r="B56" s="126">
        <v>117101</v>
      </c>
      <c r="C56" s="126">
        <v>544806330</v>
      </c>
      <c r="D56">
        <v>154</v>
      </c>
      <c r="E56" s="126">
        <v>17837</v>
      </c>
      <c r="F56" s="126">
        <v>5111</v>
      </c>
      <c r="G56" s="126">
        <v>6070</v>
      </c>
      <c r="H56" s="126">
        <v>5147</v>
      </c>
    </row>
    <row r="57" spans="1:8" x14ac:dyDescent="0.2">
      <c r="A57" t="s">
        <v>170</v>
      </c>
      <c r="B57" s="126">
        <v>127934</v>
      </c>
      <c r="C57" s="126">
        <v>427530230</v>
      </c>
      <c r="D57">
        <v>160</v>
      </c>
      <c r="E57" s="126">
        <v>13683</v>
      </c>
      <c r="F57" s="126">
        <v>3639</v>
      </c>
      <c r="G57" s="126">
        <v>4403</v>
      </c>
      <c r="H57" s="126">
        <v>3694</v>
      </c>
    </row>
    <row r="58" spans="1:8" x14ac:dyDescent="0.2">
      <c r="A58" t="s">
        <v>171</v>
      </c>
      <c r="B58" s="126">
        <v>274476</v>
      </c>
      <c r="C58" s="126">
        <v>1019799667</v>
      </c>
      <c r="D58">
        <v>113</v>
      </c>
      <c r="E58" s="126">
        <v>16513</v>
      </c>
      <c r="F58" s="126">
        <v>3976</v>
      </c>
      <c r="G58" s="126">
        <v>4798</v>
      </c>
      <c r="H58" s="126">
        <v>4069</v>
      </c>
    </row>
    <row r="59" spans="1:8" x14ac:dyDescent="0.2">
      <c r="A59" t="s">
        <v>172</v>
      </c>
      <c r="B59" s="126">
        <v>207379</v>
      </c>
      <c r="C59" s="126">
        <v>998613029</v>
      </c>
      <c r="D59">
        <v>149</v>
      </c>
      <c r="E59" s="126">
        <v>16803</v>
      </c>
      <c r="F59" s="126">
        <v>5229</v>
      </c>
      <c r="G59" s="126">
        <v>6251</v>
      </c>
      <c r="H59" s="126">
        <v>5294</v>
      </c>
    </row>
    <row r="60" spans="1:8" x14ac:dyDescent="0.2">
      <c r="A60" t="s">
        <v>173</v>
      </c>
      <c r="B60" s="126">
        <v>195831</v>
      </c>
      <c r="C60" s="126">
        <v>621537438</v>
      </c>
      <c r="D60">
        <v>173</v>
      </c>
      <c r="E60" s="126">
        <v>11954</v>
      </c>
      <c r="F60" s="126">
        <v>3458</v>
      </c>
      <c r="G60" s="126">
        <v>4122</v>
      </c>
      <c r="H60" s="126">
        <v>3498</v>
      </c>
    </row>
    <row r="61" spans="1:8" x14ac:dyDescent="0.2">
      <c r="A61" t="s">
        <v>174</v>
      </c>
      <c r="B61" s="126">
        <v>184945</v>
      </c>
      <c r="C61" s="126">
        <v>948622070</v>
      </c>
      <c r="D61">
        <v>166</v>
      </c>
      <c r="E61" s="126">
        <v>17626</v>
      </c>
      <c r="F61" s="126">
        <v>5578</v>
      </c>
      <c r="G61" s="126">
        <v>6643</v>
      </c>
      <c r="H61" s="126">
        <v>5637</v>
      </c>
    </row>
    <row r="62" spans="1:8" x14ac:dyDescent="0.2">
      <c r="A62" t="s">
        <v>175</v>
      </c>
      <c r="B62" s="126">
        <v>93168</v>
      </c>
      <c r="C62" s="126">
        <v>422689502</v>
      </c>
      <c r="D62">
        <v>154</v>
      </c>
      <c r="E62" s="126">
        <v>16515</v>
      </c>
      <c r="F62" s="126">
        <v>4884</v>
      </c>
      <c r="G62" s="126">
        <v>5941</v>
      </c>
      <c r="H62" s="126">
        <v>4992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C9F6-563C-41E0-A1B4-D815420B5B52}">
  <dimension ref="A1:J62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72.1640625" customWidth="1"/>
    <col min="3" max="3" width="20.33203125" customWidth="1"/>
    <col min="9" max="9" width="15.6640625" customWidth="1"/>
  </cols>
  <sheetData>
    <row r="1" spans="1:10" s="127" customFormat="1" ht="32" x14ac:dyDescent="0.2">
      <c r="A1" s="128" t="s">
        <v>245</v>
      </c>
      <c r="B1" s="128" t="s">
        <v>246</v>
      </c>
      <c r="C1" s="128" t="s">
        <v>247</v>
      </c>
      <c r="D1" s="128" t="s">
        <v>248</v>
      </c>
      <c r="E1" s="128" t="s">
        <v>249</v>
      </c>
      <c r="F1" s="128" t="s">
        <v>181</v>
      </c>
      <c r="G1" s="128" t="s">
        <v>182</v>
      </c>
      <c r="H1" s="128" t="s">
        <v>183</v>
      </c>
      <c r="I1" s="129" t="s">
        <v>250</v>
      </c>
      <c r="J1" s="128" t="s">
        <v>251</v>
      </c>
    </row>
    <row r="2" spans="1:10" x14ac:dyDescent="0.2">
      <c r="A2" t="s">
        <v>184</v>
      </c>
      <c r="B2" s="126">
        <v>174373</v>
      </c>
      <c r="C2" s="126">
        <v>499508378</v>
      </c>
      <c r="D2" s="126">
        <v>1000</v>
      </c>
      <c r="E2" s="126">
        <v>14537</v>
      </c>
      <c r="F2" s="126">
        <v>2945</v>
      </c>
      <c r="G2" s="126">
        <v>3598</v>
      </c>
      <c r="H2" s="126">
        <v>3121</v>
      </c>
      <c r="I2" s="126">
        <v>188485</v>
      </c>
      <c r="J2">
        <f t="shared" ref="J2:J33" si="0">(B2/I2)*100</f>
        <v>92.512932063559433</v>
      </c>
    </row>
    <row r="3" spans="1:10" x14ac:dyDescent="0.2">
      <c r="A3" t="s">
        <v>185</v>
      </c>
      <c r="B3" s="126">
        <v>40966</v>
      </c>
      <c r="C3" s="126">
        <v>207734093</v>
      </c>
      <c r="D3" s="126">
        <v>1000</v>
      </c>
      <c r="E3" s="126">
        <v>17778</v>
      </c>
      <c r="F3" s="126">
        <v>5432</v>
      </c>
      <c r="G3" s="126">
        <v>6475</v>
      </c>
      <c r="H3" s="126">
        <v>5495</v>
      </c>
      <c r="I3" s="126">
        <v>44116</v>
      </c>
      <c r="J3">
        <f t="shared" si="0"/>
        <v>92.859733430048053</v>
      </c>
    </row>
    <row r="4" spans="1:10" x14ac:dyDescent="0.2">
      <c r="A4" t="s">
        <v>186</v>
      </c>
      <c r="B4" s="126">
        <v>7928</v>
      </c>
      <c r="C4" s="126">
        <v>29465668</v>
      </c>
      <c r="D4" s="126">
        <v>1014</v>
      </c>
      <c r="E4" s="126">
        <v>11073</v>
      </c>
      <c r="F4" s="126">
        <v>4007</v>
      </c>
      <c r="G4" s="126">
        <v>4831</v>
      </c>
      <c r="H4" s="126">
        <v>4048</v>
      </c>
      <c r="I4" s="126">
        <v>8555</v>
      </c>
      <c r="J4">
        <f t="shared" si="0"/>
        <v>92.670952659263577</v>
      </c>
    </row>
    <row r="5" spans="1:10" x14ac:dyDescent="0.2">
      <c r="A5" t="s">
        <v>187</v>
      </c>
      <c r="B5" s="126">
        <v>66423</v>
      </c>
      <c r="C5" s="126">
        <v>298500057</v>
      </c>
      <c r="D5" s="126">
        <v>1000</v>
      </c>
      <c r="E5" s="126">
        <v>16752</v>
      </c>
      <c r="F5" s="126">
        <v>4798</v>
      </c>
      <c r="G5" s="126">
        <v>5807</v>
      </c>
      <c r="H5" s="126">
        <v>4899</v>
      </c>
      <c r="I5" s="126">
        <v>72422</v>
      </c>
      <c r="J5">
        <f t="shared" si="0"/>
        <v>91.716605451382165</v>
      </c>
    </row>
    <row r="6" spans="1:10" x14ac:dyDescent="0.2">
      <c r="A6" t="s">
        <v>188</v>
      </c>
      <c r="B6" s="126">
        <v>281620</v>
      </c>
      <c r="C6" s="126">
        <v>1199002034</v>
      </c>
      <c r="D6" s="126">
        <v>1000</v>
      </c>
      <c r="E6" s="126">
        <v>18147</v>
      </c>
      <c r="F6" s="126">
        <v>4521</v>
      </c>
      <c r="G6" s="126">
        <v>5328</v>
      </c>
      <c r="H6" s="126">
        <v>4605</v>
      </c>
      <c r="I6" s="126">
        <v>305443</v>
      </c>
      <c r="J6">
        <f t="shared" si="0"/>
        <v>92.200508769230254</v>
      </c>
    </row>
    <row r="7" spans="1:10" x14ac:dyDescent="0.2">
      <c r="A7" t="s">
        <v>189</v>
      </c>
      <c r="B7" s="126">
        <v>343605</v>
      </c>
      <c r="C7" s="126">
        <v>1260913060</v>
      </c>
      <c r="D7" s="126">
        <v>1000</v>
      </c>
      <c r="E7" s="126">
        <v>15495</v>
      </c>
      <c r="F7" s="126">
        <v>3843</v>
      </c>
      <c r="G7" s="126">
        <v>4539</v>
      </c>
      <c r="H7" s="126">
        <v>3948</v>
      </c>
      <c r="I7" s="126">
        <v>368238</v>
      </c>
      <c r="J7">
        <f t="shared" si="0"/>
        <v>93.310576312059041</v>
      </c>
    </row>
    <row r="8" spans="1:10" x14ac:dyDescent="0.2">
      <c r="A8" t="s">
        <v>190</v>
      </c>
      <c r="B8" s="126">
        <v>130510</v>
      </c>
      <c r="C8" s="126">
        <v>430902488</v>
      </c>
      <c r="D8" s="126">
        <v>1000</v>
      </c>
      <c r="E8" s="126">
        <v>12572</v>
      </c>
      <c r="F8" s="126">
        <v>3436</v>
      </c>
      <c r="G8" s="126">
        <v>4111</v>
      </c>
      <c r="H8" s="126">
        <v>3569</v>
      </c>
      <c r="I8" s="126">
        <v>140025</v>
      </c>
      <c r="J8">
        <f t="shared" si="0"/>
        <v>93.204784859846455</v>
      </c>
    </row>
    <row r="9" spans="1:10" x14ac:dyDescent="0.2">
      <c r="A9" t="s">
        <v>191</v>
      </c>
      <c r="B9" s="126">
        <v>185288</v>
      </c>
      <c r="C9" s="126">
        <v>516002987</v>
      </c>
      <c r="D9" s="126">
        <v>1000</v>
      </c>
      <c r="E9" s="126">
        <v>10883</v>
      </c>
      <c r="F9" s="126">
        <v>2903</v>
      </c>
      <c r="G9" s="126">
        <v>3491</v>
      </c>
      <c r="H9" s="126">
        <v>3006</v>
      </c>
      <c r="I9" s="126">
        <v>200683</v>
      </c>
      <c r="J9">
        <f t="shared" si="0"/>
        <v>92.328697498044178</v>
      </c>
    </row>
    <row r="10" spans="1:10" x14ac:dyDescent="0.2">
      <c r="A10" t="s">
        <v>192</v>
      </c>
      <c r="B10" s="126">
        <v>432939</v>
      </c>
      <c r="C10" s="126">
        <v>1409045348</v>
      </c>
      <c r="D10" s="126">
        <v>1000</v>
      </c>
      <c r="E10" s="126">
        <v>40495</v>
      </c>
      <c r="F10" s="126">
        <v>3420</v>
      </c>
      <c r="G10" s="126">
        <v>4101</v>
      </c>
      <c r="H10" s="126">
        <v>3547</v>
      </c>
      <c r="I10" s="126">
        <v>469348</v>
      </c>
      <c r="J10">
        <f t="shared" si="0"/>
        <v>92.242642985588517</v>
      </c>
    </row>
    <row r="11" spans="1:10" x14ac:dyDescent="0.2">
      <c r="A11" t="s">
        <v>193</v>
      </c>
      <c r="B11" s="126">
        <v>157074</v>
      </c>
      <c r="C11" s="126">
        <v>670741563</v>
      </c>
      <c r="D11" s="126">
        <v>1000</v>
      </c>
      <c r="E11" s="126">
        <v>47526</v>
      </c>
      <c r="F11" s="126">
        <v>4505</v>
      </c>
      <c r="G11" s="126">
        <v>5289</v>
      </c>
      <c r="H11" s="126">
        <v>4614</v>
      </c>
      <c r="I11" s="126">
        <v>167446</v>
      </c>
      <c r="J11">
        <f t="shared" si="0"/>
        <v>93.805764246383902</v>
      </c>
    </row>
    <row r="12" spans="1:10" x14ac:dyDescent="0.2">
      <c r="A12" t="s">
        <v>194</v>
      </c>
      <c r="B12" s="126">
        <v>12199</v>
      </c>
      <c r="C12" s="126">
        <v>46825633</v>
      </c>
      <c r="D12" s="126">
        <v>1004</v>
      </c>
      <c r="E12" s="126">
        <v>11936</v>
      </c>
      <c r="F12" s="126">
        <v>3911</v>
      </c>
      <c r="G12" s="126">
        <v>4984</v>
      </c>
      <c r="H12" s="126">
        <v>4155</v>
      </c>
      <c r="I12" s="126">
        <v>13085</v>
      </c>
      <c r="J12">
        <f t="shared" si="0"/>
        <v>93.22888803974017</v>
      </c>
    </row>
    <row r="13" spans="1:10" x14ac:dyDescent="0.2">
      <c r="A13" t="s">
        <v>195</v>
      </c>
      <c r="B13" s="126">
        <v>27525</v>
      </c>
      <c r="C13" s="126">
        <v>131594132</v>
      </c>
      <c r="D13" s="126">
        <v>1012</v>
      </c>
      <c r="E13" s="126">
        <v>13000</v>
      </c>
      <c r="F13" s="126">
        <v>5004</v>
      </c>
      <c r="G13" s="126">
        <v>5946</v>
      </c>
      <c r="H13" s="126">
        <v>5100</v>
      </c>
      <c r="I13" s="126">
        <v>29729</v>
      </c>
      <c r="J13">
        <f t="shared" si="0"/>
        <v>92.586363483467323</v>
      </c>
    </row>
    <row r="14" spans="1:10" x14ac:dyDescent="0.2">
      <c r="A14" t="s">
        <v>196</v>
      </c>
      <c r="B14" s="126">
        <v>203419</v>
      </c>
      <c r="C14" s="126">
        <v>524736791</v>
      </c>
      <c r="D14" s="126">
        <v>1000</v>
      </c>
      <c r="E14" s="126">
        <v>14422</v>
      </c>
      <c r="F14" s="126">
        <v>2640</v>
      </c>
      <c r="G14" s="126">
        <v>3286</v>
      </c>
      <c r="H14" s="126">
        <v>2845</v>
      </c>
      <c r="I14" s="126">
        <v>222294</v>
      </c>
      <c r="J14">
        <f t="shared" si="0"/>
        <v>91.508992595391689</v>
      </c>
    </row>
    <row r="15" spans="1:10" x14ac:dyDescent="0.2">
      <c r="A15" t="s">
        <v>197</v>
      </c>
      <c r="B15" s="126">
        <v>129827</v>
      </c>
      <c r="C15" s="126">
        <v>658786390</v>
      </c>
      <c r="D15" s="126">
        <v>1007</v>
      </c>
      <c r="E15" s="126">
        <v>18649</v>
      </c>
      <c r="F15" s="126">
        <v>5389</v>
      </c>
      <c r="G15" s="126">
        <v>6194</v>
      </c>
      <c r="H15" s="126">
        <v>5386</v>
      </c>
      <c r="I15" s="126">
        <v>137997</v>
      </c>
      <c r="J15">
        <f t="shared" si="0"/>
        <v>94.079581440176241</v>
      </c>
    </row>
    <row r="16" spans="1:10" x14ac:dyDescent="0.2">
      <c r="A16" t="s">
        <v>198</v>
      </c>
      <c r="B16" s="126">
        <v>61895</v>
      </c>
      <c r="C16" s="126">
        <v>275526164</v>
      </c>
      <c r="D16" s="126">
        <v>1000</v>
      </c>
      <c r="E16" s="126">
        <v>15003</v>
      </c>
      <c r="F16" s="126">
        <v>4707</v>
      </c>
      <c r="G16" s="126">
        <v>5696</v>
      </c>
      <c r="H16" s="126">
        <v>4824</v>
      </c>
      <c r="I16" s="126">
        <v>66620</v>
      </c>
      <c r="J16">
        <f t="shared" si="0"/>
        <v>92.907535274692293</v>
      </c>
    </row>
    <row r="17" spans="1:10" x14ac:dyDescent="0.2">
      <c r="A17" t="s">
        <v>199</v>
      </c>
      <c r="B17" s="126">
        <v>228283</v>
      </c>
      <c r="C17" s="126">
        <v>845814521</v>
      </c>
      <c r="D17" s="126">
        <v>1001</v>
      </c>
      <c r="E17" s="126">
        <v>16489</v>
      </c>
      <c r="F17" s="126">
        <v>3865</v>
      </c>
      <c r="G17" s="126">
        <v>4110</v>
      </c>
      <c r="H17" s="126">
        <v>3869</v>
      </c>
      <c r="I17" s="126">
        <v>243171</v>
      </c>
      <c r="J17">
        <f t="shared" si="0"/>
        <v>93.877559412923418</v>
      </c>
    </row>
    <row r="18" spans="1:10" x14ac:dyDescent="0.2">
      <c r="A18" t="s">
        <v>200</v>
      </c>
      <c r="B18" s="126">
        <v>189481</v>
      </c>
      <c r="C18" s="126">
        <v>679952791</v>
      </c>
      <c r="D18" s="126">
        <v>1000</v>
      </c>
      <c r="E18" s="126">
        <v>12111</v>
      </c>
      <c r="F18" s="126">
        <v>3848</v>
      </c>
      <c r="G18" s="126">
        <v>4626</v>
      </c>
      <c r="H18" s="126">
        <v>3957</v>
      </c>
      <c r="I18" s="126">
        <v>210572</v>
      </c>
      <c r="J18">
        <f t="shared" si="0"/>
        <v>89.983948483179148</v>
      </c>
    </row>
    <row r="19" spans="1:10" x14ac:dyDescent="0.2">
      <c r="A19" t="s">
        <v>201</v>
      </c>
      <c r="B19" s="126">
        <v>223744</v>
      </c>
      <c r="C19" s="126">
        <v>593799118</v>
      </c>
      <c r="D19" s="126">
        <v>1000</v>
      </c>
      <c r="E19" s="126">
        <v>10589</v>
      </c>
      <c r="F19" s="126">
        <v>2789</v>
      </c>
      <c r="G19" s="126">
        <v>3304</v>
      </c>
      <c r="H19" s="126">
        <v>2861</v>
      </c>
      <c r="I19" s="126">
        <v>244294</v>
      </c>
      <c r="J19">
        <f t="shared" si="0"/>
        <v>91.588004617387242</v>
      </c>
    </row>
    <row r="20" spans="1:10" x14ac:dyDescent="0.2">
      <c r="A20" t="s">
        <v>202</v>
      </c>
      <c r="B20" s="126">
        <v>152903</v>
      </c>
      <c r="C20" s="126">
        <v>436825060</v>
      </c>
      <c r="D20" s="126">
        <v>1000</v>
      </c>
      <c r="E20" s="126">
        <v>10000</v>
      </c>
      <c r="F20" s="126">
        <v>3003</v>
      </c>
      <c r="G20" s="126">
        <v>3580</v>
      </c>
      <c r="H20" s="126">
        <v>3078</v>
      </c>
      <c r="I20" s="126">
        <v>164960</v>
      </c>
      <c r="J20">
        <f t="shared" si="0"/>
        <v>92.690955383123182</v>
      </c>
    </row>
    <row r="21" spans="1:10" x14ac:dyDescent="0.2">
      <c r="A21" t="s">
        <v>203</v>
      </c>
      <c r="B21" s="126">
        <v>210052</v>
      </c>
      <c r="C21" s="126">
        <v>733368378</v>
      </c>
      <c r="D21" s="126">
        <v>1000</v>
      </c>
      <c r="E21" s="126">
        <v>13830</v>
      </c>
      <c r="F21" s="126">
        <v>3658</v>
      </c>
      <c r="G21" s="126">
        <v>4338</v>
      </c>
      <c r="H21" s="126">
        <v>3756</v>
      </c>
      <c r="I21" s="126">
        <v>224620</v>
      </c>
      <c r="J21">
        <f t="shared" si="0"/>
        <v>93.514379841510106</v>
      </c>
    </row>
    <row r="22" spans="1:10" x14ac:dyDescent="0.2">
      <c r="A22" t="s">
        <v>204</v>
      </c>
      <c r="B22" s="126">
        <v>184495</v>
      </c>
      <c r="C22" s="126">
        <v>548333575</v>
      </c>
      <c r="D22" s="126">
        <v>1000</v>
      </c>
      <c r="E22" s="126">
        <v>12725</v>
      </c>
      <c r="F22" s="126">
        <v>3093</v>
      </c>
      <c r="G22" s="126">
        <v>3783</v>
      </c>
      <c r="H22" s="126">
        <v>3263</v>
      </c>
      <c r="I22" s="126">
        <v>200971</v>
      </c>
      <c r="J22">
        <f t="shared" si="0"/>
        <v>91.80180225007588</v>
      </c>
    </row>
    <row r="23" spans="1:10" x14ac:dyDescent="0.2">
      <c r="A23" t="s">
        <v>205</v>
      </c>
      <c r="B23" s="126">
        <v>309596</v>
      </c>
      <c r="C23" s="126">
        <v>821233961</v>
      </c>
      <c r="D23" s="126">
        <v>1000</v>
      </c>
      <c r="E23" s="126">
        <v>10692</v>
      </c>
      <c r="F23" s="126">
        <v>2760</v>
      </c>
      <c r="G23" s="126">
        <v>3395</v>
      </c>
      <c r="H23" s="126">
        <v>2925</v>
      </c>
      <c r="I23" s="126">
        <v>344070</v>
      </c>
      <c r="J23">
        <f t="shared" si="0"/>
        <v>89.980527218298604</v>
      </c>
    </row>
    <row r="24" spans="1:10" x14ac:dyDescent="0.2">
      <c r="A24" t="s">
        <v>206</v>
      </c>
      <c r="B24" s="126">
        <v>104848</v>
      </c>
      <c r="C24" s="126">
        <v>383097979</v>
      </c>
      <c r="D24" s="126">
        <v>1000</v>
      </c>
      <c r="E24" s="126">
        <v>12970</v>
      </c>
      <c r="F24" s="126">
        <v>3748</v>
      </c>
      <c r="G24" s="126">
        <v>4581</v>
      </c>
      <c r="H24" s="126">
        <v>3947</v>
      </c>
      <c r="I24" s="126">
        <v>112412</v>
      </c>
      <c r="J24">
        <f t="shared" si="0"/>
        <v>93.271181012703281</v>
      </c>
    </row>
    <row r="25" spans="1:10" x14ac:dyDescent="0.2">
      <c r="A25" t="s">
        <v>207</v>
      </c>
      <c r="B25" s="126">
        <v>460786</v>
      </c>
      <c r="C25" s="126">
        <v>1793976461</v>
      </c>
      <c r="D25" s="126">
        <v>1000</v>
      </c>
      <c r="E25" s="126">
        <v>16857</v>
      </c>
      <c r="F25" s="126">
        <v>4120</v>
      </c>
      <c r="G25" s="126">
        <v>4923</v>
      </c>
      <c r="H25" s="126">
        <v>4239</v>
      </c>
      <c r="I25" s="126">
        <v>497620</v>
      </c>
      <c r="J25">
        <f t="shared" si="0"/>
        <v>92.597966319681674</v>
      </c>
    </row>
    <row r="26" spans="1:10" x14ac:dyDescent="0.2">
      <c r="A26" t="s">
        <v>208</v>
      </c>
      <c r="B26" s="126">
        <v>37531</v>
      </c>
      <c r="C26" s="126">
        <v>175506318</v>
      </c>
      <c r="D26" s="126">
        <v>1029</v>
      </c>
      <c r="E26" s="126">
        <v>14924</v>
      </c>
      <c r="F26" s="126">
        <v>5027</v>
      </c>
      <c r="G26" s="126">
        <v>6124</v>
      </c>
      <c r="H26" s="126">
        <v>5105</v>
      </c>
      <c r="I26" s="126">
        <v>40276</v>
      </c>
      <c r="J26">
        <f t="shared" si="0"/>
        <v>93.184526765319305</v>
      </c>
    </row>
    <row r="27" spans="1:10" x14ac:dyDescent="0.2">
      <c r="A27" t="s">
        <v>209</v>
      </c>
      <c r="B27" s="126">
        <v>192288</v>
      </c>
      <c r="C27" s="126">
        <v>910601278</v>
      </c>
      <c r="D27" s="126">
        <v>1000</v>
      </c>
      <c r="E27" s="126">
        <v>21522</v>
      </c>
      <c r="F27" s="126">
        <v>5079</v>
      </c>
      <c r="G27" s="126">
        <v>6122</v>
      </c>
      <c r="H27" s="126">
        <v>5180</v>
      </c>
      <c r="I27" s="126">
        <v>206268</v>
      </c>
      <c r="J27">
        <f t="shared" si="0"/>
        <v>93.222409680609701</v>
      </c>
    </row>
    <row r="28" spans="1:10" x14ac:dyDescent="0.2">
      <c r="A28" t="s">
        <v>210</v>
      </c>
      <c r="B28" s="126">
        <v>564084</v>
      </c>
      <c r="C28" s="126">
        <v>1143942684</v>
      </c>
      <c r="D28" s="126">
        <v>1000</v>
      </c>
      <c r="E28" s="126">
        <v>10409</v>
      </c>
      <c r="F28" s="126">
        <v>2060</v>
      </c>
      <c r="G28" s="126">
        <v>2620</v>
      </c>
      <c r="H28" s="126">
        <v>2274</v>
      </c>
      <c r="I28" s="126">
        <v>652754</v>
      </c>
      <c r="J28">
        <f t="shared" si="0"/>
        <v>86.416015834449126</v>
      </c>
    </row>
    <row r="29" spans="1:10" x14ac:dyDescent="0.2">
      <c r="A29" t="s">
        <v>211</v>
      </c>
      <c r="B29" s="126">
        <v>158144</v>
      </c>
      <c r="C29" s="126">
        <v>730219792</v>
      </c>
      <c r="D29" s="126">
        <v>1000</v>
      </c>
      <c r="E29" s="126">
        <v>60015</v>
      </c>
      <c r="F29" s="126">
        <v>4684</v>
      </c>
      <c r="G29" s="126">
        <v>5089</v>
      </c>
      <c r="H29" s="126">
        <v>4856</v>
      </c>
      <c r="I29" s="126">
        <v>168294</v>
      </c>
      <c r="J29">
        <f t="shared" si="0"/>
        <v>93.968887779718827</v>
      </c>
    </row>
    <row r="30" spans="1:10" x14ac:dyDescent="0.2">
      <c r="A30" t="s">
        <v>212</v>
      </c>
      <c r="B30" s="126">
        <v>59284</v>
      </c>
      <c r="C30" s="126">
        <v>281246837</v>
      </c>
      <c r="D30" s="126">
        <v>1019</v>
      </c>
      <c r="E30" s="126">
        <v>14408</v>
      </c>
      <c r="F30" s="126">
        <v>5024</v>
      </c>
      <c r="G30" s="126">
        <v>5724</v>
      </c>
      <c r="H30" s="126">
        <v>4995</v>
      </c>
      <c r="I30" s="126">
        <v>63928</v>
      </c>
      <c r="J30">
        <f t="shared" si="0"/>
        <v>92.73557752471531</v>
      </c>
    </row>
    <row r="31" spans="1:10" x14ac:dyDescent="0.2">
      <c r="A31" t="s">
        <v>213</v>
      </c>
      <c r="B31" s="126">
        <v>21330</v>
      </c>
      <c r="C31" s="126">
        <v>101140367</v>
      </c>
      <c r="D31" s="126">
        <v>1001</v>
      </c>
      <c r="E31" s="126">
        <v>14378</v>
      </c>
      <c r="F31" s="126">
        <v>5136</v>
      </c>
      <c r="G31" s="126">
        <v>6167</v>
      </c>
      <c r="H31" s="126">
        <v>5208</v>
      </c>
      <c r="I31" s="126">
        <v>23359</v>
      </c>
      <c r="J31">
        <f t="shared" si="0"/>
        <v>91.313840489746994</v>
      </c>
    </row>
    <row r="32" spans="1:10" x14ac:dyDescent="0.2">
      <c r="A32" t="s">
        <v>214</v>
      </c>
      <c r="B32" s="126">
        <v>99023</v>
      </c>
      <c r="C32" s="126">
        <v>323042712</v>
      </c>
      <c r="D32" s="126">
        <v>1002</v>
      </c>
      <c r="E32" s="126">
        <v>10228</v>
      </c>
      <c r="F32" s="126">
        <v>3462</v>
      </c>
      <c r="G32" s="126">
        <v>4178</v>
      </c>
      <c r="H32" s="126">
        <v>3542</v>
      </c>
      <c r="I32" s="126">
        <v>106436</v>
      </c>
      <c r="J32">
        <f t="shared" si="0"/>
        <v>93.035251230786571</v>
      </c>
    </row>
    <row r="33" spans="1:10" x14ac:dyDescent="0.2">
      <c r="A33" t="s">
        <v>215</v>
      </c>
      <c r="B33" s="126">
        <v>54427</v>
      </c>
      <c r="C33" s="126">
        <v>228647788</v>
      </c>
      <c r="D33" s="126">
        <v>1000</v>
      </c>
      <c r="E33" s="126">
        <v>14999</v>
      </c>
      <c r="F33" s="126">
        <v>4527</v>
      </c>
      <c r="G33" s="126">
        <v>5508</v>
      </c>
      <c r="H33" s="126">
        <v>4650</v>
      </c>
      <c r="I33" s="126">
        <v>58997</v>
      </c>
      <c r="J33">
        <f t="shared" si="0"/>
        <v>92.253843415766895</v>
      </c>
    </row>
    <row r="34" spans="1:10" x14ac:dyDescent="0.2">
      <c r="A34" t="s">
        <v>216</v>
      </c>
      <c r="B34" s="126">
        <v>58119</v>
      </c>
      <c r="C34" s="126">
        <v>165879044</v>
      </c>
      <c r="D34" s="126">
        <v>1000</v>
      </c>
      <c r="E34" s="126">
        <v>9507</v>
      </c>
      <c r="F34" s="126">
        <v>3019</v>
      </c>
      <c r="G34" s="126">
        <v>3473</v>
      </c>
      <c r="H34" s="126">
        <v>3019</v>
      </c>
      <c r="I34" s="126">
        <v>62763</v>
      </c>
      <c r="J34">
        <f t="shared" ref="J34:J62" si="1">(B34/I34)*100</f>
        <v>92.600736102480766</v>
      </c>
    </row>
    <row r="35" spans="1:10" x14ac:dyDescent="0.2">
      <c r="A35" t="s">
        <v>217</v>
      </c>
      <c r="B35" s="126">
        <v>299073</v>
      </c>
      <c r="C35" s="126">
        <v>1231830473</v>
      </c>
      <c r="D35" s="126">
        <v>1000</v>
      </c>
      <c r="E35" s="126">
        <v>17266</v>
      </c>
      <c r="F35" s="126">
        <v>4406</v>
      </c>
      <c r="G35" s="126">
        <v>5317</v>
      </c>
      <c r="H35" s="126">
        <v>4498</v>
      </c>
      <c r="I35" s="126">
        <v>325898</v>
      </c>
      <c r="J35">
        <f t="shared" si="1"/>
        <v>91.768897016858034</v>
      </c>
    </row>
    <row r="36" spans="1:10" x14ac:dyDescent="0.2">
      <c r="A36" t="s">
        <v>218</v>
      </c>
      <c r="B36" s="126">
        <v>71232</v>
      </c>
      <c r="C36" s="126">
        <v>220560688</v>
      </c>
      <c r="D36" s="126">
        <v>1000</v>
      </c>
      <c r="E36" s="126">
        <v>9106</v>
      </c>
      <c r="F36" s="126">
        <v>3278</v>
      </c>
      <c r="G36" s="126">
        <v>3909</v>
      </c>
      <c r="H36" s="126">
        <v>3352</v>
      </c>
      <c r="I36" s="126">
        <v>77092</v>
      </c>
      <c r="J36">
        <f t="shared" si="1"/>
        <v>92.39869247133295</v>
      </c>
    </row>
    <row r="37" spans="1:10" x14ac:dyDescent="0.2">
      <c r="A37" t="s">
        <v>219</v>
      </c>
      <c r="B37" s="126">
        <v>85944</v>
      </c>
      <c r="C37" s="126">
        <v>374225464</v>
      </c>
      <c r="D37" s="126">
        <v>1000</v>
      </c>
      <c r="E37" s="126">
        <v>31873</v>
      </c>
      <c r="F37" s="126">
        <v>4645</v>
      </c>
      <c r="G37" s="126">
        <v>5563</v>
      </c>
      <c r="H37" s="126">
        <v>4756</v>
      </c>
      <c r="I37" s="126">
        <v>91644</v>
      </c>
      <c r="J37">
        <f t="shared" si="1"/>
        <v>93.78028021474401</v>
      </c>
    </row>
    <row r="38" spans="1:10" x14ac:dyDescent="0.2">
      <c r="A38" t="s">
        <v>220</v>
      </c>
      <c r="B38" s="126">
        <v>115213</v>
      </c>
      <c r="C38" s="126">
        <v>493776435</v>
      </c>
      <c r="D38" s="126">
        <v>1006</v>
      </c>
      <c r="E38" s="126">
        <v>26226</v>
      </c>
      <c r="F38" s="126">
        <v>4547</v>
      </c>
      <c r="G38" s="126">
        <v>5392</v>
      </c>
      <c r="H38" s="126">
        <v>4659</v>
      </c>
      <c r="I38" s="126">
        <v>123373</v>
      </c>
      <c r="J38">
        <f t="shared" si="1"/>
        <v>93.385911017807786</v>
      </c>
    </row>
    <row r="39" spans="1:10" x14ac:dyDescent="0.2">
      <c r="A39" t="s">
        <v>221</v>
      </c>
      <c r="B39" s="126">
        <v>127289</v>
      </c>
      <c r="C39" s="126">
        <v>511517829</v>
      </c>
      <c r="D39" s="126">
        <v>1000</v>
      </c>
      <c r="E39" s="126">
        <v>28848</v>
      </c>
      <c r="F39" s="126">
        <v>4184</v>
      </c>
      <c r="G39" s="126">
        <v>4946</v>
      </c>
      <c r="H39" s="126">
        <v>4346</v>
      </c>
      <c r="I39" s="126">
        <v>136205</v>
      </c>
      <c r="J39">
        <f t="shared" si="1"/>
        <v>93.453984802320036</v>
      </c>
    </row>
    <row r="40" spans="1:10" x14ac:dyDescent="0.2">
      <c r="A40" t="s">
        <v>222</v>
      </c>
      <c r="B40" s="126">
        <v>183859</v>
      </c>
      <c r="C40" s="126">
        <v>696296440</v>
      </c>
      <c r="D40" s="126">
        <v>1004</v>
      </c>
      <c r="E40" s="126">
        <v>33289</v>
      </c>
      <c r="F40" s="126">
        <v>3985</v>
      </c>
      <c r="G40" s="126">
        <v>4597</v>
      </c>
      <c r="H40" s="126">
        <v>4073</v>
      </c>
      <c r="I40" s="126">
        <v>195871</v>
      </c>
      <c r="J40">
        <f t="shared" si="1"/>
        <v>93.867392314329337</v>
      </c>
    </row>
    <row r="41" spans="1:10" x14ac:dyDescent="0.2">
      <c r="A41" t="s">
        <v>223</v>
      </c>
      <c r="B41" s="126">
        <v>12145</v>
      </c>
      <c r="C41" s="126">
        <v>31784268</v>
      </c>
      <c r="D41" s="126">
        <v>1003</v>
      </c>
      <c r="E41" s="126">
        <v>8478</v>
      </c>
      <c r="F41" s="126">
        <v>2740</v>
      </c>
      <c r="G41" s="126">
        <v>3407</v>
      </c>
      <c r="H41" s="126">
        <v>2892</v>
      </c>
      <c r="I41" s="126">
        <v>13109</v>
      </c>
      <c r="J41">
        <f t="shared" si="1"/>
        <v>92.646273552521166</v>
      </c>
    </row>
    <row r="42" spans="1:10" x14ac:dyDescent="0.2">
      <c r="A42" t="s">
        <v>224</v>
      </c>
      <c r="B42" s="126">
        <v>186282</v>
      </c>
      <c r="C42" s="126">
        <v>396205473</v>
      </c>
      <c r="D42" s="126">
        <v>1000</v>
      </c>
      <c r="E42" s="126">
        <v>9915</v>
      </c>
      <c r="F42" s="126">
        <v>2166</v>
      </c>
      <c r="G42" s="126">
        <v>2727</v>
      </c>
      <c r="H42" s="126">
        <v>2349</v>
      </c>
      <c r="I42" s="126">
        <v>206404</v>
      </c>
      <c r="J42">
        <f t="shared" si="1"/>
        <v>90.251157923296049</v>
      </c>
    </row>
    <row r="43" spans="1:10" x14ac:dyDescent="0.2">
      <c r="A43" t="s">
        <v>225</v>
      </c>
      <c r="B43" s="126">
        <v>187617</v>
      </c>
      <c r="C43" s="126">
        <v>929455974</v>
      </c>
      <c r="D43" s="126">
        <v>1002</v>
      </c>
      <c r="E43" s="126">
        <v>17547</v>
      </c>
      <c r="F43" s="126">
        <v>5330</v>
      </c>
      <c r="G43" s="126">
        <v>6253</v>
      </c>
      <c r="H43" s="126">
        <v>5368</v>
      </c>
      <c r="I43" s="126">
        <v>201696</v>
      </c>
      <c r="J43">
        <f t="shared" si="1"/>
        <v>93.019693003331753</v>
      </c>
    </row>
    <row r="44" spans="1:10" x14ac:dyDescent="0.2">
      <c r="A44" t="s">
        <v>226</v>
      </c>
      <c r="B44" s="126">
        <v>241041</v>
      </c>
      <c r="C44" s="126">
        <v>542588344</v>
      </c>
      <c r="D44" s="126">
        <v>1000</v>
      </c>
      <c r="E44" s="126">
        <v>9039</v>
      </c>
      <c r="F44" s="126">
        <v>2313</v>
      </c>
      <c r="G44" s="126">
        <v>2842</v>
      </c>
      <c r="H44" s="126">
        <v>2454</v>
      </c>
      <c r="I44" s="126">
        <v>265191</v>
      </c>
      <c r="J44">
        <f t="shared" si="1"/>
        <v>90.893356109370231</v>
      </c>
    </row>
    <row r="45" spans="1:10" x14ac:dyDescent="0.2">
      <c r="A45" t="s">
        <v>227</v>
      </c>
      <c r="B45" s="126">
        <v>70814</v>
      </c>
      <c r="C45" s="126">
        <v>196935646</v>
      </c>
      <c r="D45" s="126">
        <v>1000</v>
      </c>
      <c r="E45" s="126">
        <v>9869</v>
      </c>
      <c r="F45" s="126">
        <v>2917</v>
      </c>
      <c r="G45" s="126">
        <v>3500</v>
      </c>
      <c r="H45" s="126">
        <v>3011</v>
      </c>
      <c r="I45" s="126">
        <v>76693</v>
      </c>
      <c r="J45">
        <f t="shared" si="1"/>
        <v>92.334372106971955</v>
      </c>
    </row>
    <row r="46" spans="1:10" x14ac:dyDescent="0.2">
      <c r="A46" t="s">
        <v>228</v>
      </c>
      <c r="B46" s="126">
        <v>163373</v>
      </c>
      <c r="C46" s="126">
        <v>705263128</v>
      </c>
      <c r="D46" s="126">
        <v>1000</v>
      </c>
      <c r="E46" s="126">
        <v>14492</v>
      </c>
      <c r="F46" s="126">
        <v>4533</v>
      </c>
      <c r="G46" s="126">
        <v>5294</v>
      </c>
      <c r="H46" s="126">
        <v>4625</v>
      </c>
      <c r="I46" s="126">
        <v>176012</v>
      </c>
      <c r="J46">
        <f t="shared" si="1"/>
        <v>92.819239597300182</v>
      </c>
    </row>
    <row r="47" spans="1:10" x14ac:dyDescent="0.2">
      <c r="A47" t="s">
        <v>229</v>
      </c>
      <c r="B47" s="126">
        <v>237968</v>
      </c>
      <c r="C47" s="126">
        <v>1208904397</v>
      </c>
      <c r="D47" s="126">
        <v>1000</v>
      </c>
      <c r="E47" s="126">
        <v>17828</v>
      </c>
      <c r="F47" s="126">
        <v>5399</v>
      </c>
      <c r="G47" s="126">
        <v>6473</v>
      </c>
      <c r="H47" s="126">
        <v>5481</v>
      </c>
      <c r="I47" s="126">
        <v>254196</v>
      </c>
      <c r="J47">
        <f t="shared" si="1"/>
        <v>93.615949896929934</v>
      </c>
    </row>
    <row r="48" spans="1:10" x14ac:dyDescent="0.2">
      <c r="A48" t="s">
        <v>230</v>
      </c>
      <c r="B48" s="126">
        <v>315466</v>
      </c>
      <c r="C48" s="126">
        <v>642813429</v>
      </c>
      <c r="D48" s="126">
        <v>1000</v>
      </c>
      <c r="E48" s="126">
        <v>8218</v>
      </c>
      <c r="F48" s="126">
        <v>2076</v>
      </c>
      <c r="G48" s="126">
        <v>2569</v>
      </c>
      <c r="H48" s="126">
        <v>2223</v>
      </c>
      <c r="I48" s="126">
        <v>349013</v>
      </c>
      <c r="J48">
        <f t="shared" si="1"/>
        <v>90.3880371218264</v>
      </c>
    </row>
    <row r="49" spans="1:10" x14ac:dyDescent="0.2">
      <c r="A49" t="s">
        <v>231</v>
      </c>
      <c r="B49" s="126">
        <v>131793</v>
      </c>
      <c r="C49" s="126">
        <v>445899566</v>
      </c>
      <c r="D49" s="126">
        <v>1000</v>
      </c>
      <c r="E49" s="126">
        <v>11158</v>
      </c>
      <c r="F49" s="126">
        <v>3558</v>
      </c>
      <c r="G49" s="126">
        <v>4136</v>
      </c>
      <c r="H49" s="126">
        <v>3609</v>
      </c>
      <c r="I49" s="126">
        <v>141938</v>
      </c>
      <c r="J49">
        <f t="shared" si="1"/>
        <v>92.852513069086513</v>
      </c>
    </row>
    <row r="50" spans="1:10" x14ac:dyDescent="0.2">
      <c r="A50" t="s">
        <v>232</v>
      </c>
      <c r="B50" s="126">
        <v>115054</v>
      </c>
      <c r="C50" s="126">
        <v>425692576</v>
      </c>
      <c r="D50" s="126">
        <v>1000</v>
      </c>
      <c r="E50" s="126">
        <v>12955</v>
      </c>
      <c r="F50" s="126">
        <v>3957</v>
      </c>
      <c r="G50" s="126">
        <v>4707</v>
      </c>
      <c r="H50" s="126">
        <v>4040</v>
      </c>
      <c r="I50" s="126">
        <v>126014</v>
      </c>
      <c r="J50">
        <f t="shared" si="1"/>
        <v>91.302553684511238</v>
      </c>
    </row>
    <row r="51" spans="1:10" x14ac:dyDescent="0.2">
      <c r="A51" t="s">
        <v>233</v>
      </c>
      <c r="B51" s="126">
        <v>369768</v>
      </c>
      <c r="C51" s="126">
        <v>1244564018</v>
      </c>
      <c r="D51" s="126">
        <v>1000</v>
      </c>
      <c r="E51" s="126">
        <v>21166</v>
      </c>
      <c r="F51" s="126">
        <v>3471</v>
      </c>
      <c r="G51" s="126">
        <v>4160</v>
      </c>
      <c r="H51" s="126">
        <v>3629</v>
      </c>
      <c r="I51" s="126">
        <v>397321</v>
      </c>
      <c r="J51">
        <f t="shared" si="1"/>
        <v>93.065304879429974</v>
      </c>
    </row>
    <row r="52" spans="1:10" x14ac:dyDescent="0.2">
      <c r="A52" t="s">
        <v>234</v>
      </c>
      <c r="B52" s="126">
        <v>168789</v>
      </c>
      <c r="C52" s="126">
        <v>691679526</v>
      </c>
      <c r="D52" s="126">
        <v>1000</v>
      </c>
      <c r="E52" s="126">
        <v>14866</v>
      </c>
      <c r="F52" s="126">
        <v>4337</v>
      </c>
      <c r="G52" s="126">
        <v>5269</v>
      </c>
      <c r="H52" s="126">
        <v>4471</v>
      </c>
      <c r="I52" s="126">
        <v>180560</v>
      </c>
      <c r="J52">
        <f t="shared" si="1"/>
        <v>93.480837394771825</v>
      </c>
    </row>
    <row r="53" spans="1:10" x14ac:dyDescent="0.2">
      <c r="A53" t="s">
        <v>235</v>
      </c>
      <c r="B53" s="126">
        <v>115825</v>
      </c>
      <c r="C53" s="126">
        <v>472357732</v>
      </c>
      <c r="D53" s="126">
        <v>1006</v>
      </c>
      <c r="E53" s="126">
        <v>17610</v>
      </c>
      <c r="F53" s="126">
        <v>4328</v>
      </c>
      <c r="G53" s="126">
        <v>5062</v>
      </c>
      <c r="H53" s="126">
        <v>4373</v>
      </c>
      <c r="I53" s="126">
        <v>123335</v>
      </c>
      <c r="J53">
        <f t="shared" si="1"/>
        <v>93.910893096039246</v>
      </c>
    </row>
    <row r="54" spans="1:10" x14ac:dyDescent="0.2">
      <c r="A54" t="s">
        <v>236</v>
      </c>
      <c r="B54" s="126">
        <v>57756</v>
      </c>
      <c r="C54" s="126">
        <v>263698528</v>
      </c>
      <c r="D54" s="126">
        <v>1005</v>
      </c>
      <c r="E54" s="126">
        <v>14890</v>
      </c>
      <c r="F54" s="126">
        <v>4845</v>
      </c>
      <c r="G54" s="126">
        <v>5702</v>
      </c>
      <c r="H54" s="126">
        <v>4897</v>
      </c>
      <c r="I54" s="126">
        <v>61440</v>
      </c>
      <c r="J54">
        <f t="shared" si="1"/>
        <v>94.00390625</v>
      </c>
    </row>
    <row r="55" spans="1:10" x14ac:dyDescent="0.2">
      <c r="A55" t="s">
        <v>237</v>
      </c>
      <c r="B55" s="126">
        <v>215188</v>
      </c>
      <c r="C55" s="126">
        <v>518366564</v>
      </c>
      <c r="D55" s="126">
        <v>1000</v>
      </c>
      <c r="E55" s="126">
        <v>9945</v>
      </c>
      <c r="F55" s="126">
        <v>2480</v>
      </c>
      <c r="G55" s="126">
        <v>3061</v>
      </c>
      <c r="H55" s="126">
        <v>2661</v>
      </c>
      <c r="I55" s="126">
        <v>240489</v>
      </c>
      <c r="J55">
        <f t="shared" si="1"/>
        <v>89.479352485976491</v>
      </c>
    </row>
    <row r="56" spans="1:10" x14ac:dyDescent="0.2">
      <c r="A56" t="s">
        <v>238</v>
      </c>
      <c r="B56" s="126">
        <v>107618</v>
      </c>
      <c r="C56" s="126">
        <v>517568990</v>
      </c>
      <c r="D56" s="126">
        <v>1000</v>
      </c>
      <c r="E56" s="126">
        <v>17837</v>
      </c>
      <c r="F56" s="126">
        <v>5144</v>
      </c>
      <c r="G56" s="126">
        <v>6096</v>
      </c>
      <c r="H56" s="126">
        <v>5191</v>
      </c>
      <c r="I56" s="126">
        <v>117101</v>
      </c>
      <c r="J56">
        <f t="shared" si="1"/>
        <v>91.901862494769475</v>
      </c>
    </row>
    <row r="57" spans="1:10" x14ac:dyDescent="0.2">
      <c r="A57" t="s">
        <v>239</v>
      </c>
      <c r="B57" s="126">
        <v>119194</v>
      </c>
      <c r="C57" s="126">
        <v>406153744</v>
      </c>
      <c r="D57" s="126">
        <v>1000</v>
      </c>
      <c r="E57" s="126">
        <v>13683</v>
      </c>
      <c r="F57" s="126">
        <v>3662</v>
      </c>
      <c r="G57" s="126">
        <v>4422</v>
      </c>
      <c r="H57" s="126">
        <v>3721</v>
      </c>
      <c r="I57" s="126">
        <v>127934</v>
      </c>
      <c r="J57">
        <f t="shared" si="1"/>
        <v>93.16835243172261</v>
      </c>
    </row>
    <row r="58" spans="1:10" x14ac:dyDescent="0.2">
      <c r="A58" t="s">
        <v>240</v>
      </c>
      <c r="B58" s="126">
        <v>257917</v>
      </c>
      <c r="C58" s="126">
        <v>968812663</v>
      </c>
      <c r="D58" s="126">
        <v>1001</v>
      </c>
      <c r="E58" s="126">
        <v>16513</v>
      </c>
      <c r="F58" s="126">
        <v>3996</v>
      </c>
      <c r="G58" s="126">
        <v>4816</v>
      </c>
      <c r="H58" s="126">
        <v>4091</v>
      </c>
      <c r="I58" s="126">
        <v>274476</v>
      </c>
      <c r="J58">
        <f t="shared" si="1"/>
        <v>93.967049942435764</v>
      </c>
    </row>
    <row r="59" spans="1:10" x14ac:dyDescent="0.2">
      <c r="A59" t="s">
        <v>241</v>
      </c>
      <c r="B59" s="126">
        <v>193812</v>
      </c>
      <c r="C59" s="126">
        <v>948682529</v>
      </c>
      <c r="D59" s="126">
        <v>1000</v>
      </c>
      <c r="E59" s="126">
        <v>16803</v>
      </c>
      <c r="F59" s="126">
        <v>5255</v>
      </c>
      <c r="G59" s="126">
        <v>6271</v>
      </c>
      <c r="H59" s="126">
        <v>5323</v>
      </c>
      <c r="I59" s="126">
        <v>207379</v>
      </c>
      <c r="J59">
        <f t="shared" si="1"/>
        <v>93.457871819229538</v>
      </c>
    </row>
    <row r="60" spans="1:10" x14ac:dyDescent="0.2">
      <c r="A60" t="s">
        <v>242</v>
      </c>
      <c r="B60" s="126">
        <v>181151</v>
      </c>
      <c r="C60" s="126">
        <v>590461200</v>
      </c>
      <c r="D60" s="126">
        <v>1000</v>
      </c>
      <c r="E60" s="126">
        <v>11954</v>
      </c>
      <c r="F60" s="126">
        <v>3478</v>
      </c>
      <c r="G60" s="126">
        <v>4139</v>
      </c>
      <c r="H60" s="126">
        <v>3528</v>
      </c>
      <c r="I60" s="126">
        <v>195831</v>
      </c>
      <c r="J60">
        <f t="shared" si="1"/>
        <v>92.503740470099217</v>
      </c>
    </row>
    <row r="61" spans="1:10" x14ac:dyDescent="0.2">
      <c r="A61" t="s">
        <v>243</v>
      </c>
      <c r="B61" s="126">
        <v>172508</v>
      </c>
      <c r="C61" s="126">
        <v>901191329</v>
      </c>
      <c r="D61" s="126">
        <v>1000</v>
      </c>
      <c r="E61" s="126">
        <v>17626</v>
      </c>
      <c r="F61" s="126">
        <v>5602</v>
      </c>
      <c r="G61" s="126">
        <v>6664</v>
      </c>
      <c r="H61" s="126">
        <v>5670</v>
      </c>
      <c r="I61" s="126">
        <v>184945</v>
      </c>
      <c r="J61">
        <f t="shared" si="1"/>
        <v>93.275298061585872</v>
      </c>
    </row>
    <row r="62" spans="1:10" x14ac:dyDescent="0.2">
      <c r="A62" t="s">
        <v>244</v>
      </c>
      <c r="B62" s="126">
        <v>86860</v>
      </c>
      <c r="C62" s="126">
        <v>401555499</v>
      </c>
      <c r="D62" s="126">
        <v>1001</v>
      </c>
      <c r="E62" s="126">
        <v>16515</v>
      </c>
      <c r="F62" s="126">
        <v>4912</v>
      </c>
      <c r="G62" s="126">
        <v>5964</v>
      </c>
      <c r="H62" s="126">
        <v>5022</v>
      </c>
      <c r="I62" s="126">
        <v>93168</v>
      </c>
      <c r="J62">
        <f t="shared" si="1"/>
        <v>93.229434999141333</v>
      </c>
    </row>
  </sheetData>
  <sortState xmlns:xlrd2="http://schemas.microsoft.com/office/spreadsheetml/2017/richdata2" ref="A2:J62">
    <sortCondition ref="A2:A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EA45-9982-4A5A-89D1-020FE450AFD4}">
  <dimension ref="A1:J62"/>
  <sheetViews>
    <sheetView workbookViewId="0">
      <selection sqref="A1:J1"/>
    </sheetView>
  </sheetViews>
  <sheetFormatPr baseColWidth="10" defaultColWidth="8.83203125" defaultRowHeight="15" x14ac:dyDescent="0.2"/>
  <cols>
    <col min="1" max="1" width="69.33203125" customWidth="1"/>
    <col min="2" max="2" width="12.83203125" customWidth="1"/>
    <col min="3" max="3" width="16.83203125" customWidth="1"/>
  </cols>
  <sheetData>
    <row r="1" spans="1:10" ht="32" x14ac:dyDescent="0.2">
      <c r="A1" s="128" t="s">
        <v>245</v>
      </c>
      <c r="B1" s="128" t="s">
        <v>246</v>
      </c>
      <c r="C1" s="128" t="s">
        <v>247</v>
      </c>
      <c r="D1" s="128" t="s">
        <v>248</v>
      </c>
      <c r="E1" s="128" t="s">
        <v>249</v>
      </c>
      <c r="F1" s="128" t="s">
        <v>181</v>
      </c>
      <c r="G1" s="128" t="s">
        <v>182</v>
      </c>
      <c r="H1" s="128" t="s">
        <v>183</v>
      </c>
      <c r="I1" s="129" t="s">
        <v>250</v>
      </c>
      <c r="J1" s="128" t="s">
        <v>251</v>
      </c>
    </row>
    <row r="2" spans="1:10" x14ac:dyDescent="0.2">
      <c r="A2" t="s">
        <v>252</v>
      </c>
      <c r="B2" s="126">
        <v>173611</v>
      </c>
      <c r="C2" s="126">
        <v>497549298</v>
      </c>
      <c r="D2" s="126">
        <v>1000</v>
      </c>
      <c r="E2" s="126">
        <v>14537</v>
      </c>
      <c r="F2" s="126">
        <v>2946</v>
      </c>
      <c r="G2" s="126">
        <v>3599</v>
      </c>
      <c r="H2" s="126">
        <v>3122</v>
      </c>
      <c r="I2" s="126">
        <v>188485</v>
      </c>
      <c r="J2">
        <f t="shared" ref="J2:J33" si="0">(B2/I2)*100</f>
        <v>92.108655861209115</v>
      </c>
    </row>
    <row r="3" spans="1:10" x14ac:dyDescent="0.2">
      <c r="A3" t="s">
        <v>253</v>
      </c>
      <c r="B3" s="126">
        <v>39486</v>
      </c>
      <c r="C3" s="126">
        <v>201266351</v>
      </c>
      <c r="D3" s="126">
        <v>1000</v>
      </c>
      <c r="E3" s="126">
        <v>17778</v>
      </c>
      <c r="F3" s="126">
        <v>5453</v>
      </c>
      <c r="G3" s="126">
        <v>6489</v>
      </c>
      <c r="H3" s="126">
        <v>5516</v>
      </c>
      <c r="I3" s="126">
        <v>44116</v>
      </c>
      <c r="J3">
        <f t="shared" si="0"/>
        <v>89.504941517816661</v>
      </c>
    </row>
    <row r="4" spans="1:10" x14ac:dyDescent="0.2">
      <c r="A4" t="s">
        <v>254</v>
      </c>
      <c r="B4" s="126">
        <v>1352</v>
      </c>
      <c r="C4" s="126">
        <v>5214671</v>
      </c>
      <c r="D4" s="126">
        <v>1064</v>
      </c>
      <c r="E4" s="126">
        <v>11073</v>
      </c>
      <c r="F4" s="126">
        <v>4179</v>
      </c>
      <c r="G4" s="126">
        <v>4999</v>
      </c>
      <c r="H4" s="126">
        <v>4226</v>
      </c>
      <c r="I4" s="126">
        <v>8555</v>
      </c>
      <c r="J4">
        <f t="shared" si="0"/>
        <v>15.803623611922852</v>
      </c>
    </row>
    <row r="5" spans="1:10" x14ac:dyDescent="0.2">
      <c r="A5" t="s">
        <v>255</v>
      </c>
      <c r="B5" s="126">
        <v>9510</v>
      </c>
      <c r="C5" s="126">
        <v>47641909</v>
      </c>
      <c r="D5" s="126">
        <v>1005</v>
      </c>
      <c r="E5" s="126">
        <v>16752</v>
      </c>
      <c r="F5" s="126">
        <v>5318</v>
      </c>
      <c r="G5" s="126">
        <v>6439</v>
      </c>
      <c r="H5" s="126">
        <v>5488</v>
      </c>
      <c r="I5" s="126">
        <v>72422</v>
      </c>
      <c r="J5">
        <f t="shared" si="0"/>
        <v>13.131368921046091</v>
      </c>
    </row>
    <row r="6" spans="1:10" x14ac:dyDescent="0.2">
      <c r="A6" t="s">
        <v>256</v>
      </c>
      <c r="B6" s="126">
        <v>263406</v>
      </c>
      <c r="C6" s="126">
        <v>1132386811</v>
      </c>
      <c r="D6" s="126">
        <v>1000</v>
      </c>
      <c r="E6" s="126">
        <v>18147</v>
      </c>
      <c r="F6" s="126">
        <v>4556</v>
      </c>
      <c r="G6" s="126">
        <v>5360</v>
      </c>
      <c r="H6" s="126">
        <v>4641</v>
      </c>
      <c r="I6" s="126">
        <v>305443</v>
      </c>
      <c r="J6">
        <f t="shared" si="0"/>
        <v>86.237366709991718</v>
      </c>
    </row>
    <row r="7" spans="1:10" x14ac:dyDescent="0.2">
      <c r="A7" t="s">
        <v>257</v>
      </c>
      <c r="B7" s="126">
        <v>331580</v>
      </c>
      <c r="C7" s="126">
        <v>1220829077</v>
      </c>
      <c r="D7" s="126">
        <v>1000</v>
      </c>
      <c r="E7" s="126">
        <v>15495</v>
      </c>
      <c r="F7" s="126">
        <v>3854</v>
      </c>
      <c r="G7" s="126">
        <v>4550</v>
      </c>
      <c r="H7" s="126">
        <v>3959</v>
      </c>
      <c r="I7" s="126">
        <v>368238</v>
      </c>
      <c r="J7">
        <f t="shared" si="0"/>
        <v>90.045025228249116</v>
      </c>
    </row>
    <row r="8" spans="1:10" x14ac:dyDescent="0.2">
      <c r="A8" t="s">
        <v>258</v>
      </c>
      <c r="B8" s="126">
        <v>102827</v>
      </c>
      <c r="C8" s="126">
        <v>347550632</v>
      </c>
      <c r="D8" s="126">
        <v>1000</v>
      </c>
      <c r="E8" s="126">
        <v>12572</v>
      </c>
      <c r="F8" s="126">
        <v>3506</v>
      </c>
      <c r="G8" s="126">
        <v>4189</v>
      </c>
      <c r="H8" s="126">
        <v>3648</v>
      </c>
      <c r="I8" s="126">
        <v>140025</v>
      </c>
      <c r="J8">
        <f t="shared" si="0"/>
        <v>73.434743795750762</v>
      </c>
    </row>
    <row r="9" spans="1:10" x14ac:dyDescent="0.2">
      <c r="A9" t="s">
        <v>259</v>
      </c>
      <c r="B9" s="126">
        <v>173934</v>
      </c>
      <c r="C9" s="126">
        <v>486600269</v>
      </c>
      <c r="D9" s="126">
        <v>1000</v>
      </c>
      <c r="E9" s="126">
        <v>10883</v>
      </c>
      <c r="F9" s="126">
        <v>2914</v>
      </c>
      <c r="G9" s="126">
        <v>3503</v>
      </c>
      <c r="H9" s="126">
        <v>3018</v>
      </c>
      <c r="I9" s="126">
        <v>200683</v>
      </c>
      <c r="J9">
        <f t="shared" si="0"/>
        <v>86.671018471918401</v>
      </c>
    </row>
    <row r="10" spans="1:10" x14ac:dyDescent="0.2">
      <c r="A10" t="s">
        <v>260</v>
      </c>
      <c r="B10" s="126">
        <v>427025</v>
      </c>
      <c r="C10" s="126">
        <v>1392218246</v>
      </c>
      <c r="D10" s="126">
        <v>1000</v>
      </c>
      <c r="E10" s="126">
        <v>40495</v>
      </c>
      <c r="F10" s="126">
        <v>3425</v>
      </c>
      <c r="G10" s="126">
        <v>4106</v>
      </c>
      <c r="H10" s="126">
        <v>3552</v>
      </c>
      <c r="I10" s="126">
        <v>469348</v>
      </c>
      <c r="J10">
        <f t="shared" si="0"/>
        <v>90.98259713474863</v>
      </c>
    </row>
    <row r="11" spans="1:10" x14ac:dyDescent="0.2">
      <c r="A11" t="s">
        <v>261</v>
      </c>
      <c r="B11" s="126">
        <v>146282</v>
      </c>
      <c r="C11" s="126">
        <v>629421346</v>
      </c>
      <c r="D11" s="126">
        <v>1000</v>
      </c>
      <c r="E11" s="126">
        <v>47526</v>
      </c>
      <c r="F11" s="126">
        <v>4528</v>
      </c>
      <c r="G11" s="126">
        <v>5313</v>
      </c>
      <c r="H11" s="126">
        <v>4646</v>
      </c>
      <c r="I11" s="126">
        <v>167446</v>
      </c>
      <c r="J11">
        <f t="shared" si="0"/>
        <v>87.360701360438583</v>
      </c>
    </row>
    <row r="12" spans="1:10" x14ac:dyDescent="0.2">
      <c r="A12" t="s">
        <v>262</v>
      </c>
      <c r="B12" s="126">
        <v>11561</v>
      </c>
      <c r="C12" s="126">
        <v>44427122</v>
      </c>
      <c r="D12" s="126">
        <v>1004</v>
      </c>
      <c r="E12" s="126">
        <v>11936</v>
      </c>
      <c r="F12" s="126">
        <v>3891</v>
      </c>
      <c r="G12" s="126">
        <v>4987</v>
      </c>
      <c r="H12" s="126">
        <v>4157</v>
      </c>
      <c r="I12" s="126">
        <v>13085</v>
      </c>
      <c r="J12">
        <f t="shared" si="0"/>
        <v>88.353076041268636</v>
      </c>
    </row>
    <row r="13" spans="1:10" x14ac:dyDescent="0.2">
      <c r="A13" t="s">
        <v>265</v>
      </c>
      <c r="B13" s="126">
        <v>17069</v>
      </c>
      <c r="C13" s="126">
        <v>84478618</v>
      </c>
      <c r="D13" s="126">
        <v>1073</v>
      </c>
      <c r="E13" s="126">
        <v>13000</v>
      </c>
      <c r="F13" s="126">
        <v>5133</v>
      </c>
      <c r="G13" s="126">
        <v>6067</v>
      </c>
      <c r="H13" s="126">
        <v>5248</v>
      </c>
      <c r="I13" s="126">
        <v>29729</v>
      </c>
      <c r="J13">
        <f t="shared" si="0"/>
        <v>57.415318375996506</v>
      </c>
    </row>
    <row r="14" spans="1:10" x14ac:dyDescent="0.2">
      <c r="A14" t="s">
        <v>266</v>
      </c>
      <c r="B14" s="126">
        <v>203334</v>
      </c>
      <c r="C14" s="126">
        <v>524543837</v>
      </c>
      <c r="D14" s="126">
        <v>1000</v>
      </c>
      <c r="E14" s="126">
        <v>14422</v>
      </c>
      <c r="F14" s="126">
        <v>2640</v>
      </c>
      <c r="G14" s="126">
        <v>3286</v>
      </c>
      <c r="H14" s="126">
        <v>2845</v>
      </c>
      <c r="I14" s="126">
        <v>222294</v>
      </c>
      <c r="J14">
        <f t="shared" si="0"/>
        <v>91.470754946152383</v>
      </c>
    </row>
    <row r="15" spans="1:10" x14ac:dyDescent="0.2">
      <c r="A15" t="s">
        <v>263</v>
      </c>
      <c r="B15" s="126">
        <v>119895</v>
      </c>
      <c r="C15" s="126">
        <v>612008222</v>
      </c>
      <c r="D15" s="126">
        <v>1014</v>
      </c>
      <c r="E15" s="126">
        <v>18649</v>
      </c>
      <c r="F15" s="126">
        <v>5418</v>
      </c>
      <c r="G15" s="126">
        <v>6221</v>
      </c>
      <c r="H15" s="126">
        <v>5415</v>
      </c>
      <c r="I15" s="126">
        <v>137997</v>
      </c>
      <c r="J15">
        <f t="shared" si="0"/>
        <v>86.882323528772361</v>
      </c>
    </row>
    <row r="16" spans="1:10" x14ac:dyDescent="0.2">
      <c r="A16" t="s">
        <v>267</v>
      </c>
      <c r="B16" s="126">
        <v>59113</v>
      </c>
      <c r="C16" s="126">
        <v>264270342</v>
      </c>
      <c r="D16" s="126">
        <v>1000</v>
      </c>
      <c r="E16" s="126">
        <v>15003</v>
      </c>
      <c r="F16" s="126">
        <v>4725</v>
      </c>
      <c r="G16" s="126">
        <v>5713</v>
      </c>
      <c r="H16" s="126">
        <v>4841</v>
      </c>
      <c r="I16" s="126">
        <v>66620</v>
      </c>
      <c r="J16">
        <f t="shared" si="0"/>
        <v>88.731612128489942</v>
      </c>
    </row>
    <row r="17" spans="1:10" x14ac:dyDescent="0.2">
      <c r="A17" t="s">
        <v>268</v>
      </c>
      <c r="B17" s="126">
        <v>221589</v>
      </c>
      <c r="C17" s="126">
        <v>823367415</v>
      </c>
      <c r="D17" s="126">
        <v>1001</v>
      </c>
      <c r="E17" s="126">
        <v>16489</v>
      </c>
      <c r="F17" s="126">
        <v>3866</v>
      </c>
      <c r="G17" s="126">
        <v>4114</v>
      </c>
      <c r="H17" s="126">
        <v>3879</v>
      </c>
      <c r="I17" s="126">
        <v>243171</v>
      </c>
      <c r="J17">
        <f t="shared" si="0"/>
        <v>91.124764054924313</v>
      </c>
    </row>
    <row r="18" spans="1:10" x14ac:dyDescent="0.2">
      <c r="A18" t="s">
        <v>270</v>
      </c>
      <c r="B18" s="126">
        <v>185498</v>
      </c>
      <c r="C18" s="126">
        <v>667012405</v>
      </c>
      <c r="D18" s="126">
        <v>1000</v>
      </c>
      <c r="E18" s="126">
        <v>12111</v>
      </c>
      <c r="F18" s="126">
        <v>3854</v>
      </c>
      <c r="G18" s="126">
        <v>4633</v>
      </c>
      <c r="H18" s="126">
        <v>3963</v>
      </c>
      <c r="I18" s="126">
        <v>210572</v>
      </c>
      <c r="J18">
        <f t="shared" si="0"/>
        <v>88.092433941834628</v>
      </c>
    </row>
    <row r="19" spans="1:10" x14ac:dyDescent="0.2">
      <c r="A19" t="s">
        <v>264</v>
      </c>
      <c r="B19" s="126">
        <v>84195</v>
      </c>
      <c r="C19" s="126">
        <v>235889587</v>
      </c>
      <c r="D19" s="126">
        <v>1000</v>
      </c>
      <c r="E19" s="126">
        <v>10589</v>
      </c>
      <c r="F19" s="126">
        <v>2949</v>
      </c>
      <c r="G19" s="126">
        <v>3485</v>
      </c>
      <c r="H19" s="126">
        <v>3035</v>
      </c>
      <c r="I19" s="126">
        <v>244294</v>
      </c>
      <c r="J19">
        <f t="shared" si="0"/>
        <v>34.46462049825211</v>
      </c>
    </row>
    <row r="20" spans="1:10" x14ac:dyDescent="0.2">
      <c r="A20" t="s">
        <v>269</v>
      </c>
      <c r="B20" s="126">
        <v>124226</v>
      </c>
      <c r="C20" s="126">
        <v>363224377</v>
      </c>
      <c r="D20" s="126">
        <v>1001</v>
      </c>
      <c r="E20" s="126">
        <v>10000</v>
      </c>
      <c r="F20" s="126">
        <v>3062</v>
      </c>
      <c r="G20" s="126">
        <v>3644</v>
      </c>
      <c r="H20" s="126">
        <v>3140</v>
      </c>
      <c r="I20" s="126">
        <v>164960</v>
      </c>
      <c r="J20">
        <f t="shared" si="0"/>
        <v>75.30674102812803</v>
      </c>
    </row>
    <row r="21" spans="1:10" x14ac:dyDescent="0.2">
      <c r="A21" t="s">
        <v>271</v>
      </c>
      <c r="B21" s="126">
        <v>190421</v>
      </c>
      <c r="C21" s="126">
        <v>671196424</v>
      </c>
      <c r="D21" s="126">
        <v>1000</v>
      </c>
      <c r="E21" s="126">
        <v>13830</v>
      </c>
      <c r="F21" s="126">
        <v>3687</v>
      </c>
      <c r="G21" s="126">
        <v>4370</v>
      </c>
      <c r="H21" s="126">
        <v>3788</v>
      </c>
      <c r="I21" s="126">
        <v>224620</v>
      </c>
      <c r="J21">
        <f t="shared" si="0"/>
        <v>84.77473065621939</v>
      </c>
    </row>
    <row r="22" spans="1:10" x14ac:dyDescent="0.2">
      <c r="A22" t="s">
        <v>278</v>
      </c>
      <c r="B22" s="126">
        <v>183459</v>
      </c>
      <c r="C22" s="126">
        <v>545456382</v>
      </c>
      <c r="D22" s="126">
        <v>1000</v>
      </c>
      <c r="E22" s="126">
        <v>12725</v>
      </c>
      <c r="F22" s="126">
        <v>3094</v>
      </c>
      <c r="G22" s="126">
        <v>3784</v>
      </c>
      <c r="H22" s="126">
        <v>3264</v>
      </c>
      <c r="I22" s="126">
        <v>200971</v>
      </c>
      <c r="J22">
        <f t="shared" si="0"/>
        <v>91.286304989277056</v>
      </c>
    </row>
    <row r="23" spans="1:10" x14ac:dyDescent="0.2">
      <c r="A23" t="s">
        <v>272</v>
      </c>
      <c r="B23" s="126">
        <v>308370</v>
      </c>
      <c r="C23" s="126">
        <v>818287916</v>
      </c>
      <c r="D23" s="126">
        <v>1000</v>
      </c>
      <c r="E23" s="126">
        <v>10692</v>
      </c>
      <c r="F23" s="126">
        <v>2761</v>
      </c>
      <c r="G23" s="126">
        <v>3396</v>
      </c>
      <c r="H23" s="126">
        <v>2926</v>
      </c>
      <c r="I23" s="126">
        <v>344070</v>
      </c>
      <c r="J23">
        <f t="shared" si="0"/>
        <v>89.624204377016298</v>
      </c>
    </row>
    <row r="24" spans="1:10" x14ac:dyDescent="0.2">
      <c r="A24" t="s">
        <v>273</v>
      </c>
      <c r="B24" s="126">
        <v>76182</v>
      </c>
      <c r="C24" s="126">
        <v>287708428</v>
      </c>
      <c r="D24" s="126">
        <v>1000</v>
      </c>
      <c r="E24" s="126">
        <v>12970</v>
      </c>
      <c r="F24" s="126">
        <v>3826</v>
      </c>
      <c r="G24" s="126">
        <v>4636</v>
      </c>
      <c r="H24" s="126">
        <v>4044</v>
      </c>
      <c r="I24" s="126">
        <v>112412</v>
      </c>
      <c r="J24">
        <f t="shared" si="0"/>
        <v>67.77034480304593</v>
      </c>
    </row>
    <row r="25" spans="1:10" x14ac:dyDescent="0.2">
      <c r="A25" t="s">
        <v>274</v>
      </c>
      <c r="B25" s="126">
        <v>448128</v>
      </c>
      <c r="C25" s="126">
        <v>1749864723</v>
      </c>
      <c r="D25" s="126">
        <v>1000</v>
      </c>
      <c r="E25" s="126">
        <v>16857</v>
      </c>
      <c r="F25" s="126">
        <v>4129</v>
      </c>
      <c r="G25" s="126">
        <v>4932</v>
      </c>
      <c r="H25" s="126">
        <v>4249</v>
      </c>
      <c r="I25" s="126">
        <v>497620</v>
      </c>
      <c r="J25">
        <f t="shared" si="0"/>
        <v>90.054258269362165</v>
      </c>
    </row>
    <row r="26" spans="1:10" x14ac:dyDescent="0.2">
      <c r="A26" t="s">
        <v>275</v>
      </c>
      <c r="B26" s="126">
        <v>35536</v>
      </c>
      <c r="C26" s="126">
        <v>166763005</v>
      </c>
      <c r="D26" s="126">
        <v>1029</v>
      </c>
      <c r="E26" s="126">
        <v>14924</v>
      </c>
      <c r="F26" s="126">
        <v>5045</v>
      </c>
      <c r="G26" s="126">
        <v>6143</v>
      </c>
      <c r="H26" s="126">
        <v>5122</v>
      </c>
      <c r="I26" s="126">
        <v>40276</v>
      </c>
      <c r="J26">
        <f t="shared" si="0"/>
        <v>88.231204687655179</v>
      </c>
    </row>
    <row r="27" spans="1:10" x14ac:dyDescent="0.2">
      <c r="A27" t="s">
        <v>276</v>
      </c>
      <c r="B27" s="126">
        <v>192151</v>
      </c>
      <c r="C27" s="126">
        <v>910016252</v>
      </c>
      <c r="D27" s="126">
        <v>1000</v>
      </c>
      <c r="E27" s="126">
        <v>21522</v>
      </c>
      <c r="F27" s="126">
        <v>5080</v>
      </c>
      <c r="G27" s="126">
        <v>6122</v>
      </c>
      <c r="H27" s="126">
        <v>5180</v>
      </c>
      <c r="I27" s="126">
        <v>206268</v>
      </c>
      <c r="J27">
        <f t="shared" si="0"/>
        <v>93.155991234704359</v>
      </c>
    </row>
    <row r="28" spans="1:10" x14ac:dyDescent="0.2">
      <c r="A28" t="s">
        <v>279</v>
      </c>
      <c r="B28" s="126">
        <v>563986</v>
      </c>
      <c r="C28" s="126">
        <v>1143770081</v>
      </c>
      <c r="D28" s="126">
        <v>1000</v>
      </c>
      <c r="E28" s="126">
        <v>10409</v>
      </c>
      <c r="F28" s="126">
        <v>2060</v>
      </c>
      <c r="G28" s="126">
        <v>2620</v>
      </c>
      <c r="H28" s="126">
        <v>2274</v>
      </c>
      <c r="I28" s="126">
        <v>652754</v>
      </c>
      <c r="J28">
        <f t="shared" si="0"/>
        <v>86.401002521623766</v>
      </c>
    </row>
    <row r="29" spans="1:10" x14ac:dyDescent="0.2">
      <c r="A29" t="s">
        <v>277</v>
      </c>
      <c r="B29" s="126">
        <v>156609</v>
      </c>
      <c r="C29" s="126">
        <v>723898657</v>
      </c>
      <c r="D29" s="126">
        <v>1000</v>
      </c>
      <c r="E29" s="126">
        <v>60015</v>
      </c>
      <c r="F29" s="126">
        <v>4684</v>
      </c>
      <c r="G29" s="126">
        <v>5088</v>
      </c>
      <c r="H29" s="126">
        <v>4860</v>
      </c>
      <c r="I29" s="126">
        <v>168294</v>
      </c>
      <c r="J29">
        <f t="shared" si="0"/>
        <v>93.056793468572849</v>
      </c>
    </row>
    <row r="30" spans="1:10" x14ac:dyDescent="0.2">
      <c r="A30" t="s">
        <v>280</v>
      </c>
      <c r="B30" s="126">
        <v>14783</v>
      </c>
      <c r="C30" s="126">
        <v>73612084</v>
      </c>
      <c r="D30" s="126">
        <v>1138</v>
      </c>
      <c r="E30" s="126">
        <v>14408</v>
      </c>
      <c r="F30" s="126">
        <v>5240</v>
      </c>
      <c r="G30" s="126">
        <v>5986</v>
      </c>
      <c r="H30" s="126">
        <v>5262</v>
      </c>
      <c r="I30" s="126">
        <v>63928</v>
      </c>
      <c r="J30">
        <f t="shared" si="0"/>
        <v>23.124452509072707</v>
      </c>
    </row>
    <row r="31" spans="1:10" x14ac:dyDescent="0.2">
      <c r="A31" t="s">
        <v>286</v>
      </c>
      <c r="B31" s="126">
        <v>6126</v>
      </c>
      <c r="C31" s="126">
        <v>30928135</v>
      </c>
      <c r="D31" s="126">
        <v>1013</v>
      </c>
      <c r="E31" s="126">
        <v>14378</v>
      </c>
      <c r="F31" s="126">
        <v>5424</v>
      </c>
      <c r="G31" s="126">
        <v>6499</v>
      </c>
      <c r="H31" s="126">
        <v>5528</v>
      </c>
      <c r="I31" s="126">
        <v>23359</v>
      </c>
      <c r="J31">
        <f t="shared" si="0"/>
        <v>26.225437732779653</v>
      </c>
    </row>
    <row r="32" spans="1:10" x14ac:dyDescent="0.2">
      <c r="A32" t="s">
        <v>281</v>
      </c>
      <c r="B32" s="126">
        <v>97413</v>
      </c>
      <c r="C32" s="126">
        <v>318187348</v>
      </c>
      <c r="D32" s="126">
        <v>1002</v>
      </c>
      <c r="E32" s="126">
        <v>10228</v>
      </c>
      <c r="F32" s="126">
        <v>3467</v>
      </c>
      <c r="G32" s="126">
        <v>4183</v>
      </c>
      <c r="H32" s="126">
        <v>3546</v>
      </c>
      <c r="I32" s="126">
        <v>106436</v>
      </c>
      <c r="J32">
        <f t="shared" si="0"/>
        <v>91.522605133601402</v>
      </c>
    </row>
    <row r="33" spans="1:10" x14ac:dyDescent="0.2">
      <c r="A33" t="s">
        <v>282</v>
      </c>
      <c r="B33" s="126">
        <v>47500</v>
      </c>
      <c r="C33" s="126">
        <v>203870022</v>
      </c>
      <c r="D33" s="126">
        <v>1000</v>
      </c>
      <c r="E33" s="126">
        <v>14999</v>
      </c>
      <c r="F33" s="126">
        <v>4600</v>
      </c>
      <c r="G33" s="126">
        <v>5579</v>
      </c>
      <c r="H33" s="126">
        <v>4725</v>
      </c>
      <c r="I33" s="126">
        <v>58997</v>
      </c>
      <c r="J33">
        <f t="shared" si="0"/>
        <v>80.512568435683178</v>
      </c>
    </row>
    <row r="34" spans="1:10" x14ac:dyDescent="0.2">
      <c r="A34" t="s">
        <v>287</v>
      </c>
      <c r="B34" s="126">
        <v>19232</v>
      </c>
      <c r="C34" s="126">
        <v>55795309</v>
      </c>
      <c r="D34" s="126">
        <v>1006</v>
      </c>
      <c r="E34" s="126">
        <v>9507</v>
      </c>
      <c r="F34" s="126">
        <v>3059</v>
      </c>
      <c r="G34" s="126">
        <v>3514</v>
      </c>
      <c r="H34" s="126">
        <v>3070</v>
      </c>
      <c r="I34" s="126">
        <v>62763</v>
      </c>
      <c r="J34">
        <f t="shared" ref="J34:J62" si="1">(B34/I34)*100</f>
        <v>30.642257380941</v>
      </c>
    </row>
    <row r="35" spans="1:10" x14ac:dyDescent="0.2">
      <c r="A35" t="s">
        <v>288</v>
      </c>
      <c r="B35" s="126">
        <v>24593</v>
      </c>
      <c r="C35" s="126">
        <v>115020703</v>
      </c>
      <c r="D35" s="126">
        <v>1012</v>
      </c>
      <c r="E35" s="126">
        <v>17266</v>
      </c>
      <c r="F35" s="126">
        <v>4983</v>
      </c>
      <c r="G35" s="126">
        <v>6081</v>
      </c>
      <c r="H35" s="126">
        <v>5213</v>
      </c>
      <c r="I35" s="126">
        <v>325898</v>
      </c>
      <c r="J35">
        <f t="shared" si="1"/>
        <v>7.546226119828904</v>
      </c>
    </row>
    <row r="36" spans="1:10" x14ac:dyDescent="0.2">
      <c r="A36" t="s">
        <v>283</v>
      </c>
      <c r="B36" s="126">
        <v>70250</v>
      </c>
      <c r="C36" s="126">
        <v>217710009</v>
      </c>
      <c r="D36" s="126">
        <v>1000</v>
      </c>
      <c r="E36" s="126">
        <v>9106</v>
      </c>
      <c r="F36" s="126">
        <v>3281</v>
      </c>
      <c r="G36" s="126">
        <v>3912</v>
      </c>
      <c r="H36" s="126">
        <v>3355</v>
      </c>
      <c r="I36" s="126">
        <v>77092</v>
      </c>
      <c r="J36">
        <f t="shared" si="1"/>
        <v>91.124889742126285</v>
      </c>
    </row>
    <row r="37" spans="1:10" x14ac:dyDescent="0.2">
      <c r="A37" t="s">
        <v>289</v>
      </c>
      <c r="B37" s="126">
        <v>67855</v>
      </c>
      <c r="C37" s="126">
        <v>300004929</v>
      </c>
      <c r="D37" s="126">
        <v>1000</v>
      </c>
      <c r="E37" s="126">
        <v>31873</v>
      </c>
      <c r="F37" s="126">
        <v>4702</v>
      </c>
      <c r="G37" s="126">
        <v>5641</v>
      </c>
      <c r="H37" s="126">
        <v>4834</v>
      </c>
      <c r="I37" s="126">
        <v>91644</v>
      </c>
      <c r="J37">
        <f t="shared" si="1"/>
        <v>74.041944917288632</v>
      </c>
    </row>
    <row r="38" spans="1:10" x14ac:dyDescent="0.2">
      <c r="A38" t="s">
        <v>284</v>
      </c>
      <c r="B38" s="126">
        <v>45824</v>
      </c>
      <c r="C38" s="126">
        <v>204472474</v>
      </c>
      <c r="D38" s="126">
        <v>1017</v>
      </c>
      <c r="E38" s="126">
        <v>26226</v>
      </c>
      <c r="F38" s="126">
        <v>4695</v>
      </c>
      <c r="G38" s="126">
        <v>5628</v>
      </c>
      <c r="H38" s="126">
        <v>4928</v>
      </c>
      <c r="I38" s="126">
        <v>123373</v>
      </c>
      <c r="J38">
        <f t="shared" si="1"/>
        <v>37.142648715683336</v>
      </c>
    </row>
    <row r="39" spans="1:10" x14ac:dyDescent="0.2">
      <c r="A39" t="s">
        <v>290</v>
      </c>
      <c r="B39" s="126">
        <v>125757</v>
      </c>
      <c r="C39" s="126">
        <v>506039498</v>
      </c>
      <c r="D39" s="126">
        <v>1000</v>
      </c>
      <c r="E39" s="126">
        <v>28848</v>
      </c>
      <c r="F39" s="126">
        <v>4188</v>
      </c>
      <c r="G39" s="126">
        <v>4952</v>
      </c>
      <c r="H39" s="126">
        <v>4352</v>
      </c>
      <c r="I39" s="126">
        <v>136205</v>
      </c>
      <c r="J39">
        <f t="shared" si="1"/>
        <v>92.329209647222939</v>
      </c>
    </row>
    <row r="40" spans="1:10" x14ac:dyDescent="0.2">
      <c r="A40" t="s">
        <v>291</v>
      </c>
      <c r="B40" s="126">
        <v>118819</v>
      </c>
      <c r="C40" s="126">
        <v>477616360</v>
      </c>
      <c r="D40" s="126">
        <v>1004</v>
      </c>
      <c r="E40" s="126">
        <v>33289</v>
      </c>
      <c r="F40" s="126">
        <v>4185</v>
      </c>
      <c r="G40" s="126">
        <v>4770</v>
      </c>
      <c r="H40" s="126">
        <v>4308</v>
      </c>
      <c r="I40" s="126">
        <v>195871</v>
      </c>
      <c r="J40">
        <f t="shared" si="1"/>
        <v>60.661864186122493</v>
      </c>
    </row>
    <row r="41" spans="1:10" x14ac:dyDescent="0.2">
      <c r="A41" t="s">
        <v>285</v>
      </c>
      <c r="B41" s="126">
        <v>7369</v>
      </c>
      <c r="C41" s="126">
        <v>20181282</v>
      </c>
      <c r="D41" s="126">
        <v>1003</v>
      </c>
      <c r="E41" s="126">
        <v>8478</v>
      </c>
      <c r="F41" s="126">
        <v>2893</v>
      </c>
      <c r="G41" s="126">
        <v>3590</v>
      </c>
      <c r="H41" s="126">
        <v>3034</v>
      </c>
      <c r="I41" s="126">
        <v>13109</v>
      </c>
      <c r="J41">
        <f t="shared" si="1"/>
        <v>56.21328858036464</v>
      </c>
    </row>
    <row r="42" spans="1:10" x14ac:dyDescent="0.2">
      <c r="A42" t="s">
        <v>292</v>
      </c>
      <c r="B42" s="126">
        <v>184489</v>
      </c>
      <c r="C42" s="126">
        <v>392679183</v>
      </c>
      <c r="D42" s="126">
        <v>1000</v>
      </c>
      <c r="E42" s="126">
        <v>9915</v>
      </c>
      <c r="F42" s="126">
        <v>2167</v>
      </c>
      <c r="G42" s="126">
        <v>2730</v>
      </c>
      <c r="H42" s="126">
        <v>2351</v>
      </c>
      <c r="I42" s="126">
        <v>206404</v>
      </c>
      <c r="J42">
        <f t="shared" si="1"/>
        <v>89.382473207883578</v>
      </c>
    </row>
    <row r="43" spans="1:10" x14ac:dyDescent="0.2">
      <c r="A43" t="s">
        <v>293</v>
      </c>
      <c r="B43" s="126">
        <v>186484</v>
      </c>
      <c r="C43" s="126">
        <v>924951101</v>
      </c>
      <c r="D43" s="126">
        <v>1002</v>
      </c>
      <c r="E43" s="126">
        <v>17547</v>
      </c>
      <c r="F43" s="126">
        <v>5334</v>
      </c>
      <c r="G43" s="126">
        <v>6256</v>
      </c>
      <c r="H43" s="126">
        <v>5372</v>
      </c>
      <c r="I43" s="126">
        <v>201696</v>
      </c>
      <c r="J43">
        <f t="shared" si="1"/>
        <v>92.457956528637155</v>
      </c>
    </row>
    <row r="44" spans="1:10" x14ac:dyDescent="0.2">
      <c r="A44" t="s">
        <v>294</v>
      </c>
      <c r="B44" s="126">
        <v>240819</v>
      </c>
      <c r="C44" s="126">
        <v>542155758</v>
      </c>
      <c r="D44" s="126">
        <v>1000</v>
      </c>
      <c r="E44" s="126">
        <v>9039</v>
      </c>
      <c r="F44" s="126">
        <v>2313</v>
      </c>
      <c r="G44" s="126">
        <v>2842</v>
      </c>
      <c r="H44" s="126">
        <v>2454</v>
      </c>
      <c r="I44" s="126">
        <v>265191</v>
      </c>
      <c r="J44">
        <f t="shared" si="1"/>
        <v>90.809642861183065</v>
      </c>
    </row>
    <row r="45" spans="1:10" x14ac:dyDescent="0.2">
      <c r="A45" t="s">
        <v>295</v>
      </c>
      <c r="B45" s="126">
        <v>69993</v>
      </c>
      <c r="C45" s="126">
        <v>194871921</v>
      </c>
      <c r="D45" s="126">
        <v>1000</v>
      </c>
      <c r="E45" s="126">
        <v>9869</v>
      </c>
      <c r="F45" s="126">
        <v>2919</v>
      </c>
      <c r="G45" s="126">
        <v>3505</v>
      </c>
      <c r="H45" s="126">
        <v>3014</v>
      </c>
      <c r="I45" s="126">
        <v>76693</v>
      </c>
      <c r="J45">
        <f t="shared" si="1"/>
        <v>91.263870235875501</v>
      </c>
    </row>
    <row r="46" spans="1:10" x14ac:dyDescent="0.2">
      <c r="A46" t="s">
        <v>300</v>
      </c>
      <c r="B46" s="126">
        <v>160757</v>
      </c>
      <c r="C46" s="126">
        <v>694998289</v>
      </c>
      <c r="D46" s="126">
        <v>1000</v>
      </c>
      <c r="E46" s="126">
        <v>14492</v>
      </c>
      <c r="F46" s="126">
        <v>4539</v>
      </c>
      <c r="G46" s="126">
        <v>5300</v>
      </c>
      <c r="H46" s="126">
        <v>4631</v>
      </c>
      <c r="I46" s="126">
        <v>176012</v>
      </c>
      <c r="J46">
        <f t="shared" si="1"/>
        <v>91.332977297002486</v>
      </c>
    </row>
    <row r="47" spans="1:10" x14ac:dyDescent="0.2">
      <c r="A47" t="s">
        <v>301</v>
      </c>
      <c r="B47" s="126">
        <v>237880</v>
      </c>
      <c r="C47" s="126">
        <v>1208470517</v>
      </c>
      <c r="D47" s="126">
        <v>1000</v>
      </c>
      <c r="E47" s="126">
        <v>17828</v>
      </c>
      <c r="F47" s="126">
        <v>5399</v>
      </c>
      <c r="G47" s="126">
        <v>6473</v>
      </c>
      <c r="H47" s="126">
        <v>5482</v>
      </c>
      <c r="I47" s="126">
        <v>254196</v>
      </c>
      <c r="J47">
        <f t="shared" si="1"/>
        <v>93.581330941478228</v>
      </c>
    </row>
    <row r="48" spans="1:10" x14ac:dyDescent="0.2">
      <c r="A48" t="s">
        <v>312</v>
      </c>
      <c r="B48" s="126">
        <v>315397</v>
      </c>
      <c r="C48" s="126">
        <v>642682362</v>
      </c>
      <c r="D48" s="126">
        <v>1000</v>
      </c>
      <c r="E48" s="126">
        <v>8218</v>
      </c>
      <c r="F48" s="126">
        <v>2076</v>
      </c>
      <c r="G48" s="126">
        <v>2569</v>
      </c>
      <c r="H48" s="126">
        <v>2223</v>
      </c>
      <c r="I48" s="126">
        <v>349013</v>
      </c>
      <c r="J48">
        <f t="shared" si="1"/>
        <v>90.368267084607169</v>
      </c>
    </row>
    <row r="49" spans="1:10" x14ac:dyDescent="0.2">
      <c r="A49" t="s">
        <v>302</v>
      </c>
      <c r="B49" s="126">
        <v>131271</v>
      </c>
      <c r="C49" s="126">
        <v>444260989</v>
      </c>
      <c r="D49" s="126">
        <v>1000</v>
      </c>
      <c r="E49" s="126">
        <v>11158</v>
      </c>
      <c r="F49" s="126">
        <v>3558</v>
      </c>
      <c r="G49" s="126">
        <v>4136</v>
      </c>
      <c r="H49" s="126">
        <v>3610</v>
      </c>
      <c r="I49" s="126">
        <v>141938</v>
      </c>
      <c r="J49">
        <f t="shared" si="1"/>
        <v>92.484746861305638</v>
      </c>
    </row>
    <row r="50" spans="1:10" x14ac:dyDescent="0.2">
      <c r="A50" t="s">
        <v>311</v>
      </c>
      <c r="B50" s="126">
        <v>114672</v>
      </c>
      <c r="C50" s="126">
        <v>424377046</v>
      </c>
      <c r="D50" s="126">
        <v>1000</v>
      </c>
      <c r="E50" s="126">
        <v>12955</v>
      </c>
      <c r="F50" s="126">
        <v>3957</v>
      </c>
      <c r="G50" s="126">
        <v>4708</v>
      </c>
      <c r="H50" s="126">
        <v>4041</v>
      </c>
      <c r="I50" s="126">
        <v>126014</v>
      </c>
      <c r="J50">
        <f t="shared" si="1"/>
        <v>90.999412763661184</v>
      </c>
    </row>
    <row r="51" spans="1:10" x14ac:dyDescent="0.2">
      <c r="A51" t="s">
        <v>303</v>
      </c>
      <c r="B51" s="126">
        <v>369703</v>
      </c>
      <c r="C51" s="126">
        <v>1244379907</v>
      </c>
      <c r="D51" s="126">
        <v>1000</v>
      </c>
      <c r="E51" s="126">
        <v>21166</v>
      </c>
      <c r="F51" s="126">
        <v>3471</v>
      </c>
      <c r="G51" s="126">
        <v>4160</v>
      </c>
      <c r="H51" s="126">
        <v>3630</v>
      </c>
      <c r="I51" s="126">
        <v>397321</v>
      </c>
      <c r="J51">
        <f t="shared" si="1"/>
        <v>93.048945311221914</v>
      </c>
    </row>
    <row r="52" spans="1:10" x14ac:dyDescent="0.2">
      <c r="A52" t="s">
        <v>308</v>
      </c>
      <c r="B52" s="126">
        <v>155890</v>
      </c>
      <c r="C52" s="126">
        <v>645386577</v>
      </c>
      <c r="D52" s="126">
        <v>1000</v>
      </c>
      <c r="E52" s="126">
        <v>14866</v>
      </c>
      <c r="F52" s="126">
        <v>4375</v>
      </c>
      <c r="G52" s="126">
        <v>5307</v>
      </c>
      <c r="H52" s="126">
        <v>4510</v>
      </c>
      <c r="I52" s="126">
        <v>180560</v>
      </c>
      <c r="J52">
        <f t="shared" si="1"/>
        <v>86.336951705804168</v>
      </c>
    </row>
    <row r="53" spans="1:10" x14ac:dyDescent="0.2">
      <c r="A53" t="s">
        <v>310</v>
      </c>
      <c r="B53" s="126">
        <v>111242</v>
      </c>
      <c r="C53" s="126">
        <v>456150987</v>
      </c>
      <c r="D53" s="126">
        <v>1006</v>
      </c>
      <c r="E53" s="126">
        <v>17610</v>
      </c>
      <c r="F53" s="126">
        <v>4347</v>
      </c>
      <c r="G53" s="126">
        <v>5079</v>
      </c>
      <c r="H53" s="126">
        <v>4393</v>
      </c>
      <c r="I53" s="126">
        <v>123335</v>
      </c>
      <c r="J53">
        <f t="shared" si="1"/>
        <v>90.194997364900473</v>
      </c>
    </row>
    <row r="54" spans="1:10" x14ac:dyDescent="0.2">
      <c r="A54" t="s">
        <v>309</v>
      </c>
      <c r="B54" s="126">
        <v>57376</v>
      </c>
      <c r="C54" s="126">
        <v>262247082</v>
      </c>
      <c r="D54" s="126">
        <v>1005</v>
      </c>
      <c r="E54" s="126">
        <v>14890</v>
      </c>
      <c r="F54" s="126">
        <v>4850</v>
      </c>
      <c r="G54" s="126">
        <v>5706</v>
      </c>
      <c r="H54" s="126">
        <v>4902</v>
      </c>
      <c r="I54" s="126">
        <v>61440</v>
      </c>
      <c r="J54">
        <f t="shared" si="1"/>
        <v>93.385416666666671</v>
      </c>
    </row>
    <row r="55" spans="1:10" x14ac:dyDescent="0.2">
      <c r="A55" t="s">
        <v>307</v>
      </c>
      <c r="B55" s="126">
        <v>207097</v>
      </c>
      <c r="C55" s="126">
        <v>500863576</v>
      </c>
      <c r="D55" s="126">
        <v>1000</v>
      </c>
      <c r="E55" s="126">
        <v>9945</v>
      </c>
      <c r="F55" s="126">
        <v>2490</v>
      </c>
      <c r="G55" s="126">
        <v>3073</v>
      </c>
      <c r="H55" s="126">
        <v>2672</v>
      </c>
      <c r="I55" s="126">
        <v>240489</v>
      </c>
      <c r="J55">
        <f t="shared" si="1"/>
        <v>86.114957440880872</v>
      </c>
    </row>
    <row r="56" spans="1:10" x14ac:dyDescent="0.2">
      <c r="A56" t="s">
        <v>299</v>
      </c>
      <c r="B56" s="126">
        <v>46945</v>
      </c>
      <c r="C56" s="126">
        <v>234970929</v>
      </c>
      <c r="D56" s="126">
        <v>1007</v>
      </c>
      <c r="E56" s="126">
        <v>17837</v>
      </c>
      <c r="F56" s="126">
        <v>5346</v>
      </c>
      <c r="G56" s="126">
        <v>6341</v>
      </c>
      <c r="H56" s="126">
        <v>5406</v>
      </c>
      <c r="I56" s="126">
        <v>117101</v>
      </c>
      <c r="J56">
        <f t="shared" si="1"/>
        <v>40.089324600131512</v>
      </c>
    </row>
    <row r="57" spans="1:10" x14ac:dyDescent="0.2">
      <c r="A57" t="s">
        <v>306</v>
      </c>
      <c r="B57" s="126">
        <v>74715</v>
      </c>
      <c r="C57" s="126">
        <v>268017047</v>
      </c>
      <c r="D57" s="126">
        <v>1002</v>
      </c>
      <c r="E57" s="126">
        <v>13683</v>
      </c>
      <c r="F57" s="126">
        <v>3841</v>
      </c>
      <c r="G57" s="126">
        <v>4589</v>
      </c>
      <c r="H57" s="126">
        <v>3890</v>
      </c>
      <c r="I57" s="126">
        <v>127934</v>
      </c>
      <c r="J57">
        <f t="shared" si="1"/>
        <v>58.401206872293528</v>
      </c>
    </row>
    <row r="58" spans="1:10" x14ac:dyDescent="0.2">
      <c r="A58" t="s">
        <v>305</v>
      </c>
      <c r="B58" s="126">
        <v>249817</v>
      </c>
      <c r="C58" s="126">
        <v>944449278</v>
      </c>
      <c r="D58" s="126">
        <v>1002</v>
      </c>
      <c r="E58" s="126">
        <v>16513</v>
      </c>
      <c r="F58" s="126">
        <v>4016</v>
      </c>
      <c r="G58" s="126">
        <v>4833</v>
      </c>
      <c r="H58" s="126">
        <v>4111</v>
      </c>
      <c r="I58" s="126">
        <v>274476</v>
      </c>
      <c r="J58">
        <f t="shared" si="1"/>
        <v>91.015972252583097</v>
      </c>
    </row>
    <row r="59" spans="1:10" x14ac:dyDescent="0.2">
      <c r="A59" t="s">
        <v>304</v>
      </c>
      <c r="B59" s="126">
        <v>193761</v>
      </c>
      <c r="C59" s="126">
        <v>948470512</v>
      </c>
      <c r="D59" s="126">
        <v>1000</v>
      </c>
      <c r="E59" s="126">
        <v>16803</v>
      </c>
      <c r="F59" s="126">
        <v>5255</v>
      </c>
      <c r="G59" s="126">
        <v>6271</v>
      </c>
      <c r="H59" s="126">
        <v>5323</v>
      </c>
      <c r="I59" s="126">
        <v>207379</v>
      </c>
      <c r="J59">
        <f t="shared" si="1"/>
        <v>93.433279165199949</v>
      </c>
    </row>
    <row r="60" spans="1:10" x14ac:dyDescent="0.2">
      <c r="A60" t="s">
        <v>298</v>
      </c>
      <c r="B60" s="126">
        <v>110531</v>
      </c>
      <c r="C60" s="126">
        <v>372010252</v>
      </c>
      <c r="D60" s="126">
        <v>1001</v>
      </c>
      <c r="E60" s="126">
        <v>11954</v>
      </c>
      <c r="F60" s="126">
        <v>3578</v>
      </c>
      <c r="G60" s="126">
        <v>4235</v>
      </c>
      <c r="H60" s="126">
        <v>3631</v>
      </c>
      <c r="I60" s="126">
        <v>195831</v>
      </c>
      <c r="J60">
        <f t="shared" si="1"/>
        <v>56.442034202960713</v>
      </c>
    </row>
    <row r="61" spans="1:10" x14ac:dyDescent="0.2">
      <c r="A61" t="s">
        <v>297</v>
      </c>
      <c r="B61" s="126">
        <v>162833</v>
      </c>
      <c r="C61" s="126">
        <v>855578839</v>
      </c>
      <c r="D61" s="126">
        <v>1000</v>
      </c>
      <c r="E61" s="126">
        <v>17626</v>
      </c>
      <c r="F61" s="126">
        <v>5626</v>
      </c>
      <c r="G61" s="126">
        <v>6686</v>
      </c>
      <c r="H61" s="126">
        <v>5695</v>
      </c>
      <c r="I61" s="126">
        <v>184945</v>
      </c>
      <c r="J61">
        <f t="shared" si="1"/>
        <v>88.044013084971212</v>
      </c>
    </row>
    <row r="62" spans="1:10" x14ac:dyDescent="0.2">
      <c r="A62" t="s">
        <v>296</v>
      </c>
      <c r="B62" s="126">
        <v>58860</v>
      </c>
      <c r="C62" s="126">
        <v>281541654</v>
      </c>
      <c r="D62" s="126">
        <v>1013</v>
      </c>
      <c r="E62" s="126">
        <v>16515</v>
      </c>
      <c r="F62" s="126">
        <v>5068</v>
      </c>
      <c r="G62" s="126">
        <v>6139</v>
      </c>
      <c r="H62" s="126">
        <v>5175</v>
      </c>
      <c r="I62" s="126">
        <v>93168</v>
      </c>
      <c r="J62">
        <f t="shared" si="1"/>
        <v>63.176197836166928</v>
      </c>
    </row>
  </sheetData>
  <sortState xmlns:xlrd2="http://schemas.microsoft.com/office/spreadsheetml/2017/richdata2" ref="A2:J62">
    <sortCondition ref="A2:A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9DB1-E3B1-40E6-8C3A-7D8682865F96}">
  <dimension ref="A1:B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6.83203125" customWidth="1"/>
  </cols>
  <sheetData>
    <row r="1" spans="1:2" x14ac:dyDescent="0.2">
      <c r="A1" t="s">
        <v>333</v>
      </c>
      <c r="B1" t="s">
        <v>313</v>
      </c>
    </row>
    <row r="2" spans="1:2" x14ac:dyDescent="0.2">
      <c r="A2" t="s">
        <v>314</v>
      </c>
      <c r="B2">
        <v>24117</v>
      </c>
    </row>
    <row r="3" spans="1:2" x14ac:dyDescent="0.2">
      <c r="A3" t="s">
        <v>315</v>
      </c>
      <c r="B3">
        <v>23068</v>
      </c>
    </row>
    <row r="4" spans="1:2" x14ac:dyDescent="0.2">
      <c r="A4" t="s">
        <v>316</v>
      </c>
      <c r="B4">
        <v>13993</v>
      </c>
    </row>
    <row r="5" spans="1:2" x14ac:dyDescent="0.2">
      <c r="A5" t="s">
        <v>317</v>
      </c>
      <c r="B5">
        <v>6683</v>
      </c>
    </row>
    <row r="6" spans="1:2" x14ac:dyDescent="0.2">
      <c r="A6" t="s">
        <v>318</v>
      </c>
      <c r="B6">
        <v>1803</v>
      </c>
    </row>
    <row r="7" spans="1:2" x14ac:dyDescent="0.2">
      <c r="A7" t="s">
        <v>319</v>
      </c>
      <c r="B7">
        <v>625</v>
      </c>
    </row>
    <row r="8" spans="1:2" x14ac:dyDescent="0.2">
      <c r="A8" t="s">
        <v>320</v>
      </c>
      <c r="B8">
        <v>264364048</v>
      </c>
    </row>
    <row r="9" spans="1:2" x14ac:dyDescent="0.2">
      <c r="A9" t="s">
        <v>321</v>
      </c>
      <c r="B9">
        <v>263653914</v>
      </c>
    </row>
    <row r="10" spans="1:2" x14ac:dyDescent="0.2">
      <c r="A10" t="s">
        <v>322</v>
      </c>
      <c r="B10">
        <v>233758709</v>
      </c>
    </row>
    <row r="11" spans="1:2" x14ac:dyDescent="0.2">
      <c r="A11" t="s">
        <v>323</v>
      </c>
      <c r="B11">
        <v>182181280</v>
      </c>
    </row>
    <row r="12" spans="1:2" x14ac:dyDescent="0.2">
      <c r="A12" t="s">
        <v>324</v>
      </c>
      <c r="B12">
        <v>109305537</v>
      </c>
    </row>
    <row r="13" spans="1:2" x14ac:dyDescent="0.2">
      <c r="A13" t="s">
        <v>325</v>
      </c>
      <c r="B13">
        <v>68969087</v>
      </c>
    </row>
    <row r="14" spans="1:2" x14ac:dyDescent="0.2">
      <c r="A14" t="s">
        <v>326</v>
      </c>
      <c r="B14">
        <v>24077</v>
      </c>
    </row>
    <row r="15" spans="1:2" x14ac:dyDescent="0.2">
      <c r="A15" t="s">
        <v>327</v>
      </c>
      <c r="B15">
        <v>1368724</v>
      </c>
    </row>
    <row r="16" spans="1:2" x14ac:dyDescent="0.2">
      <c r="A16" t="s">
        <v>247</v>
      </c>
      <c r="B16">
        <v>264353876</v>
      </c>
    </row>
    <row r="17" spans="1:2" x14ac:dyDescent="0.2">
      <c r="A17" t="s">
        <v>328</v>
      </c>
      <c r="B17">
        <v>39.5</v>
      </c>
    </row>
    <row r="18" spans="1:2" x14ac:dyDescent="0.2">
      <c r="A18" t="s">
        <v>181</v>
      </c>
      <c r="B18">
        <v>17784</v>
      </c>
    </row>
    <row r="19" spans="1:2" x14ac:dyDescent="0.2">
      <c r="A19" t="s">
        <v>182</v>
      </c>
      <c r="B19">
        <v>8224</v>
      </c>
    </row>
    <row r="20" spans="1:2" x14ac:dyDescent="0.2">
      <c r="A20" t="s">
        <v>329</v>
      </c>
      <c r="B20">
        <v>2895</v>
      </c>
    </row>
    <row r="21" spans="1:2" x14ac:dyDescent="0.2">
      <c r="A21" t="s">
        <v>330</v>
      </c>
      <c r="B21">
        <v>8460</v>
      </c>
    </row>
    <row r="22" spans="1:2" x14ac:dyDescent="0.2">
      <c r="A22" t="s">
        <v>331</v>
      </c>
      <c r="B22">
        <v>0</v>
      </c>
    </row>
    <row r="23" spans="1:2" x14ac:dyDescent="0.2">
      <c r="A23" t="s">
        <v>332</v>
      </c>
      <c r="B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7021-DE0C-4D69-A1FB-CFD41AF4FECE}">
  <dimension ref="A1:J44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7.5" customWidth="1"/>
  </cols>
  <sheetData>
    <row r="1" spans="1:10" ht="32" x14ac:dyDescent="0.2">
      <c r="A1" s="128" t="s">
        <v>245</v>
      </c>
      <c r="B1" s="128" t="s">
        <v>246</v>
      </c>
      <c r="C1" s="128" t="s">
        <v>247</v>
      </c>
      <c r="D1" s="128" t="s">
        <v>248</v>
      </c>
      <c r="E1" s="128" t="s">
        <v>249</v>
      </c>
      <c r="F1" s="128" t="s">
        <v>181</v>
      </c>
      <c r="G1" s="128" t="s">
        <v>182</v>
      </c>
      <c r="H1" s="128" t="s">
        <v>183</v>
      </c>
      <c r="I1" s="129"/>
      <c r="J1" s="128"/>
    </row>
    <row r="2" spans="1:10" x14ac:dyDescent="0.2">
      <c r="A2" t="s">
        <v>334</v>
      </c>
      <c r="B2">
        <v>2901</v>
      </c>
      <c r="C2">
        <v>26853943</v>
      </c>
      <c r="D2">
        <v>467</v>
      </c>
      <c r="E2">
        <v>343137</v>
      </c>
      <c r="F2">
        <v>13107</v>
      </c>
      <c r="G2">
        <v>29375</v>
      </c>
      <c r="H2">
        <v>30016.950614552199</v>
      </c>
    </row>
    <row r="3" spans="1:10" x14ac:dyDescent="0.2">
      <c r="A3" t="s">
        <v>335</v>
      </c>
      <c r="B3">
        <v>638</v>
      </c>
      <c r="C3">
        <v>11385569</v>
      </c>
      <c r="D3">
        <v>1068</v>
      </c>
      <c r="E3">
        <v>1364139</v>
      </c>
      <c r="F3">
        <v>25322</v>
      </c>
      <c r="G3">
        <v>169469</v>
      </c>
      <c r="H3">
        <v>294529.034137248</v>
      </c>
    </row>
    <row r="4" spans="1:10" x14ac:dyDescent="0.2">
      <c r="A4" t="s">
        <v>336</v>
      </c>
      <c r="B4">
        <v>127</v>
      </c>
      <c r="C4">
        <v>713140</v>
      </c>
      <c r="D4">
        <v>515</v>
      </c>
      <c r="E4">
        <v>16553</v>
      </c>
      <c r="F4">
        <v>5663</v>
      </c>
      <c r="G4">
        <v>7395</v>
      </c>
      <c r="H4">
        <v>6661.0996382197</v>
      </c>
    </row>
    <row r="5" spans="1:10" x14ac:dyDescent="0.2">
      <c r="A5" t="s">
        <v>337</v>
      </c>
      <c r="B5">
        <v>2975</v>
      </c>
      <c r="C5">
        <v>51243073</v>
      </c>
      <c r="D5">
        <v>522</v>
      </c>
      <c r="E5">
        <v>582603</v>
      </c>
      <c r="F5">
        <v>26849</v>
      </c>
      <c r="G5">
        <v>64587</v>
      </c>
      <c r="H5">
        <v>65871.601613021907</v>
      </c>
    </row>
    <row r="6" spans="1:10" x14ac:dyDescent="0.2">
      <c r="A6" t="s">
        <v>338</v>
      </c>
      <c r="B6">
        <v>654</v>
      </c>
      <c r="C6">
        <v>14108096</v>
      </c>
      <c r="D6">
        <v>1059</v>
      </c>
      <c r="E6">
        <v>1348019</v>
      </c>
      <c r="F6">
        <v>90786</v>
      </c>
      <c r="G6">
        <v>269655</v>
      </c>
      <c r="H6">
        <v>307232.52656290401</v>
      </c>
    </row>
    <row r="7" spans="1:10" x14ac:dyDescent="0.2">
      <c r="A7" t="s">
        <v>339</v>
      </c>
      <c r="B7">
        <v>920</v>
      </c>
      <c r="C7">
        <v>17567347</v>
      </c>
      <c r="D7">
        <v>530</v>
      </c>
      <c r="E7">
        <v>736544</v>
      </c>
      <c r="F7">
        <v>42635</v>
      </c>
      <c r="G7">
        <v>165292</v>
      </c>
      <c r="H7">
        <v>133674.10767470999</v>
      </c>
    </row>
    <row r="8" spans="1:10" x14ac:dyDescent="0.2">
      <c r="A8" t="s">
        <v>340</v>
      </c>
      <c r="B8">
        <v>1670</v>
      </c>
      <c r="C8">
        <v>20952639</v>
      </c>
      <c r="D8">
        <v>659</v>
      </c>
      <c r="E8">
        <v>1394674</v>
      </c>
      <c r="F8">
        <v>21900</v>
      </c>
      <c r="G8">
        <v>70162</v>
      </c>
      <c r="H8">
        <v>177028.62634472901</v>
      </c>
    </row>
    <row r="9" spans="1:10" x14ac:dyDescent="0.2">
      <c r="A9" t="s">
        <v>341</v>
      </c>
      <c r="B9">
        <v>3411</v>
      </c>
      <c r="C9">
        <v>42860192</v>
      </c>
      <c r="D9">
        <v>55</v>
      </c>
      <c r="E9">
        <v>1363336</v>
      </c>
      <c r="F9">
        <v>20054</v>
      </c>
      <c r="G9">
        <v>91287</v>
      </c>
      <c r="H9">
        <v>140082.650594145</v>
      </c>
    </row>
    <row r="10" spans="1:10" x14ac:dyDescent="0.2">
      <c r="A10" t="s">
        <v>342</v>
      </c>
      <c r="B10">
        <v>1239</v>
      </c>
      <c r="C10">
        <v>22692110</v>
      </c>
      <c r="D10">
        <v>423</v>
      </c>
      <c r="E10">
        <v>730445</v>
      </c>
      <c r="F10">
        <v>47968</v>
      </c>
      <c r="G10">
        <v>287542</v>
      </c>
      <c r="H10">
        <v>151829.53858244099</v>
      </c>
    </row>
    <row r="11" spans="1:10" x14ac:dyDescent="0.2">
      <c r="A11" t="s">
        <v>343</v>
      </c>
      <c r="B11">
        <v>1376</v>
      </c>
      <c r="C11">
        <v>12060778</v>
      </c>
      <c r="D11">
        <v>898</v>
      </c>
      <c r="E11">
        <v>84803</v>
      </c>
      <c r="F11">
        <v>9733</v>
      </c>
      <c r="G11">
        <v>18064</v>
      </c>
      <c r="H11">
        <v>14465.410641668301</v>
      </c>
    </row>
    <row r="12" spans="1:10" x14ac:dyDescent="0.2">
      <c r="A12" t="s">
        <v>344</v>
      </c>
      <c r="B12">
        <v>329</v>
      </c>
      <c r="C12">
        <v>5616875</v>
      </c>
      <c r="D12">
        <v>509</v>
      </c>
      <c r="E12">
        <v>556861</v>
      </c>
      <c r="F12">
        <v>67581</v>
      </c>
      <c r="G12">
        <v>210237</v>
      </c>
      <c r="H12">
        <v>156672.71198255199</v>
      </c>
    </row>
    <row r="13" spans="1:10" x14ac:dyDescent="0.2">
      <c r="A13" t="s">
        <v>345</v>
      </c>
      <c r="B13">
        <v>2739</v>
      </c>
      <c r="C13">
        <v>35129473</v>
      </c>
      <c r="D13">
        <v>484</v>
      </c>
      <c r="E13">
        <v>566521</v>
      </c>
      <c r="F13">
        <v>16145</v>
      </c>
      <c r="G13">
        <v>53188</v>
      </c>
      <c r="H13">
        <v>59064.069170209303</v>
      </c>
    </row>
    <row r="14" spans="1:10" x14ac:dyDescent="0.2">
      <c r="A14" t="s">
        <v>346</v>
      </c>
      <c r="B14">
        <v>1655</v>
      </c>
      <c r="C14">
        <v>27527276</v>
      </c>
      <c r="D14">
        <v>104</v>
      </c>
      <c r="E14">
        <v>611066</v>
      </c>
      <c r="F14">
        <v>28849</v>
      </c>
      <c r="G14">
        <v>94527</v>
      </c>
      <c r="H14">
        <v>83800.225303440806</v>
      </c>
    </row>
    <row r="15" spans="1:10" x14ac:dyDescent="0.2">
      <c r="A15" t="s">
        <v>347</v>
      </c>
      <c r="B15">
        <v>1335</v>
      </c>
      <c r="C15">
        <v>27654673</v>
      </c>
      <c r="D15">
        <v>779</v>
      </c>
      <c r="E15">
        <v>690410</v>
      </c>
      <c r="F15">
        <v>43149</v>
      </c>
      <c r="G15">
        <v>177065</v>
      </c>
      <c r="H15">
        <v>130217.73818345201</v>
      </c>
    </row>
    <row r="16" spans="1:10" x14ac:dyDescent="0.2">
      <c r="A16" t="s">
        <v>348</v>
      </c>
      <c r="B16">
        <v>2116</v>
      </c>
      <c r="C16">
        <v>18803954</v>
      </c>
      <c r="D16">
        <v>765</v>
      </c>
      <c r="E16">
        <v>1397551</v>
      </c>
      <c r="F16">
        <v>11486</v>
      </c>
      <c r="G16">
        <v>26375</v>
      </c>
      <c r="H16">
        <v>175656.59097677001</v>
      </c>
    </row>
    <row r="17" spans="1:8" x14ac:dyDescent="0.2">
      <c r="A17" t="s">
        <v>349</v>
      </c>
      <c r="B17">
        <v>784</v>
      </c>
      <c r="C17">
        <v>19897647</v>
      </c>
      <c r="D17">
        <v>712</v>
      </c>
      <c r="E17">
        <v>1375191</v>
      </c>
      <c r="F17">
        <v>67643</v>
      </c>
      <c r="G17">
        <v>302859</v>
      </c>
      <c r="H17">
        <v>272013.05084932898</v>
      </c>
    </row>
    <row r="18" spans="1:8" x14ac:dyDescent="0.2">
      <c r="A18" t="s">
        <v>350</v>
      </c>
      <c r="B18">
        <v>3392</v>
      </c>
      <c r="C18">
        <v>34245738</v>
      </c>
      <c r="D18">
        <v>464</v>
      </c>
      <c r="E18">
        <v>803703</v>
      </c>
      <c r="F18">
        <v>13822</v>
      </c>
      <c r="G18">
        <v>41820</v>
      </c>
      <c r="H18">
        <v>60573.448175653197</v>
      </c>
    </row>
    <row r="19" spans="1:8" ht="15.75" customHeight="1" x14ac:dyDescent="0.2">
      <c r="A19" t="s">
        <v>351</v>
      </c>
      <c r="B19">
        <v>2114</v>
      </c>
      <c r="C19">
        <v>23247614</v>
      </c>
      <c r="D19">
        <v>604</v>
      </c>
      <c r="E19">
        <v>428628</v>
      </c>
      <c r="F19">
        <v>17897</v>
      </c>
      <c r="G19">
        <v>57789</v>
      </c>
      <c r="H19">
        <v>56334.920978643197</v>
      </c>
    </row>
    <row r="20" spans="1:8" x14ac:dyDescent="0.2">
      <c r="A20" t="s">
        <v>352</v>
      </c>
      <c r="B20">
        <v>2832</v>
      </c>
      <c r="C20">
        <v>19743451</v>
      </c>
      <c r="D20">
        <v>653</v>
      </c>
      <c r="E20">
        <v>106340</v>
      </c>
      <c r="F20">
        <v>7348</v>
      </c>
      <c r="G20">
        <v>13796</v>
      </c>
      <c r="H20">
        <v>12639.947601207101</v>
      </c>
    </row>
    <row r="21" spans="1:8" x14ac:dyDescent="0.2">
      <c r="A21" t="s">
        <v>353</v>
      </c>
      <c r="B21">
        <v>972</v>
      </c>
      <c r="C21">
        <v>21751114</v>
      </c>
      <c r="D21">
        <v>623</v>
      </c>
      <c r="E21">
        <v>1344372</v>
      </c>
      <c r="F21">
        <v>61484</v>
      </c>
      <c r="G21">
        <v>314162</v>
      </c>
      <c r="H21">
        <v>260892.76996543701</v>
      </c>
    </row>
    <row r="22" spans="1:8" x14ac:dyDescent="0.2">
      <c r="A22" t="s">
        <v>354</v>
      </c>
      <c r="B22">
        <v>1767</v>
      </c>
      <c r="C22">
        <v>15527457</v>
      </c>
      <c r="D22">
        <v>979</v>
      </c>
      <c r="E22">
        <v>51441</v>
      </c>
      <c r="F22">
        <v>10125</v>
      </c>
      <c r="G22">
        <v>15666</v>
      </c>
      <c r="H22">
        <v>12504.087675464099</v>
      </c>
    </row>
    <row r="23" spans="1:8" x14ac:dyDescent="0.2">
      <c r="A23" t="s">
        <v>355</v>
      </c>
      <c r="B23">
        <v>1982</v>
      </c>
      <c r="C23">
        <v>36752688</v>
      </c>
      <c r="D23">
        <v>470</v>
      </c>
      <c r="E23">
        <v>531906</v>
      </c>
      <c r="F23">
        <v>70548</v>
      </c>
      <c r="G23">
        <v>184914</v>
      </c>
      <c r="H23">
        <v>127488.920246105</v>
      </c>
    </row>
    <row r="24" spans="1:8" x14ac:dyDescent="0.2">
      <c r="A24" t="s">
        <v>356</v>
      </c>
      <c r="B24">
        <v>400</v>
      </c>
      <c r="C24">
        <v>6328967</v>
      </c>
      <c r="D24">
        <v>502</v>
      </c>
      <c r="E24">
        <v>205560</v>
      </c>
      <c r="F24">
        <v>28811</v>
      </c>
      <c r="G24">
        <v>63344</v>
      </c>
      <c r="H24">
        <v>44064.980684367598</v>
      </c>
    </row>
    <row r="25" spans="1:8" x14ac:dyDescent="0.2">
      <c r="A25" t="s">
        <v>357</v>
      </c>
      <c r="B25">
        <v>910</v>
      </c>
      <c r="C25">
        <v>15301014</v>
      </c>
      <c r="D25">
        <v>1195</v>
      </c>
      <c r="E25">
        <v>668963</v>
      </c>
      <c r="F25">
        <v>48294</v>
      </c>
      <c r="G25">
        <v>260279</v>
      </c>
      <c r="H25">
        <v>149282.47908772499</v>
      </c>
    </row>
    <row r="26" spans="1:8" x14ac:dyDescent="0.2">
      <c r="A26" t="s">
        <v>358</v>
      </c>
      <c r="B26">
        <v>2125</v>
      </c>
      <c r="C26">
        <v>26216025</v>
      </c>
      <c r="D26">
        <v>508</v>
      </c>
      <c r="E26">
        <v>394158</v>
      </c>
      <c r="F26">
        <v>16328</v>
      </c>
      <c r="G26">
        <v>39953</v>
      </c>
      <c r="H26">
        <v>44164.470728914799</v>
      </c>
    </row>
    <row r="27" spans="1:8" x14ac:dyDescent="0.2">
      <c r="A27" t="s">
        <v>359</v>
      </c>
      <c r="B27">
        <v>1315</v>
      </c>
      <c r="C27">
        <v>14109177</v>
      </c>
      <c r="D27">
        <v>649</v>
      </c>
      <c r="E27">
        <v>270524</v>
      </c>
      <c r="F27">
        <v>15573</v>
      </c>
      <c r="G27">
        <v>49913</v>
      </c>
      <c r="H27">
        <v>42797.6299457438</v>
      </c>
    </row>
    <row r="28" spans="1:8" x14ac:dyDescent="0.2">
      <c r="A28" t="s">
        <v>360</v>
      </c>
      <c r="B28">
        <v>2097</v>
      </c>
      <c r="C28">
        <v>21841859</v>
      </c>
      <c r="D28">
        <v>286</v>
      </c>
      <c r="E28">
        <v>802482</v>
      </c>
      <c r="F28">
        <v>12930</v>
      </c>
      <c r="G28">
        <v>30841</v>
      </c>
      <c r="H28">
        <v>66605.989465045001</v>
      </c>
    </row>
    <row r="29" spans="1:8" x14ac:dyDescent="0.2">
      <c r="A29" t="s">
        <v>361</v>
      </c>
      <c r="B29">
        <v>1735</v>
      </c>
      <c r="C29">
        <v>32955716</v>
      </c>
      <c r="D29">
        <v>60</v>
      </c>
      <c r="E29">
        <v>1008178</v>
      </c>
      <c r="F29">
        <v>42788</v>
      </c>
      <c r="G29">
        <v>247590</v>
      </c>
      <c r="H29">
        <v>163226.707650411</v>
      </c>
    </row>
    <row r="30" spans="1:8" x14ac:dyDescent="0.2">
      <c r="A30" t="s">
        <v>362</v>
      </c>
      <c r="B30">
        <v>474</v>
      </c>
      <c r="C30">
        <v>2005667</v>
      </c>
      <c r="D30">
        <v>2221</v>
      </c>
      <c r="E30">
        <v>20318</v>
      </c>
      <c r="F30">
        <v>4370</v>
      </c>
      <c r="G30">
        <v>6025</v>
      </c>
      <c r="H30">
        <v>5184.7688170568599</v>
      </c>
    </row>
    <row r="31" spans="1:8" x14ac:dyDescent="0.2">
      <c r="A31" t="s">
        <v>363</v>
      </c>
      <c r="B31">
        <v>1127</v>
      </c>
      <c r="C31">
        <v>8449811</v>
      </c>
      <c r="D31">
        <v>561</v>
      </c>
      <c r="E31">
        <v>430399</v>
      </c>
      <c r="F31">
        <v>9186</v>
      </c>
      <c r="G31">
        <v>54849</v>
      </c>
      <c r="H31">
        <v>77314.976914513201</v>
      </c>
    </row>
    <row r="32" spans="1:8" x14ac:dyDescent="0.2">
      <c r="A32" t="s">
        <v>364</v>
      </c>
      <c r="B32">
        <v>561</v>
      </c>
      <c r="C32">
        <v>16744279</v>
      </c>
      <c r="D32">
        <v>1105</v>
      </c>
      <c r="E32">
        <v>1163733</v>
      </c>
      <c r="F32">
        <v>56831</v>
      </c>
      <c r="G32">
        <v>292815</v>
      </c>
      <c r="H32">
        <v>231106.71659741201</v>
      </c>
    </row>
    <row r="33" spans="1:8" x14ac:dyDescent="0.2">
      <c r="A33" t="s">
        <v>365</v>
      </c>
      <c r="B33">
        <v>2473</v>
      </c>
      <c r="C33">
        <v>18891440</v>
      </c>
      <c r="D33">
        <v>619</v>
      </c>
      <c r="E33">
        <v>444931</v>
      </c>
      <c r="F33">
        <v>8991</v>
      </c>
      <c r="G33">
        <v>18176</v>
      </c>
      <c r="H33">
        <v>41078.402475406801</v>
      </c>
    </row>
    <row r="34" spans="1:8" x14ac:dyDescent="0.2">
      <c r="A34" t="s">
        <v>366</v>
      </c>
      <c r="B34">
        <v>912</v>
      </c>
      <c r="C34">
        <v>10265126</v>
      </c>
      <c r="D34">
        <v>854</v>
      </c>
      <c r="E34">
        <v>355872</v>
      </c>
      <c r="F34">
        <v>16936</v>
      </c>
      <c r="G34">
        <v>66618</v>
      </c>
      <c r="H34">
        <v>58759.932751726497</v>
      </c>
    </row>
    <row r="35" spans="1:8" x14ac:dyDescent="0.2">
      <c r="A35" t="s">
        <v>367</v>
      </c>
      <c r="B35">
        <v>1516</v>
      </c>
      <c r="C35">
        <v>36836504</v>
      </c>
      <c r="D35">
        <v>587</v>
      </c>
      <c r="E35">
        <v>956631</v>
      </c>
      <c r="F35">
        <v>60973</v>
      </c>
      <c r="G35">
        <v>218104</v>
      </c>
      <c r="H35">
        <v>152320.85347409701</v>
      </c>
    </row>
    <row r="36" spans="1:8" x14ac:dyDescent="0.2">
      <c r="A36" t="s">
        <v>368</v>
      </c>
      <c r="B36">
        <v>7629</v>
      </c>
      <c r="C36">
        <v>31785272</v>
      </c>
      <c r="D36">
        <v>484</v>
      </c>
      <c r="E36">
        <v>352361</v>
      </c>
      <c r="F36">
        <v>4373</v>
      </c>
      <c r="G36">
        <v>8163</v>
      </c>
      <c r="H36">
        <v>14633.342779574101</v>
      </c>
    </row>
    <row r="37" spans="1:8" x14ac:dyDescent="0.2">
      <c r="A37" t="s">
        <v>369</v>
      </c>
      <c r="B37">
        <v>1435</v>
      </c>
      <c r="C37">
        <v>32589666</v>
      </c>
      <c r="D37">
        <v>524</v>
      </c>
      <c r="E37">
        <v>1306641</v>
      </c>
      <c r="F37">
        <v>47824</v>
      </c>
      <c r="G37">
        <v>257453</v>
      </c>
      <c r="H37">
        <v>238423.30824949199</v>
      </c>
    </row>
    <row r="38" spans="1:8" x14ac:dyDescent="0.2">
      <c r="A38" t="s">
        <v>370</v>
      </c>
      <c r="B38">
        <v>2281</v>
      </c>
      <c r="C38">
        <v>28701723</v>
      </c>
      <c r="D38">
        <v>563</v>
      </c>
      <c r="E38">
        <v>1110618</v>
      </c>
      <c r="F38">
        <v>28899</v>
      </c>
      <c r="G38">
        <v>127960</v>
      </c>
      <c r="H38">
        <v>154680.377891076</v>
      </c>
    </row>
    <row r="39" spans="1:8" x14ac:dyDescent="0.2">
      <c r="A39" t="s">
        <v>371</v>
      </c>
      <c r="B39">
        <v>266</v>
      </c>
      <c r="C39">
        <v>7166051</v>
      </c>
      <c r="D39">
        <v>521</v>
      </c>
      <c r="E39">
        <v>879352</v>
      </c>
      <c r="F39">
        <v>64399</v>
      </c>
      <c r="G39">
        <v>326391</v>
      </c>
      <c r="H39">
        <v>195561.67529801201</v>
      </c>
    </row>
    <row r="40" spans="1:8" x14ac:dyDescent="0.2">
      <c r="A40" t="s">
        <v>372</v>
      </c>
      <c r="B40">
        <v>947</v>
      </c>
      <c r="C40">
        <v>17683150</v>
      </c>
      <c r="D40">
        <v>1224</v>
      </c>
      <c r="E40">
        <v>1110976</v>
      </c>
      <c r="F40">
        <v>87271</v>
      </c>
      <c r="G40">
        <v>294085</v>
      </c>
      <c r="H40">
        <v>209039.404156612</v>
      </c>
    </row>
    <row r="41" spans="1:8" x14ac:dyDescent="0.2">
      <c r="A41" t="s">
        <v>373</v>
      </c>
      <c r="B41">
        <v>960</v>
      </c>
      <c r="C41">
        <v>27475386</v>
      </c>
      <c r="D41">
        <v>540</v>
      </c>
      <c r="E41">
        <v>660922</v>
      </c>
      <c r="F41">
        <v>69771</v>
      </c>
      <c r="G41">
        <v>174156</v>
      </c>
      <c r="H41">
        <v>118367.921945118</v>
      </c>
    </row>
    <row r="42" spans="1:8" x14ac:dyDescent="0.2">
      <c r="A42" t="s">
        <v>374</v>
      </c>
      <c r="B42">
        <v>781</v>
      </c>
      <c r="C42">
        <v>9177497</v>
      </c>
      <c r="D42">
        <v>442</v>
      </c>
      <c r="E42">
        <v>1403201</v>
      </c>
      <c r="F42">
        <v>15570</v>
      </c>
      <c r="G42">
        <v>930289</v>
      </c>
      <c r="H42">
        <v>322535.39605526399</v>
      </c>
    </row>
    <row r="43" spans="1:8" x14ac:dyDescent="0.2">
      <c r="A43" t="s">
        <v>375</v>
      </c>
      <c r="B43">
        <v>746</v>
      </c>
      <c r="C43">
        <v>20582025</v>
      </c>
      <c r="D43">
        <v>2816</v>
      </c>
      <c r="E43">
        <v>1209899</v>
      </c>
      <c r="F43">
        <v>61614</v>
      </c>
      <c r="G43">
        <v>218313</v>
      </c>
      <c r="H43">
        <v>183648.35993528299</v>
      </c>
    </row>
    <row r="44" spans="1:8" x14ac:dyDescent="0.2">
      <c r="A44" t="s">
        <v>376</v>
      </c>
      <c r="B44">
        <v>666</v>
      </c>
      <c r="C44">
        <v>13480492</v>
      </c>
      <c r="D44">
        <v>509</v>
      </c>
      <c r="E44">
        <v>675536</v>
      </c>
      <c r="F44">
        <v>89416</v>
      </c>
      <c r="G44">
        <v>278038</v>
      </c>
      <c r="H44">
        <v>165936.89151686701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9e170c-35fd-4358-82b1-dcdd361d4bd9">
      <Terms xmlns="http://schemas.microsoft.com/office/infopath/2007/PartnerControls"/>
    </lcf76f155ced4ddcb4097134ff3c332f>
    <TaxCatchAll xmlns="94f20260-b8cc-424c-8a1f-1781b1f1db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5064A12413947AEFDEF4411A0E756" ma:contentTypeVersion="10" ma:contentTypeDescription="Create a new document." ma:contentTypeScope="" ma:versionID="4c646f94aa1bc439ecececf2c4fae71b">
  <xsd:schema xmlns:xsd="http://www.w3.org/2001/XMLSchema" xmlns:xs="http://www.w3.org/2001/XMLSchema" xmlns:p="http://schemas.microsoft.com/office/2006/metadata/properties" xmlns:ns2="309e170c-35fd-4358-82b1-dcdd361d4bd9" xmlns:ns3="94f20260-b8cc-424c-8a1f-1781b1f1dbca" targetNamespace="http://schemas.microsoft.com/office/2006/metadata/properties" ma:root="true" ma:fieldsID="c3c7495ac12a43fd0de80e5869f7d5c2" ns2:_="" ns3:_="">
    <xsd:import namespace="309e170c-35fd-4358-82b1-dcdd361d4bd9"/>
    <xsd:import namespace="94f20260-b8cc-424c-8a1f-1781b1f1db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e170c-35fd-4358-82b1-dcdd361d4b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14fc1ee-ee85-4a7e-98b0-8db30ca095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20260-b8cc-424c-8a1f-1781b1f1dbc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bfd02a-8e61-4caf-b987-cda81c6c4855}" ma:internalName="TaxCatchAll" ma:showField="CatchAllData" ma:web="94f20260-b8cc-424c-8a1f-1781b1f1db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19150-7260-43BF-8795-1EF4353BCE0A}">
  <ds:schemaRefs>
    <ds:schemaRef ds:uri="http://schemas.microsoft.com/office/infopath/2007/PartnerControls"/>
    <ds:schemaRef ds:uri="http://purl.org/dc/terms/"/>
    <ds:schemaRef ds:uri="309e170c-35fd-4358-82b1-dcdd361d4bd9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94f20260-b8cc-424c-8a1f-1781b1f1dbc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3E81B9-6F33-420B-B584-504B2C7691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e170c-35fd-4358-82b1-dcdd361d4bd9"/>
    <ds:schemaRef ds:uri="94f20260-b8cc-424c-8a1f-1781b1f1db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EF103C-468D-4177-ADD6-5D740723DB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Sheet1</vt:lpstr>
      <vt:lpstr>reads</vt:lpstr>
      <vt:lpstr>reads-filtlong </vt:lpstr>
      <vt:lpstr>reads-deconseq</vt:lpstr>
      <vt:lpstr>cross assembly </vt:lpstr>
      <vt:lpstr>by patient  Assembly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Carlson-Jones</dc:creator>
  <cp:keywords/>
  <dc:description/>
  <cp:lastModifiedBy>Bhavya nalagampalli papudeshi</cp:lastModifiedBy>
  <cp:revision/>
  <dcterms:created xsi:type="dcterms:W3CDTF">2022-03-21T01:15:58Z</dcterms:created>
  <dcterms:modified xsi:type="dcterms:W3CDTF">2023-03-17T04:14:48Z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0x0101008505064A12413947AEFDEF4411A0E756</vt:lpwstr>
  </property>
  <property fmtid="{D5CDD505-2E9C-101B-9397-08002B2CF9AE}" pid="3" name="MediaServiceImageTags">
    <vt:lpwstr/>
  </property>
</Properties>
</file>