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int\Documents\"/>
    </mc:Choice>
  </mc:AlternateContent>
  <xr:revisionPtr revIDLastSave="0" documentId="13_ncr:1_{2E8B1D36-E574-4F26-AEA8-FCA4C3B0AE4D}" xr6:coauthVersionLast="47" xr6:coauthVersionMax="47" xr10:uidLastSave="{00000000-0000-0000-0000-000000000000}"/>
  <bookViews>
    <workbookView xWindow="-36" yWindow="12852" windowWidth="23256" windowHeight="12456" xr2:uid="{2D5DBB39-BC49-4430-94C7-34BACFD98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1" l="1" a="1"/>
  <c r="K17" i="1" s="1"/>
  <c r="F17" i="1" a="1"/>
  <c r="F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<sst xmlns="http://schemas.openxmlformats.org/spreadsheetml/2006/main" count="14" uniqueCount="13">
  <si>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r>
      <t>Temp [</t>
    </r>
    <r>
      <rPr>
        <sz val="11"/>
        <color theme="1"/>
        <rFont val="Calibri"/>
        <family val="2"/>
      </rPr>
      <t>°</t>
    </r>
    <r>
      <rPr>
        <sz val="11"/>
        <color theme="1"/>
        <rFont val="Aptos Narrow"/>
        <family val="2"/>
        <scheme val="minor"/>
      </rPr>
      <t>C]</t>
    </r>
  </si>
  <si>
    <t>f T [MHz]</t>
  </si>
  <si>
    <t>f M [MHz]</t>
  </si>
  <si>
    <t>f T</t>
  </si>
  <si>
    <t>f M</t>
  </si>
  <si>
    <t xml:space="preserve">  </t>
  </si>
  <si>
    <t xml:space="preserve"> </t>
  </si>
  <si>
    <r>
      <t>fT_3 [Hz/K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]</t>
    </r>
  </si>
  <si>
    <r>
      <t>fT_2 [Hz/K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]</t>
    </r>
  </si>
  <si>
    <t>fT_1 [Hz/K]</t>
  </si>
  <si>
    <r>
      <t>fM_3 [Hz/K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]</t>
    </r>
  </si>
  <si>
    <r>
      <t>fM_2 [Hz/K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]</t>
    </r>
  </si>
  <si>
    <t>fM_1 [Hz/K]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</si>
</sst>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f T [MHz]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Sheet1!$B$3:$B$15</c:f>
              <c:numCache>
                <c:formatCode>General</c:formatCode>
                <c:ptCount val="13"/>
                <c:pt idx="0">
                  <c:v>21.8</c:v>
                </c:pt>
                <c:pt idx="1">
                  <c:v>22.1</c:v>
                </c:pt>
                <c:pt idx="2">
                  <c:v>28.1</c:v>
                </c:pt>
                <c:pt idx="3">
                  <c:v>36.4</c:v>
                </c:pt>
                <c:pt idx="4">
                  <c:v>45.3</c:v>
                </c:pt>
                <c:pt idx="5">
                  <c:v>53.9</c:v>
                </c:pt>
                <c:pt idx="6">
                  <c:v>63.3</c:v>
                </c:pt>
                <c:pt idx="7">
                  <c:v>73.2</c:v>
                </c:pt>
                <c:pt idx="8">
                  <c:v>83.1</c:v>
                </c:pt>
                <c:pt idx="9">
                  <c:v>86.4</c:v>
                </c:pt>
                <c:pt idx="10">
                  <c:v>92.7</c:v>
                </c:pt>
                <c:pt idx="11">
                  <c:v>106.9</c:v>
                </c:pt>
                <c:pt idx="12">
                  <c:v>116.6</c:v>
                </c:pt>
              </c:numCache>
            </c:numRef>
          </c:xVal>
          <c:yVal>
            <c:numRef>
              <c:f>Sheet1!$C$3:$C$15</c:f>
              <c:numCache>
                <c:formatCode>General</c:formatCode>
                <c:ptCount val="13"/>
                <c:pt idx="0">
                  <c:v>3.735744</c:v>
                </c:pt>
                <c:pt idx="1">
                  <c:v>3.735754</c:v>
                </c:pt>
                <c:pt idx="2">
                  <c:v>3.7350669999999999</c:v>
                </c:pt>
                <c:pt idx="3">
                  <c:v>3.734505</c:v>
                </c:pt>
                <c:pt idx="4">
                  <c:v>3.7332390000000002</c:v>
                </c:pt>
                <c:pt idx="5">
                  <c:v>3.7323119999999999</c:v>
                </c:pt>
                <c:pt idx="6">
                  <c:v>3.7315689999999999</c:v>
                </c:pt>
                <c:pt idx="7">
                  <c:v>3.730747</c:v>
                </c:pt>
                <c:pt idx="8">
                  <c:v>3.730083</c:v>
                </c:pt>
                <c:pt idx="9">
                  <c:v>3.7299129999999998</c:v>
                </c:pt>
                <c:pt idx="10">
                  <c:v>3.729568</c:v>
                </c:pt>
                <c:pt idx="11">
                  <c:v>3.7282959999999998</c:v>
                </c:pt>
                <c:pt idx="12">
                  <c:v>3.7277930000000001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C-4F74-B2DB-A8236AEA7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644512"/>
        <c:axId val="177364547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Sheet1!$D$2</c15:sqref>
                        </c15:formulaRef>
                      </c:ext>
                    </c:extLst>
                    <c:strCache>
                      <c:ptCount val="1"/>
                      <c:pt idx="0">
                        <c:v>f M [MHz]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21.8</c:v>
                      </c:pt>
                      <c:pt idx="1">
                        <c:v>22.1</c:v>
                      </c:pt>
                      <c:pt idx="2">
                        <c:v>28.1</c:v>
                      </c:pt>
                      <c:pt idx="3">
                        <c:v>36.4</c:v>
                      </c:pt>
                      <c:pt idx="4">
                        <c:v>45.3</c:v>
                      </c:pt>
                      <c:pt idx="5">
                        <c:v>53.9</c:v>
                      </c:pt>
                      <c:pt idx="6">
                        <c:v>63.3</c:v>
                      </c:pt>
                      <c:pt idx="7">
                        <c:v>73.2</c:v>
                      </c:pt>
                      <c:pt idx="8">
                        <c:v>83.1</c:v>
                      </c:pt>
                      <c:pt idx="9">
                        <c:v>86.4</c:v>
                      </c:pt>
                      <c:pt idx="10">
                        <c:v>92.7</c:v>
                      </c:pt>
                      <c:pt idx="11">
                        <c:v>106.9</c:v>
                      </c:pt>
                      <c:pt idx="12">
                        <c:v>116.6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Sheet1!$D$3:$D$15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9.9997580999999993</c:v>
                      </c:pt>
                      <c:pt idx="1">
                        <c:v>9.9997585000000004</c:v>
                      </c:pt>
                      <c:pt idx="2">
                        <c:v>9.9997992</c:v>
                      </c:pt>
                      <c:pt idx="3">
                        <c:v>9.9998471000000002</c:v>
                      </c:pt>
                      <c:pt idx="4">
                        <c:v>9.9998828</c:v>
                      </c:pt>
                      <c:pt idx="5">
                        <c:v>9.9999061000000005</c:v>
                      </c:pt>
                      <c:pt idx="6">
                        <c:v>9.9999201000000006</c:v>
                      </c:pt>
                      <c:pt idx="7">
                        <c:v>9.9999257999999998</c:v>
                      </c:pt>
                      <c:pt idx="8">
                        <c:v>9.9999251000000005</c:v>
                      </c:pt>
                      <c:pt idx="9">
                        <c:v>9.9999243</c:v>
                      </c:pt>
                      <c:pt idx="10">
                        <c:v>9.9999230000000008</c:v>
                      </c:pt>
                      <c:pt idx="11">
                        <c:v>9.9999243999999994</c:v>
                      </c:pt>
                      <c:pt idx="12">
                        <c:v>9.9999342000000002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BFC-4F74-B2DB-A8236AEA72AA}"/>
                  </c:ext>
                </c:extLst>
              </c15:ser>
            </c15:filteredScatterSeries>
          </c:ext>
        </c:extLst>
      </c:scatterChart>
      <c:valAx>
        <c:axId val="177364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3645472"/>
        <c:crosses val="autoZero"/>
        <c:crossBetween val="midCat"/>
      </c:valAx>
      <c:valAx>
        <c:axId val="17736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364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Sheet1!$D$2</c:f>
              <c:strCache>
                <c:ptCount val="1"/>
                <c:pt idx="0">
                  <c:v>f M [MHz]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Sheet1!$B$3:$B$15</c:f>
              <c:numCache>
                <c:formatCode>General</c:formatCode>
                <c:ptCount val="13"/>
                <c:pt idx="0">
                  <c:v>21.8</c:v>
                </c:pt>
                <c:pt idx="1">
                  <c:v>22.1</c:v>
                </c:pt>
                <c:pt idx="2">
                  <c:v>28.1</c:v>
                </c:pt>
                <c:pt idx="3">
                  <c:v>36.4</c:v>
                </c:pt>
                <c:pt idx="4">
                  <c:v>45.3</c:v>
                </c:pt>
                <c:pt idx="5">
                  <c:v>53.9</c:v>
                </c:pt>
                <c:pt idx="6">
                  <c:v>63.3</c:v>
                </c:pt>
                <c:pt idx="7">
                  <c:v>73.2</c:v>
                </c:pt>
                <c:pt idx="8">
                  <c:v>83.1</c:v>
                </c:pt>
                <c:pt idx="9">
                  <c:v>86.4</c:v>
                </c:pt>
                <c:pt idx="10">
                  <c:v>92.7</c:v>
                </c:pt>
                <c:pt idx="11">
                  <c:v>106.9</c:v>
                </c:pt>
                <c:pt idx="12">
                  <c:v>116.6</c:v>
                </c:pt>
              </c:numCache>
            </c:numRef>
          </c:xVal>
          <c:yVal>
            <c:numRef>
              <c:f>Sheet1!$D$3:$D$15</c:f>
              <c:numCache>
                <c:formatCode>General</c:formatCode>
                <c:ptCount val="13"/>
                <c:pt idx="0">
                  <c:v>9.9997580999999993</c:v>
                </c:pt>
                <c:pt idx="1">
                  <c:v>9.9997585000000004</c:v>
                </c:pt>
                <c:pt idx="2">
                  <c:v>9.9997992</c:v>
                </c:pt>
                <c:pt idx="3">
                  <c:v>9.9998471000000002</c:v>
                </c:pt>
                <c:pt idx="4">
                  <c:v>9.9998828</c:v>
                </c:pt>
                <c:pt idx="5">
                  <c:v>9.9999061000000005</c:v>
                </c:pt>
                <c:pt idx="6">
                  <c:v>9.9999201000000006</c:v>
                </c:pt>
                <c:pt idx="7">
                  <c:v>9.9999257999999998</c:v>
                </c:pt>
                <c:pt idx="8">
                  <c:v>9.9999251000000005</c:v>
                </c:pt>
                <c:pt idx="9">
                  <c:v>9.9999243</c:v>
                </c:pt>
                <c:pt idx="10">
                  <c:v>9.9999230000000008</c:v>
                </c:pt>
                <c:pt idx="11">
                  <c:v>9.9999243999999994</c:v>
                </c:pt>
                <c:pt idx="12">
                  <c:v>9.9999342000000002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43-44B8-ACB2-9034CFD87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644512"/>
        <c:axId val="17736454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strCache>
                      <c:ptCount val="1"/>
                      <c:pt idx="0">
                        <c:v>f T [MHz]</c:v>
                      </c:pt>
                    </c:strCache>
                  </c:strRef>
                </c:tx>
                <c:spPr>
                  <a:ln w="381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Sheet1!$B$3:$B$15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21.8</c:v>
                      </c:pt>
                      <c:pt idx="1">
                        <c:v>22.1</c:v>
                      </c:pt>
                      <c:pt idx="2">
                        <c:v>28.1</c:v>
                      </c:pt>
                      <c:pt idx="3">
                        <c:v>36.4</c:v>
                      </c:pt>
                      <c:pt idx="4">
                        <c:v>45.3</c:v>
                      </c:pt>
                      <c:pt idx="5">
                        <c:v>53.9</c:v>
                      </c:pt>
                      <c:pt idx="6">
                        <c:v>63.3</c:v>
                      </c:pt>
                      <c:pt idx="7">
                        <c:v>73.2</c:v>
                      </c:pt>
                      <c:pt idx="8">
                        <c:v>83.1</c:v>
                      </c:pt>
                      <c:pt idx="9">
                        <c:v>86.4</c:v>
                      </c:pt>
                      <c:pt idx="10">
                        <c:v>92.7</c:v>
                      </c:pt>
                      <c:pt idx="11">
                        <c:v>106.9</c:v>
                      </c:pt>
                      <c:pt idx="12">
                        <c:v>116.6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Sheet1!$C$3:$C$15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3.735744</c:v>
                      </c:pt>
                      <c:pt idx="1">
                        <c:v>3.735754</c:v>
                      </c:pt>
                      <c:pt idx="2">
                        <c:v>3.7350669999999999</c:v>
                      </c:pt>
                      <c:pt idx="3">
                        <c:v>3.734505</c:v>
                      </c:pt>
                      <c:pt idx="4">
                        <c:v>3.7332390000000002</c:v>
                      </c:pt>
                      <c:pt idx="5">
                        <c:v>3.7323119999999999</c:v>
                      </c:pt>
                      <c:pt idx="6">
                        <c:v>3.7315689999999999</c:v>
                      </c:pt>
                      <c:pt idx="7">
                        <c:v>3.730747</c:v>
                      </c:pt>
                      <c:pt idx="8">
                        <c:v>3.730083</c:v>
                      </c:pt>
                      <c:pt idx="9">
                        <c:v>3.7299129999999998</c:v>
                      </c:pt>
                      <c:pt idx="10">
                        <c:v>3.729568</c:v>
                      </c:pt>
                      <c:pt idx="11">
                        <c:v>3.7282959999999998</c:v>
                      </c:pt>
                      <c:pt idx="12">
                        <c:v>3.7277930000000001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943-44B8-ACB2-9034CFD875C6}"/>
                  </c:ext>
                </c:extLst>
              </c15:ser>
            </c15:filteredScatterSeries>
          </c:ext>
        </c:extLst>
      </c:scatterChart>
      <c:valAx>
        <c:axId val="1773644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3645472"/>
        <c:crosses val="autoZero"/>
        <c:crossBetween val="midCat"/>
      </c:valAx>
      <c:valAx>
        <c:axId val="17736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73644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430696</xdr:colOff>
      <xdr:row>0</xdr:row>
      <xdr:rowOff>59634</xdr:rowOff>
    </xdr:from>
    <xdr:to>
      <xdr:col>9</xdr:col>
      <xdr:colOff>152401</xdr:colOff>
      <xdr:row>14</xdr:row>
      <xdr:rowOff>9937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CCC7A4-C8B2-EFEA-6730-D5AC28DDD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390608</xdr:colOff>
      <xdr:row>0</xdr:row>
      <xdr:rowOff>53008</xdr:rowOff>
    </xdr:from>
    <xdr:to>
      <xdr:col>13</xdr:col>
      <xdr:colOff>927653</xdr:colOff>
      <xdr:row>14</xdr:row>
      <xdr:rowOff>3311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CF0D1A-F156-4BD2-8D25-C0DA269667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382FE-66F0-462E-B327-5460DAE009D6}" name="Table12" displayName="Table12" ref="B2:D15" totalsRowShown="0">
  <autoFilter ref="B2:D15" xr:uid="{283382FE-66F0-462E-B327-5460DAE009D6}"/>
  <tableColumns count="3">
    <tableColumn id="1" xr3:uid="{AD5B0D85-FC23-474E-8781-69FC73229295}" name="Temp [°C]"/>
    <tableColumn id="2" xr3:uid="{2DAA0A87-E49A-4862-84F4-EAE81409F179}" name="f T [MHz]"/>
    <tableColumn id="3" xr3:uid="{6ADAE430-4DD4-4EFF-AC7C-BB77CE757D2E}" name="f M [MHz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D373-BDA0-4C7C-B27C-63C004615BF1}">
  <dimension ref="B2:N21"/>
  <sheetViews>
    <sheetView tabSelected="1" zoomScale="115" zoomScaleNormal="115" workbookViewId="0">
      <selection activeCell="M16" sqref="M16"/>
    </sheetView>
  </sheetViews>
  <sheetFormatPr defaultRowHeight="14.4" x14ac:dyDescent="0.3"/>
  <cols>
    <col min="6" max="9" width="14.109375" customWidth="1"/>
    <col min="10" max="10" width="8.5546875" customWidth="1"/>
    <col min="11" max="14" width="14.109375" customWidth="1"/>
  </cols>
  <sheetData>
    <row r="2" spans="2:14" x14ac:dyDescent="0.3">
      <c r="B2" t="s">
        <v>0</v>
      </c>
      <c r="C2" t="s">
        <v>1</v>
      </c>
      <c r="D2" t="s">
        <v>2</v>
      </c>
    </row>
    <row r="3" spans="2:14" x14ac:dyDescent="0.3">
      <c r="B3">
        <v>21.8</v>
      </c>
      <c r="C3">
        <v>3.735744</v>
      </c>
      <c r="D3">
        <v>9.9997580999999993</v>
      </c>
    </row>
    <row r="4" spans="2:14" x14ac:dyDescent="0.3">
      <c r="B4">
        <v>22.1</v>
      </c>
      <c r="C4">
        <v>3.735754</v>
      </c>
      <c r="D4">
        <v>9.9997585000000004</v>
      </c>
    </row>
    <row r="5" spans="2:14" x14ac:dyDescent="0.3">
      <c r="B5">
        <v>28.1</v>
      </c>
      <c r="C5">
        <v>3.7350669999999999</v>
      </c>
      <c r="D5">
        <v>9.9997992</v>
      </c>
    </row>
    <row r="6" spans="2:14" x14ac:dyDescent="0.3">
      <c r="B6">
        <v>36.4</v>
      </c>
      <c r="C6">
        <v>3.734505</v>
      </c>
      <c r="D6">
        <v>9.9998471000000002</v>
      </c>
      <c r="N6" s="1" t="s">
        <v>5</v>
      </c>
    </row>
    <row r="7" spans="2:14" x14ac:dyDescent="0.3">
      <c r="B7">
        <v>45.3</v>
      </c>
      <c r="C7">
        <v>3.7332390000000002</v>
      </c>
      <c r="D7">
        <v>9.9998828</v>
      </c>
    </row>
    <row r="8" spans="2:14" x14ac:dyDescent="0.3">
      <c r="B8">
        <v>53.9</v>
      </c>
      <c r="C8">
        <v>3.7323119999999999</v>
      </c>
      <c r="D8">
        <v>9.9999061000000005</v>
      </c>
    </row>
    <row r="9" spans="2:14" x14ac:dyDescent="0.3">
      <c r="B9">
        <v>63.3</v>
      </c>
      <c r="C9">
        <v>3.7315689999999999</v>
      </c>
      <c r="D9">
        <v>9.9999201000000006</v>
      </c>
    </row>
    <row r="10" spans="2:14" x14ac:dyDescent="0.3">
      <c r="B10">
        <v>73.2</v>
      </c>
      <c r="C10">
        <v>3.730747</v>
      </c>
      <c r="D10">
        <v>9.9999257999999998</v>
      </c>
    </row>
    <row r="11" spans="2:14" x14ac:dyDescent="0.3">
      <c r="B11">
        <v>83.1</v>
      </c>
      <c r="C11">
        <v>3.730083</v>
      </c>
      <c r="D11">
        <v>9.9999251000000005</v>
      </c>
    </row>
    <row r="12" spans="2:14" x14ac:dyDescent="0.3">
      <c r="B12">
        <v>86.4</v>
      </c>
      <c r="C12">
        <v>3.7299129999999998</v>
      </c>
      <c r="D12">
        <v>9.9999243</v>
      </c>
    </row>
    <row r="13" spans="2:14" x14ac:dyDescent="0.3">
      <c r="B13">
        <v>92.7</v>
      </c>
      <c r="C13">
        <v>3.729568</v>
      </c>
      <c r="D13">
        <v>9.9999230000000008</v>
      </c>
    </row>
    <row r="14" spans="2:14" x14ac:dyDescent="0.3">
      <c r="B14">
        <v>106.9</v>
      </c>
      <c r="C14">
        <v>3.7282959999999998</v>
      </c>
      <c r="D14">
        <v>9.9999243999999994</v>
      </c>
    </row>
    <row r="15" spans="2:14" x14ac:dyDescent="0.3">
      <c r="B15">
        <v>116.6</v>
      </c>
      <c r="C15">
        <v>3.7277930000000001</v>
      </c>
      <c r="D15">
        <v>9.9999342000000002</v>
      </c>
      <c r="F15" t="s">
        <v>3</v>
      </c>
      <c r="K15" t="s">
        <v>4</v>
      </c>
    </row>
    <row r="16" spans="2:14" ht="16.2" x14ac:dyDescent="0.3">
      <c r="F16" s="1" t="s">
        <v>7</v>
      </c>
      <c r="G16" s="1" t="s">
        <v>8</v>
      </c>
      <c r="H16" s="1" t="s">
        <v>9</v>
      </c>
      <c r="I16" s="1" t="s">
        <v>5</v>
      </c>
      <c r="K16" s="1" t="s">
        <v>10</v>
      </c>
      <c r="L16" s="1" t="s">
        <v>11</v>
      </c>
      <c r="M16" s="1" t="s">
        <v>12</v>
      </c>
    </row>
    <row r="17" spans="6:14" x14ac:dyDescent="0.3">
      <c r="F17" cm="1">
        <f t="array" ref="F17:I17">LINEST(Table12[f T '[MHz']],Table12[Temp '[°C']]^{1,2,3})</f>
        <v>-1.7792880413042785E-9</v>
      </c>
      <c r="G17">
        <v>6.5667496017149009E-7</v>
      </c>
      <c r="H17">
        <v>-1.4617247350639319E-4</v>
      </c>
      <c r="I17">
        <v>3.7387139857681215</v>
      </c>
      <c r="K17" cm="1">
        <f t="array" ref="K17:N17">LINEST(Table12[f M '[MHz']],Table12[Temp '[°C']]^{1,2,3})</f>
        <v>6.1086781855629613E-10</v>
      </c>
      <c r="L17">
        <v>-1.6181155997129491E-7</v>
      </c>
      <c r="M17">
        <v>1.4116968003570862E-5</v>
      </c>
      <c r="N17">
        <v>9.9995189409122016</v>
      </c>
    </row>
    <row r="21" spans="6:14" x14ac:dyDescent="0.3">
      <c r="K21" t="s">
        <v>6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Flint Wardenaar</dc:creator>
  <cp:lastModifiedBy>Flint Wardenaar</cp:lastModifiedBy>
  <dcterms:created xsi:type="dcterms:W3CDTF">2025-06-25T15:02:25Z</dcterms:created>
  <dcterms:modified xsi:type="dcterms:W3CDTF">2025-07-08T13:17:11Z</dcterms:modified>
</cp:coreProperties>
</file>