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backlog'!$A$5:$M$51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P14" i="24" a="1"/>
  <c r="P14" s="1"/>
  <c r="Q14" a="1"/>
  <c r="Q14" s="1"/>
  <c r="R14" a="1"/>
  <c r="R14" s="1"/>
  <c r="O14" a="1"/>
  <c r="O14" s="1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5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<sst xmlns="http://schemas.openxmlformats.org/spreadsheetml/2006/main" count="197" uniqueCount="113">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</sst>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46"/>
          <c:w val="0.92946294640153049"/>
          <c:h val="0.704647676161925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03467264"/>
        <c:axId val="103821696"/>
      </c:lineChart>
      <c:catAx>
        <c:axId val="1034672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821696"/>
        <c:crosses val="autoZero"/>
        <c:lblAlgn val="ctr"/>
        <c:lblOffset val="100"/>
        <c:tickLblSkip val="1"/>
        <c:tickMarkSkip val="1"/>
      </c:catAx>
      <c:valAx>
        <c:axId val="1038216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4672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61" footer="0.4921259845000026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7"/>
          <c:w val="0.92946294640153049"/>
          <c:h val="0.70464767616192603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4178816"/>
        <c:axId val="104180736"/>
      </c:lineChart>
      <c:catAx>
        <c:axId val="1041788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80736"/>
        <c:crosses val="autoZero"/>
        <c:lblAlgn val="ctr"/>
        <c:lblOffset val="100"/>
        <c:tickLblSkip val="1"/>
        <c:tickMarkSkip val="1"/>
      </c:catAx>
      <c:valAx>
        <c:axId val="1041807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788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2" footer="0.4921259845000027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5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3"/>
          <c:w val="0.92946294640153049"/>
          <c:h val="0.70464767616192625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104226176"/>
        <c:axId val="104244736"/>
      </c:lineChart>
      <c:catAx>
        <c:axId val="1042261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44736"/>
        <c:crosses val="autoZero"/>
        <c:lblAlgn val="ctr"/>
        <c:lblOffset val="100"/>
        <c:tickLblSkip val="1"/>
        <c:tickMarkSkip val="1"/>
      </c:catAx>
      <c:valAx>
        <c:axId val="1042447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261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3" footer="0.4921259845000028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84"/>
          <c:w val="0.92946294640153049"/>
          <c:h val="0.70464767616192658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4298368"/>
        <c:axId val="104308736"/>
      </c:lineChart>
      <c:catAx>
        <c:axId val="1042983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08736"/>
        <c:crosses val="autoZero"/>
        <c:lblAlgn val="ctr"/>
        <c:lblOffset val="100"/>
        <c:tickLblSkip val="1"/>
        <c:tickMarkSkip val="1"/>
      </c:catAx>
      <c:valAx>
        <c:axId val="1043087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2983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94" footer="0.4921259845000029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3"/>
  <sheetViews>
    <sheetView showGridLines="0" zoomScaleNormal="100" workbookViewId="0">
      <pane xSplit="4" ySplit="5" topLeftCell="E33" activePane="bottomRight" state="frozen"/>
      <selection pane="topRight" activeCell="E1" sqref="E1"/>
      <selection pane="bottomLeft" activeCell="A7" sqref="A7"/>
      <selection pane="bottomRight" activeCell="F41" sqref="F41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MAX(A13:A45)+1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83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78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91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68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84</v>
      </c>
      <c r="E13" s="70" t="s">
        <v>42</v>
      </c>
      <c r="F13" s="72" t="s">
        <v>67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67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68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87</v>
      </c>
      <c r="E16" s="82" t="s">
        <v>88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89</v>
      </c>
      <c r="E17" s="70" t="s">
        <v>51</v>
      </c>
      <c r="F17" s="72" t="s">
        <v>68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68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68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86</v>
      </c>
      <c r="E20" s="70" t="s">
        <v>90</v>
      </c>
      <c r="F20" s="72" t="s">
        <v>67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92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67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85</v>
      </c>
      <c r="E26" s="70" t="s">
        <v>51</v>
      </c>
      <c r="F26" s="72" t="s">
        <v>67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68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65</v>
      </c>
      <c r="E29" s="70"/>
      <c r="F29" s="72" t="s">
        <v>68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99</v>
      </c>
      <c r="E30" s="70"/>
      <c r="F30" s="72" t="s">
        <v>68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100</v>
      </c>
      <c r="E31" s="70"/>
      <c r="F31" s="72" t="s">
        <v>68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82</v>
      </c>
      <c r="E34" s="35"/>
      <c r="F34" s="33"/>
      <c r="G34" s="33">
        <f>SUM(G35:G41)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109</v>
      </c>
      <c r="E37" s="70"/>
      <c r="F37" s="72" t="s">
        <v>67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101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>
        <v>30</v>
      </c>
      <c r="B40" s="69">
        <v>3</v>
      </c>
      <c r="C40" s="68">
        <v>1</v>
      </c>
      <c r="D40" s="82" t="s">
        <v>112</v>
      </c>
      <c r="E40" s="71"/>
      <c r="F40" s="72" t="s">
        <v>32</v>
      </c>
      <c r="G40" s="72">
        <v>10</v>
      </c>
      <c r="H40" s="30"/>
      <c r="I40" s="30"/>
      <c r="J40" s="22"/>
      <c r="K40" s="11"/>
    </row>
    <row r="41" spans="1:13" s="13" customFormat="1" ht="24.95" customHeight="1">
      <c r="A41" s="68">
        <v>32</v>
      </c>
      <c r="B41" s="69">
        <v>3</v>
      </c>
      <c r="C41" s="68"/>
      <c r="D41" s="70" t="s">
        <v>24</v>
      </c>
      <c r="E41" s="71"/>
      <c r="F41" s="72" t="s">
        <v>28</v>
      </c>
      <c r="G41" s="105">
        <v>3</v>
      </c>
      <c r="H41" s="106"/>
      <c r="I41" s="110"/>
      <c r="J41" s="110"/>
      <c r="K41" s="110"/>
      <c r="L41" s="12"/>
      <c r="M41" s="12"/>
    </row>
    <row r="42" spans="1:13" ht="12.75" customHeight="1">
      <c r="A42" s="65"/>
      <c r="B42" s="31"/>
      <c r="C42" s="31"/>
      <c r="D42" s="60" t="s">
        <v>81</v>
      </c>
      <c r="E42" s="35"/>
      <c r="F42" s="33"/>
      <c r="G42" s="33">
        <f>SUM(G43:G48)</f>
        <v>38</v>
      </c>
      <c r="H42" s="136"/>
      <c r="I42" s="108"/>
      <c r="J42" s="109"/>
      <c r="K42" s="112"/>
    </row>
    <row r="43" spans="1:13" ht="24.95" customHeight="1">
      <c r="A43" s="75">
        <v>33</v>
      </c>
      <c r="B43" s="69">
        <v>4</v>
      </c>
      <c r="C43" s="68"/>
      <c r="D43" s="70" t="s">
        <v>21</v>
      </c>
      <c r="E43" s="71"/>
      <c r="F43" s="72" t="s">
        <v>32</v>
      </c>
      <c r="G43" s="105">
        <v>10</v>
      </c>
      <c r="H43" s="30"/>
      <c r="I43" s="111"/>
      <c r="J43" s="61"/>
      <c r="K43" s="62"/>
    </row>
    <row r="44" spans="1:13" ht="24.95" customHeight="1">
      <c r="A44" s="75">
        <v>31</v>
      </c>
      <c r="B44" s="69">
        <v>3</v>
      </c>
      <c r="C44" s="68">
        <v>2</v>
      </c>
      <c r="D44" s="70" t="s">
        <v>102</v>
      </c>
      <c r="E44" s="70" t="s">
        <v>103</v>
      </c>
      <c r="F44" s="72" t="s">
        <v>32</v>
      </c>
      <c r="G44" s="72">
        <v>25</v>
      </c>
      <c r="H44" s="30"/>
      <c r="I44" s="30"/>
      <c r="J44" s="22"/>
      <c r="K44" s="11"/>
    </row>
    <row r="45" spans="1:13" s="12" customFormat="1" ht="24.95" customHeight="1">
      <c r="A45" s="75">
        <v>34</v>
      </c>
      <c r="B45" s="79">
        <v>4</v>
      </c>
      <c r="C45" s="103">
        <v>4</v>
      </c>
      <c r="D45" s="84" t="s">
        <v>104</v>
      </c>
      <c r="E45" s="84" t="s">
        <v>71</v>
      </c>
      <c r="F45" s="72" t="s">
        <v>32</v>
      </c>
      <c r="G45" s="101"/>
      <c r="H45" s="19"/>
      <c r="I45" s="19"/>
      <c r="J45" s="11"/>
      <c r="K45" s="11"/>
    </row>
    <row r="46" spans="1:13" ht="24.95" customHeight="1">
      <c r="A46" s="75">
        <v>35</v>
      </c>
      <c r="B46" s="69">
        <v>4</v>
      </c>
      <c r="C46" s="68">
        <v>5</v>
      </c>
      <c r="D46" s="70" t="s">
        <v>69</v>
      </c>
      <c r="E46" s="70" t="s">
        <v>66</v>
      </c>
      <c r="F46" s="72" t="s">
        <v>32</v>
      </c>
      <c r="G46" s="72"/>
      <c r="H46" s="23"/>
      <c r="I46" s="22"/>
      <c r="J46" s="22"/>
      <c r="K46" s="11"/>
    </row>
    <row r="47" spans="1:13" ht="24.95" customHeight="1">
      <c r="A47" s="68">
        <v>36</v>
      </c>
      <c r="B47" s="69">
        <v>4</v>
      </c>
      <c r="C47" s="68">
        <v>5</v>
      </c>
      <c r="D47" s="70" t="s">
        <v>72</v>
      </c>
      <c r="E47" s="70" t="s">
        <v>73</v>
      </c>
      <c r="F47" s="72" t="s">
        <v>32</v>
      </c>
      <c r="G47" s="72"/>
      <c r="H47" s="30"/>
      <c r="I47" s="30"/>
      <c r="J47" s="22"/>
      <c r="K47" s="11"/>
    </row>
    <row r="48" spans="1:13" ht="24.95" customHeight="1">
      <c r="A48" s="68">
        <v>38</v>
      </c>
      <c r="B48" s="69">
        <v>4</v>
      </c>
      <c r="C48" s="68"/>
      <c r="D48" s="70" t="s">
        <v>25</v>
      </c>
      <c r="E48" s="71"/>
      <c r="F48" s="72" t="s">
        <v>28</v>
      </c>
      <c r="G48" s="102">
        <v>3</v>
      </c>
      <c r="H48" s="30"/>
      <c r="I48" s="30"/>
      <c r="J48" s="22"/>
      <c r="K48" s="11"/>
    </row>
    <row r="49" spans="1:13" s="13" customFormat="1">
      <c r="A49" s="65"/>
      <c r="B49" s="31"/>
      <c r="C49" s="31"/>
      <c r="D49" s="60" t="s">
        <v>80</v>
      </c>
      <c r="E49" s="35"/>
      <c r="F49" s="33"/>
      <c r="G49" s="33">
        <v>50</v>
      </c>
      <c r="H49" s="135"/>
      <c r="I49" s="32"/>
      <c r="J49" s="32"/>
      <c r="K49" s="32"/>
      <c r="L49" s="12"/>
      <c r="M49" s="12"/>
    </row>
    <row r="50" spans="1:13" ht="24.95" customHeight="1">
      <c r="A50" s="75">
        <v>39</v>
      </c>
      <c r="B50" s="86" t="s">
        <v>27</v>
      </c>
      <c r="C50" s="68"/>
      <c r="D50" s="70" t="s">
        <v>29</v>
      </c>
      <c r="E50" s="71"/>
      <c r="F50" s="72" t="s">
        <v>28</v>
      </c>
      <c r="G50" s="72"/>
      <c r="H50" s="30"/>
      <c r="I50" s="30"/>
      <c r="J50" s="22"/>
      <c r="K50" s="11"/>
    </row>
    <row r="51" spans="1:13" ht="24.95" customHeight="1">
      <c r="A51" s="75">
        <v>40</v>
      </c>
      <c r="B51" s="116" t="s">
        <v>27</v>
      </c>
      <c r="C51" s="117"/>
      <c r="D51" s="118" t="s">
        <v>74</v>
      </c>
      <c r="E51" s="119"/>
      <c r="F51" s="85" t="s">
        <v>32</v>
      </c>
      <c r="G51" s="85"/>
      <c r="H51" s="120"/>
      <c r="I51" s="120"/>
      <c r="J51" s="122"/>
      <c r="K51" s="29"/>
    </row>
    <row r="52" spans="1:13">
      <c r="B52" s="125"/>
      <c r="C52" s="125"/>
      <c r="D52" s="126"/>
      <c r="E52" s="127"/>
      <c r="F52" s="125"/>
      <c r="G52" s="125"/>
      <c r="H52" s="128"/>
      <c r="I52" s="128"/>
      <c r="J52" s="129"/>
      <c r="K52" s="127"/>
    </row>
    <row r="53" spans="1:13">
      <c r="A53" s="115"/>
      <c r="B53" s="124"/>
      <c r="C53" s="6"/>
      <c r="D53" s="99"/>
      <c r="F53" s="6"/>
      <c r="G53" s="6"/>
      <c r="H53" s="121"/>
      <c r="I53" s="121"/>
      <c r="J53" s="123"/>
      <c r="K53" s="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I58" s="121"/>
    </row>
    <row r="80" ht="9.75" customHeight="1"/>
    <row r="299" spans="1:1" ht="15">
      <c r="A299" s="66" t="s">
        <v>12</v>
      </c>
    </row>
    <row r="300" spans="1:1" ht="15">
      <c r="A300" s="67"/>
    </row>
    <row r="301" spans="1:1" ht="15">
      <c r="A301" s="67" t="s">
        <v>7</v>
      </c>
    </row>
    <row r="302" spans="1:1" ht="15">
      <c r="A302" s="67" t="s">
        <v>10</v>
      </c>
    </row>
    <row r="303" spans="1:1" ht="15">
      <c r="A303" s="67" t="s">
        <v>11</v>
      </c>
    </row>
  </sheetData>
  <autoFilter ref="A5:M51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0:A51 B45:C45 D46:E47 H45:K45 A43:A46 B37:E37 D15 D38:E38 B36:C37 H36:K37 E36:E37 A35:A40 D26 B28:C31 A13:A22 H28:K31 D20:E21 E25:E26 A25:A31 D28 E28:E31 B12:E12 D13:E13 B13:C17 H12:K17 E13:E15 E17:E19 D30:D31">
    <cfRule type="expression" dxfId="3" priority="53" stopIfTrue="1">
      <formula>#REF!="N"</formula>
    </cfRule>
    <cfRule type="expression" dxfId="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84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87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89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86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3" priority="53" stopIfTrue="1">
      <formula>#REF!="N"</formula>
    </cfRule>
    <cfRule type="expression" dxfId="22" priority="54" stopIfTrue="1">
      <formula>#REF!="O"</formula>
    </cfRule>
  </conditionalFormatting>
  <conditionalFormatting sqref="B4:B10 A3:A7 A11:B11">
    <cfRule type="expression" dxfId="21" priority="31" stopIfTrue="1">
      <formula>#REF!="N"</formula>
    </cfRule>
    <cfRule type="expression" dxfId="2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95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98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93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96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94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97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85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65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99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100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9" priority="37" stopIfTrue="1">
      <formula>#REF!="N"</formula>
    </cfRule>
    <cfRule type="expression" dxfId="1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105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95"/>
      <c r="Q4" s="95"/>
      <c r="R4" s="48"/>
    </row>
    <row r="5" spans="1:120" ht="24.95" customHeight="1">
      <c r="A5" s="70" t="s">
        <v>106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95"/>
      <c r="Q5" s="95"/>
      <c r="R5" s="48"/>
    </row>
    <row r="6" spans="1:120" ht="24.95" customHeight="1">
      <c r="A6" s="70" t="s">
        <v>107</v>
      </c>
      <c r="B6" s="75"/>
      <c r="C6" s="72">
        <v>3</v>
      </c>
      <c r="D6" s="72">
        <v>3</v>
      </c>
      <c r="E6" s="72">
        <v>3</v>
      </c>
      <c r="F6" s="72">
        <v>3</v>
      </c>
      <c r="G6" s="147">
        <v>3</v>
      </c>
      <c r="H6" s="145">
        <v>3</v>
      </c>
      <c r="I6" s="145">
        <v>2</v>
      </c>
      <c r="J6" s="145">
        <v>1</v>
      </c>
      <c r="K6" s="145">
        <v>1</v>
      </c>
      <c r="L6" s="147">
        <v>1</v>
      </c>
      <c r="M6" s="147">
        <v>1</v>
      </c>
      <c r="N6" s="147">
        <v>1</v>
      </c>
      <c r="O6" s="147">
        <v>1</v>
      </c>
      <c r="P6" s="95"/>
      <c r="Q6" s="95"/>
      <c r="R6" s="48"/>
    </row>
    <row r="7" spans="1:120" ht="24.95" customHeight="1">
      <c r="A7" s="89" t="s">
        <v>60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3"/>
      <c r="Q7" s="93"/>
      <c r="R7" s="48"/>
    </row>
    <row r="8" spans="1:120" ht="24.95" customHeight="1">
      <c r="A8" s="70" t="s">
        <v>108</v>
      </c>
      <c r="B8" s="75">
        <v>23</v>
      </c>
      <c r="C8" s="145">
        <v>8</v>
      </c>
      <c r="D8" s="145">
        <v>3</v>
      </c>
      <c r="E8" s="145">
        <v>1</v>
      </c>
      <c r="F8" s="145">
        <v>1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95"/>
      <c r="Q8" s="95"/>
      <c r="R8" s="48"/>
    </row>
    <row r="9" spans="1:120" ht="24.95" customHeight="1">
      <c r="A9" s="89" t="s">
        <v>61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5"/>
      <c r="Q9" s="95"/>
      <c r="R9" s="48"/>
    </row>
    <row r="10" spans="1:120" s="161" customFormat="1" ht="24.95" customHeight="1">
      <c r="A10" s="151" t="s">
        <v>110</v>
      </c>
      <c r="B10" s="147"/>
      <c r="C10" s="147">
        <v>4</v>
      </c>
      <c r="D10" s="147">
        <v>4</v>
      </c>
      <c r="E10" s="147">
        <v>4</v>
      </c>
      <c r="F10" s="147">
        <v>4</v>
      </c>
      <c r="G10" s="147">
        <v>4</v>
      </c>
      <c r="H10" s="145">
        <v>4</v>
      </c>
      <c r="I10" s="145">
        <v>3</v>
      </c>
      <c r="J10" s="145">
        <v>2</v>
      </c>
      <c r="K10" s="145">
        <v>2</v>
      </c>
      <c r="L10" s="145">
        <v>1</v>
      </c>
      <c r="M10" s="147">
        <v>0</v>
      </c>
      <c r="N10" s="147">
        <v>0</v>
      </c>
      <c r="O10" s="147">
        <v>0</v>
      </c>
      <c r="P10" s="95"/>
      <c r="Q10" s="95"/>
      <c r="R10" s="95"/>
    </row>
    <row r="11" spans="1:120" ht="24.95" customHeight="1">
      <c r="A11" s="70" t="s">
        <v>111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145">
        <v>16</v>
      </c>
      <c r="I11" s="145">
        <v>13</v>
      </c>
      <c r="J11" s="145">
        <v>11</v>
      </c>
      <c r="K11" s="145">
        <v>9</v>
      </c>
      <c r="L11" s="145">
        <v>5</v>
      </c>
      <c r="M11" s="145">
        <v>3</v>
      </c>
      <c r="N11" s="145">
        <v>1</v>
      </c>
      <c r="O11" s="147">
        <v>0</v>
      </c>
      <c r="P11" s="92"/>
      <c r="Q11" s="92"/>
      <c r="R11" s="49"/>
    </row>
    <row r="12" spans="1:120" ht="24.95" customHeight="1">
      <c r="A12" s="82" t="s">
        <v>112</v>
      </c>
      <c r="B12" s="75">
        <v>30</v>
      </c>
      <c r="C12" s="72">
        <v>10</v>
      </c>
      <c r="D12" s="72">
        <v>10</v>
      </c>
      <c r="E12" s="72">
        <v>10</v>
      </c>
      <c r="F12" s="72">
        <v>10</v>
      </c>
      <c r="G12" s="72">
        <v>10</v>
      </c>
      <c r="H12" s="72">
        <v>10</v>
      </c>
      <c r="I12" s="72">
        <v>10</v>
      </c>
      <c r="J12" s="72">
        <v>10</v>
      </c>
      <c r="K12" s="72">
        <v>10</v>
      </c>
      <c r="L12" s="72">
        <v>10</v>
      </c>
      <c r="M12" s="72">
        <v>10</v>
      </c>
      <c r="N12" s="72">
        <v>10</v>
      </c>
      <c r="O12" s="72">
        <v>10</v>
      </c>
      <c r="P12" s="94"/>
      <c r="Q12" s="94"/>
      <c r="R12" s="49"/>
    </row>
    <row r="13" spans="1:120">
      <c r="A13" s="38"/>
    </row>
    <row r="14" spans="1:120" s="56" customFormat="1">
      <c r="A14" s="55"/>
      <c r="B14" s="43" t="s">
        <v>37</v>
      </c>
      <c r="C14" s="38">
        <f>IF(ISBLANK(C3:C12), NA(), SUM(C3:C12))</f>
        <v>47</v>
      </c>
      <c r="D14" s="38">
        <f>IF(ISBLANK(D3:D12), NA(), SUM(D3:D12))</f>
        <v>42</v>
      </c>
      <c r="E14" s="38">
        <f>IF(ISBLANK(E3:E12), NA(), SUM(E3:E12))</f>
        <v>40</v>
      </c>
      <c r="F14" s="38">
        <f>IF(ISBLANK(F3:F12), NA(), SUM(F3:F12))</f>
        <v>40</v>
      </c>
      <c r="G14" s="38">
        <f>IF(ISBLANK(G3:G12), NA(), SUM(G3:G12))</f>
        <v>37</v>
      </c>
      <c r="H14" s="38">
        <f>IF(ISBLANK(H3:H12), NA(), SUM(H3:H12))</f>
        <v>33</v>
      </c>
      <c r="I14" s="38">
        <f>IF(ISBLANK(I3:I12), NA(), SUM(I3:I12))</f>
        <v>28</v>
      </c>
      <c r="J14" s="38">
        <f>IF(ISBLANK(J3:J12), NA(), SUM(J3:J12))</f>
        <v>24</v>
      </c>
      <c r="K14" s="38">
        <f>IF(ISBLANK(K3:K12), NA(), SUM(K3:K12))</f>
        <v>22</v>
      </c>
      <c r="L14" s="38">
        <f>IF(ISBLANK(L3:L12), NA(), SUM(L3:L12))</f>
        <v>17</v>
      </c>
      <c r="M14" s="38">
        <f>IF(ISBLANK(M3:M12), NA(), SUM(M3:M12))</f>
        <v>14</v>
      </c>
      <c r="N14" s="38">
        <f>IF(ISBLANK(N3:N12), NA(), SUM(N3:N12))</f>
        <v>12</v>
      </c>
      <c r="O14" s="38" t="e">
        <f t="array" ref="O14">IF(ISBLANK(O3:O12), NA(), SUM(O3:O12))</f>
        <v>#N/A</v>
      </c>
      <c r="P14" s="38" t="e">
        <f t="array" ref="P14">IF(ISBLANK(P3:P12), NA(), SUM(P3:P12))</f>
        <v>#N/A</v>
      </c>
      <c r="Q14" s="38" t="e">
        <f t="array" ref="Q14">IF(ISBLANK(Q3:Q12), NA(), SUM(Q3:Q12))</f>
        <v>#N/A</v>
      </c>
      <c r="R14" s="38" t="e">
        <f t="array" ref="R14">IF(ISBLANK(R3:R12), NA(), SUM(R3:R12))</f>
        <v>#N/A</v>
      </c>
    </row>
    <row r="15" spans="1:120" ht="25.5">
      <c r="A15" s="38"/>
      <c r="B15" s="43" t="s">
        <v>38</v>
      </c>
      <c r="C15" s="38"/>
      <c r="D15" s="38">
        <f t="shared" ref="D15:R15" si="0">C14-D14</f>
        <v>5</v>
      </c>
      <c r="E15" s="38">
        <f t="shared" si="0"/>
        <v>2</v>
      </c>
      <c r="F15" s="38">
        <f t="shared" si="0"/>
        <v>0</v>
      </c>
      <c r="G15" s="38">
        <f t="shared" si="0"/>
        <v>3</v>
      </c>
      <c r="H15" s="38">
        <f t="shared" si="0"/>
        <v>4</v>
      </c>
      <c r="I15" s="38">
        <f t="shared" si="0"/>
        <v>5</v>
      </c>
      <c r="J15" s="38">
        <f t="shared" si="0"/>
        <v>4</v>
      </c>
      <c r="K15" s="38">
        <f t="shared" si="0"/>
        <v>2</v>
      </c>
      <c r="L15" s="38">
        <f t="shared" si="0"/>
        <v>5</v>
      </c>
      <c r="M15" s="38">
        <f t="shared" si="0"/>
        <v>3</v>
      </c>
      <c r="N15" s="38">
        <f t="shared" si="0"/>
        <v>2</v>
      </c>
      <c r="O15" s="38" t="e">
        <f t="shared" si="0"/>
        <v>#N/A</v>
      </c>
      <c r="P15" s="38" t="e">
        <f t="shared" si="0"/>
        <v>#N/A</v>
      </c>
      <c r="Q15" s="38" t="e">
        <f t="shared" si="0"/>
        <v>#N/A</v>
      </c>
      <c r="R15" s="51" t="e">
        <f t="shared" si="0"/>
        <v>#N/A</v>
      </c>
    </row>
    <row r="16" spans="1:120">
      <c r="A16" s="38"/>
      <c r="B16" s="44" t="s">
        <v>39</v>
      </c>
      <c r="C16" s="45">
        <f>C14</f>
        <v>47</v>
      </c>
      <c r="D16" s="46">
        <f>C16-$C$14/COUNTA($C$2:$Q$2)</f>
        <v>43.866666666666667</v>
      </c>
      <c r="E16" s="46">
        <f>D16-$C$14/COUNTA($C$2:$Q$2)</f>
        <v>40.733333333333334</v>
      </c>
      <c r="F16" s="46">
        <f>E16-$C$14/COUNTA($C$2:$Q$2)</f>
        <v>37.6</v>
      </c>
      <c r="G16" s="46">
        <f>F16-$C$14/COUNTA($C$2:$Q$2)</f>
        <v>34.466666666666669</v>
      </c>
      <c r="H16" s="46">
        <f>G16-$C$14/COUNTA($C$2:$Q$2)</f>
        <v>31.333333333333336</v>
      </c>
      <c r="I16" s="46">
        <f>H16-$C$14/COUNTA($C$2:$Q$2)</f>
        <v>28.200000000000003</v>
      </c>
      <c r="J16" s="46">
        <f>I16-$C$14/COUNTA($C$2:$Q$2)</f>
        <v>25.06666666666667</v>
      </c>
      <c r="K16" s="46">
        <f>J16-$C$14/COUNTA($C$2:$Q$2)</f>
        <v>21.933333333333337</v>
      </c>
      <c r="L16" s="46">
        <f>K16-$C$14/COUNTA($C$2:$Q$2)</f>
        <v>18.800000000000004</v>
      </c>
      <c r="M16" s="46">
        <f>L16-$C$14/COUNTA($C$2:$Q$2)</f>
        <v>15.666666666666671</v>
      </c>
      <c r="N16" s="46">
        <f>M16-$C$14/COUNTA($C$2:$Q$2)</f>
        <v>12.533333333333339</v>
      </c>
      <c r="O16" s="46">
        <f>N16-$C$14/COUNTA($C$2:$Q$2)</f>
        <v>9.4000000000000057</v>
      </c>
      <c r="P16" s="46">
        <f>O16-$C$14/COUNTA($C$2:$Q$2)</f>
        <v>6.2666666666666728</v>
      </c>
      <c r="Q16" s="46">
        <f>P16-$C$14/COUNTA($C$2:$Q$2)</f>
        <v>3.1333333333333395</v>
      </c>
      <c r="R16" s="52">
        <f>Q16-$C$14/COUNTA($C$2:$Q$2)</f>
        <v>6.2172489379008766E-15</v>
      </c>
    </row>
    <row r="17" spans="1:18">
      <c r="A17" s="38"/>
      <c r="B17" s="57" t="s">
        <v>40</v>
      </c>
      <c r="C17" s="58">
        <f t="shared" ref="C17:R17" si="1">1-C14/$C$14</f>
        <v>0</v>
      </c>
      <c r="D17" s="58">
        <f t="shared" si="1"/>
        <v>0.1063829787234043</v>
      </c>
      <c r="E17" s="58">
        <f t="shared" si="1"/>
        <v>0.14893617021276595</v>
      </c>
      <c r="F17" s="58">
        <f t="shared" si="1"/>
        <v>0.14893617021276595</v>
      </c>
      <c r="G17" s="58">
        <f t="shared" si="1"/>
        <v>0.21276595744680848</v>
      </c>
      <c r="H17" s="58">
        <f t="shared" si="1"/>
        <v>0.2978723404255319</v>
      </c>
      <c r="I17" s="58">
        <f t="shared" si="1"/>
        <v>0.4042553191489362</v>
      </c>
      <c r="J17" s="58">
        <f t="shared" si="1"/>
        <v>0.48936170212765961</v>
      </c>
      <c r="K17" s="58">
        <f t="shared" si="1"/>
        <v>0.53191489361702127</v>
      </c>
      <c r="L17" s="58">
        <f t="shared" si="1"/>
        <v>0.63829787234042556</v>
      </c>
      <c r="M17" s="58">
        <f t="shared" si="1"/>
        <v>0.7021276595744681</v>
      </c>
      <c r="N17" s="58">
        <f t="shared" si="1"/>
        <v>0.74468085106382986</v>
      </c>
      <c r="O17" s="58" t="e">
        <f t="shared" si="1"/>
        <v>#N/A</v>
      </c>
      <c r="P17" s="58" t="e">
        <f t="shared" si="1"/>
        <v>#N/A</v>
      </c>
      <c r="Q17" s="58" t="e">
        <f t="shared" si="1"/>
        <v>#N/A</v>
      </c>
      <c r="R17" s="58" t="e">
        <f t="shared" si="1"/>
        <v>#N/A</v>
      </c>
    </row>
    <row r="18" spans="1:18">
      <c r="A18" s="38"/>
    </row>
    <row r="19" spans="1:18">
      <c r="A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I11:J12 G3:I3 J9:N12 I9 O3:R12 I3:O7 A3:B12">
    <cfRule type="expression" dxfId="1" priority="31" stopIfTrue="1">
      <formula>#REF!="N"</formula>
    </cfRule>
    <cfRule type="expression" dxfId="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70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69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72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79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2013-06-19T08:06:01Z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