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2'!$R$14:$Z$23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1" a="1"/>
  <c r="O14" s="1"/>
  <c r="G14" a="1"/>
  <c r="G14" s="1"/>
  <c r="C14" a="1"/>
  <c r="C14" s="1"/>
  <c r="D14" a="1"/>
  <c r="D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C15" i="23" a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5" i="23" a="1"/>
  <c r="E15" s="1"/>
  <c r="F15" a="1"/>
  <c r="F15" s="1"/>
  <c r="G15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O15" a="1"/>
  <c r="O15" s="1"/>
  <c r="P15" a="1"/>
  <c r="P15" s="1"/>
  <c r="Q15" a="1"/>
  <c r="Q15" s="1"/>
  <c r="R15" a="1"/>
  <c r="R15" s="1"/>
  <c r="D15" a="1"/>
  <c r="D15" s="1"/>
  <c r="O17" i="21" l="1"/>
  <c r="O15"/>
  <c r="D16" i="23"/>
  <c r="D15" i="21"/>
  <c r="E9" i="25"/>
  <c r="E13" i="24"/>
  <c r="R16" i="23"/>
  <c r="Q18"/>
  <c r="P16"/>
  <c r="N16"/>
  <c r="J16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6" i="23"/>
  <c r="I16"/>
  <c r="M16"/>
  <c r="E18"/>
  <c r="G18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D18"/>
  <c r="F18"/>
  <c r="J18"/>
  <c r="N18"/>
  <c r="P18"/>
  <c r="R18"/>
  <c r="E16"/>
  <c r="G16"/>
  <c r="K16"/>
  <c r="O16"/>
  <c r="Q16"/>
  <c r="F16"/>
  <c r="H16"/>
  <c r="H18"/>
  <c r="L18"/>
  <c r="C18"/>
  <c r="I18"/>
  <c r="K18"/>
  <c r="M18"/>
  <c r="O18"/>
  <c r="G46" i="20"/>
  <c r="G36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<sst xmlns="http://schemas.openxmlformats.org/spreadsheetml/2006/main" count="200" uniqueCount="104">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</sst>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8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4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1"/>
          <c:w val="0.92946294640153049"/>
          <c:h val="0.70464767616192259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9111168"/>
        <c:axId val="109465600"/>
      </c:lineChart>
      <c:catAx>
        <c:axId val="1091111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465600"/>
        <c:crosses val="autoZero"/>
        <c:lblAlgn val="ctr"/>
        <c:lblOffset val="100"/>
        <c:tickLblSkip val="1"/>
        <c:tickMarkSkip val="1"/>
      </c:catAx>
      <c:valAx>
        <c:axId val="1094656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1111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9" footer="0.4921259845000013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15"/>
          <c:w val="0.92946294640153049"/>
          <c:h val="0.70464767616192292"/>
        </c:manualLayout>
      </c:layout>
      <c:lineChart>
        <c:grouping val="standard"/>
        <c:ser>
          <c:idx val="0"/>
          <c:order val="0"/>
          <c:tx>
            <c:strRef>
              <c:f>'Iteration 2'!$B$15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2'!$C$2:$M$2</c:f>
              <c:numCache>
                <c:formatCode>[$-40C]d\-mmm;@</c:formatCode>
                <c:ptCount val="11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General</c:formatCode>
                <c:ptCount val="16"/>
                <c:pt idx="0">
                  <c:v>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2'!$B$17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2'!$C$2:$M$2</c:f>
              <c:numCache>
                <c:formatCode>[$-40C]d\-mmm;@</c:formatCode>
                <c:ptCount val="11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</c:numCache>
            </c:numRef>
          </c:cat>
          <c:val>
            <c:numRef>
              <c:f>'Iteration 2'!$C$17:$R$17</c:f>
              <c:numCache>
                <c:formatCode>0.0</c:formatCode>
                <c:ptCount val="16"/>
                <c:pt idx="0" formatCode="General">
                  <c:v>57</c:v>
                </c:pt>
                <c:pt idx="1">
                  <c:v>51.3</c:v>
                </c:pt>
                <c:pt idx="2">
                  <c:v>45.599999999999994</c:v>
                </c:pt>
                <c:pt idx="3">
                  <c:v>39.899999999999991</c:v>
                </c:pt>
                <c:pt idx="4">
                  <c:v>34.199999999999989</c:v>
                </c:pt>
                <c:pt idx="5">
                  <c:v>28.499999999999989</c:v>
                </c:pt>
                <c:pt idx="6">
                  <c:v>22.79999999999999</c:v>
                </c:pt>
                <c:pt idx="7">
                  <c:v>17.099999999999991</c:v>
                </c:pt>
                <c:pt idx="8">
                  <c:v>11.399999999999991</c:v>
                </c:pt>
                <c:pt idx="9">
                  <c:v>5.6999999999999913</c:v>
                </c:pt>
                <c:pt idx="10">
                  <c:v>-8.8817841970012523E-15</c:v>
                </c:pt>
                <c:pt idx="11">
                  <c:v>-5.7000000000000091</c:v>
                </c:pt>
                <c:pt idx="12">
                  <c:v>-11.400000000000009</c:v>
                </c:pt>
                <c:pt idx="13">
                  <c:v>-17.100000000000009</c:v>
                </c:pt>
                <c:pt idx="14">
                  <c:v>-22.800000000000008</c:v>
                </c:pt>
                <c:pt idx="15">
                  <c:v>-28.500000000000007</c:v>
                </c:pt>
              </c:numCache>
            </c:numRef>
          </c:val>
        </c:ser>
        <c:marker val="1"/>
        <c:axId val="109748992"/>
        <c:axId val="109750912"/>
      </c:lineChart>
      <c:catAx>
        <c:axId val="10974899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750912"/>
        <c:crosses val="autoZero"/>
        <c:lblAlgn val="ctr"/>
        <c:lblOffset val="100"/>
        <c:tickLblSkip val="1"/>
        <c:tickMarkSkip val="1"/>
      </c:catAx>
      <c:valAx>
        <c:axId val="1097509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7489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" footer="0.492125984500001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9"/>
          <c:w val="0.92946294640153049"/>
          <c:h val="0.70464767616192314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9693952"/>
        <c:axId val="109696128"/>
      </c:lineChart>
      <c:catAx>
        <c:axId val="1096939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696128"/>
        <c:crosses val="autoZero"/>
        <c:lblAlgn val="ctr"/>
        <c:lblOffset val="100"/>
        <c:tickLblSkip val="1"/>
        <c:tickMarkSkip val="1"/>
      </c:catAx>
      <c:valAx>
        <c:axId val="1096961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6939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1" footer="0.4921259845000016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3"/>
          <c:w val="0.92946294640153049"/>
          <c:h val="0.70464767616192336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9815296"/>
        <c:axId val="109817216"/>
      </c:lineChart>
      <c:catAx>
        <c:axId val="10981529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817216"/>
        <c:crosses val="autoZero"/>
        <c:lblAlgn val="ctr"/>
        <c:lblOffset val="100"/>
        <c:tickLblSkip val="1"/>
        <c:tickMarkSkip val="1"/>
      </c:catAx>
      <c:valAx>
        <c:axId val="109817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81529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2" footer="0.4921259845000017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15</xdr:col>
      <xdr:colOff>156884</xdr:colOff>
      <xdr:row>50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19</xdr:row>
      <xdr:rowOff>31826</xdr:rowOff>
    </xdr:from>
    <xdr:to>
      <xdr:col>15</xdr:col>
      <xdr:colOff>156884</xdr:colOff>
      <xdr:row>51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tabSelected="1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A23" sqref="A23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4" t="s">
        <v>3</v>
      </c>
      <c r="E1" s="164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5" t="s">
        <v>17</v>
      </c>
      <c r="E2" s="166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59"/>
      <c r="E3" s="160"/>
      <c r="F3" s="26"/>
      <c r="G3" s="59"/>
      <c r="H3" s="3"/>
      <c r="I3" s="3"/>
      <c r="J3" s="3"/>
    </row>
    <row r="4" spans="1:13" hidden="1">
      <c r="A4" s="161"/>
      <c r="B4" s="162"/>
      <c r="C4" s="163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SUM(G24:G35)</f>
        <v>60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10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4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4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89" t="s">
        <v>62</v>
      </c>
      <c r="E32" s="90" t="s">
        <v>64</v>
      </c>
      <c r="F32" s="91"/>
      <c r="G32" s="91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12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1"/>
      <c r="I36" s="114"/>
      <c r="J36" s="115"/>
      <c r="K36" s="113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1">
        <v>3</v>
      </c>
      <c r="H45" s="112"/>
      <c r="I45" s="116"/>
      <c r="J45" s="116"/>
      <c r="K45" s="116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42"/>
      <c r="I46" s="114"/>
      <c r="J46" s="115"/>
      <c r="K46" s="118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1">
        <v>10</v>
      </c>
      <c r="H47" s="30"/>
      <c r="I47" s="117"/>
      <c r="J47" s="61"/>
      <c r="K47" s="62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6 A54:A55 B48:C48 D49:E51 H48:K48 A47:A49 D38:E38 D41 B28:C33 A37:A44 B33:E33 H28:K33 D20:E21 E25:E26 A25:A33 D28 D30 E28:E33 B12:E12 D13:E13 B13:C17 H12:K17 E13:E15 E17:E19 D15 A13:A22">
    <cfRule type="expression" dxfId="13" priority="49" stopIfTrue="1">
      <formula>#REF!="N"</formula>
    </cfRule>
    <cfRule type="expression" dxfId="12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P11" sqref="P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05">
        <v>1</v>
      </c>
      <c r="Q9" s="105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05">
        <v>1</v>
      </c>
      <c r="Q10" s="105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>C16-$C$14/COUNTA($C$2:$Q$2)</f>
        <v>41.06666666666667</v>
      </c>
      <c r="E16" s="46">
        <f>D16-$C$14/COUNTA($C$2:$Q$2)</f>
        <v>38.13333333333334</v>
      </c>
      <c r="F16" s="46">
        <f>E16-$C$14/COUNTA($C$2:$Q$2)</f>
        <v>35.20000000000001</v>
      </c>
      <c r="G16" s="46">
        <f>F16-$C$14/COUNTA($C$2:$Q$2)</f>
        <v>32.26666666666668</v>
      </c>
      <c r="H16" s="46">
        <f>G16-$C$14/COUNTA($C$2:$Q$2)</f>
        <v>29.333333333333346</v>
      </c>
      <c r="I16" s="46">
        <f>H16-$C$14/COUNTA($C$2:$Q$2)</f>
        <v>26.400000000000013</v>
      </c>
      <c r="J16" s="46">
        <f>I16-$C$14/COUNTA($C$2:$Q$2)</f>
        <v>23.466666666666679</v>
      </c>
      <c r="K16" s="46">
        <f>J16-$C$14/COUNTA($C$2:$Q$2)</f>
        <v>20.533333333333346</v>
      </c>
      <c r="L16" s="46">
        <f>K16-$C$14/COUNTA($C$2:$Q$2)</f>
        <v>17.600000000000012</v>
      </c>
      <c r="M16" s="46">
        <f>L16-$C$14/COUNTA($C$2:$Q$2)</f>
        <v>14.666666666666679</v>
      </c>
      <c r="N16" s="46">
        <f>M16-$C$14/COUNTA($C$2:$Q$2)</f>
        <v>11.733333333333345</v>
      </c>
      <c r="O16" s="46">
        <f>N16-$C$14/COUNTA($C$2:$Q$2)</f>
        <v>8.8000000000000114</v>
      </c>
      <c r="P16" s="46">
        <f>O16-$C$14/COUNTA($C$2:$Q$2)</f>
        <v>5.8666666666666778</v>
      </c>
      <c r="Q16" s="46">
        <f>P16-$C$14/COUNTA($C$2:$Q$2)</f>
        <v>2.9333333333333447</v>
      </c>
      <c r="R16" s="52">
        <f>Q16-$C$14/COUNTA($C$2:$Q$2)</f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1">1-D14/$C$14</f>
        <v>0.11363636363636365</v>
      </c>
      <c r="E17" s="58">
        <f t="shared" si="1"/>
        <v>0.18181818181818177</v>
      </c>
      <c r="F17" s="58">
        <f t="shared" si="1"/>
        <v>0.25</v>
      </c>
      <c r="G17" s="58">
        <f t="shared" si="1"/>
        <v>0.31818181818181823</v>
      </c>
      <c r="H17" s="58">
        <f t="shared" si="1"/>
        <v>0.5</v>
      </c>
      <c r="I17" s="58">
        <f t="shared" si="1"/>
        <v>0.59090909090909083</v>
      </c>
      <c r="J17" s="58">
        <f t="shared" si="1"/>
        <v>0.70454545454545459</v>
      </c>
      <c r="K17" s="58">
        <f t="shared" si="1"/>
        <v>0.79545454545454541</v>
      </c>
      <c r="L17" s="58">
        <f t="shared" si="1"/>
        <v>0.84090909090909094</v>
      </c>
      <c r="M17" s="58">
        <f t="shared" si="1"/>
        <v>0.90909090909090906</v>
      </c>
      <c r="N17" s="58">
        <f t="shared" si="1"/>
        <v>0.97727272727272729</v>
      </c>
      <c r="O17" s="58">
        <f t="shared" si="1"/>
        <v>0.97727272727272729</v>
      </c>
      <c r="P17" s="58">
        <f t="shared" si="1"/>
        <v>0.93181818181818188</v>
      </c>
      <c r="Q17" s="58">
        <f t="shared" si="1"/>
        <v>0.95454545454545459</v>
      </c>
      <c r="R17" s="58">
        <f t="shared" si="1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11" priority="53" stopIfTrue="1">
      <formula>#REF!="N"</formula>
    </cfRule>
    <cfRule type="expression" dxfId="10" priority="54" stopIfTrue="1">
      <formula>#REF!="O"</formula>
    </cfRule>
  </conditionalFormatting>
  <conditionalFormatting sqref="B4:B10 A3:A7 A11:B11">
    <cfRule type="expression" dxfId="9" priority="31" stopIfTrue="1">
      <formula>#REF!="N"</formula>
    </cfRule>
    <cfRule type="expression" dxfId="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3"/>
  <sheetViews>
    <sheetView zoomScale="85" zoomScaleNormal="85" workbookViewId="0">
      <selection activeCell="R3" sqref="R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1" customFormat="1" ht="24.95" customHeight="1">
      <c r="A3" s="70" t="s">
        <v>20</v>
      </c>
      <c r="B3" s="68">
        <v>16</v>
      </c>
      <c r="C3" s="97">
        <v>10</v>
      </c>
      <c r="D3" s="34"/>
      <c r="E3" s="167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1" customFormat="1" ht="24.95" customHeight="1">
      <c r="A4" s="82" t="s">
        <v>47</v>
      </c>
      <c r="B4" s="75">
        <v>17</v>
      </c>
      <c r="C4" s="97">
        <v>4</v>
      </c>
      <c r="D4" s="34"/>
      <c r="E4" s="167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1" customFormat="1" ht="24.95" customHeight="1">
      <c r="A5" s="70" t="s">
        <v>96</v>
      </c>
      <c r="B5" s="75">
        <v>18</v>
      </c>
      <c r="C5" s="97">
        <v>4</v>
      </c>
      <c r="D5" s="34"/>
      <c r="E5" s="167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s="151" customFormat="1" ht="24.95" customHeight="1">
      <c r="A6" s="70" t="s">
        <v>58</v>
      </c>
      <c r="B6" s="75">
        <v>19</v>
      </c>
      <c r="C6" s="97">
        <v>6</v>
      </c>
      <c r="D6" s="34"/>
      <c r="E6" s="167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s="151" customFormat="1" ht="24.95" customHeight="1">
      <c r="A7" s="89" t="s">
        <v>56</v>
      </c>
      <c r="B7" s="91"/>
      <c r="C7" s="98"/>
      <c r="D7" s="92"/>
      <c r="E7" s="92"/>
      <c r="F7" s="92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48"/>
    </row>
    <row r="8" spans="1:120" s="151" customFormat="1" ht="24.95" customHeight="1">
      <c r="A8" s="82" t="s">
        <v>73</v>
      </c>
      <c r="B8" s="75">
        <v>20</v>
      </c>
      <c r="C8" s="97">
        <v>6</v>
      </c>
      <c r="D8" s="102"/>
      <c r="E8" s="167"/>
      <c r="F8" s="42"/>
      <c r="G8" s="4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</row>
    <row r="9" spans="1:120" s="151" customFormat="1" ht="24.95" customHeight="1">
      <c r="A9" s="70" t="s">
        <v>60</v>
      </c>
      <c r="B9" s="75">
        <v>21</v>
      </c>
      <c r="C9" s="97">
        <v>6</v>
      </c>
      <c r="D9" s="94"/>
      <c r="E9" s="167"/>
      <c r="F9" s="167"/>
      <c r="G9" s="167"/>
      <c r="H9" s="94"/>
      <c r="I9" s="94"/>
      <c r="J9" s="94"/>
      <c r="K9" s="94"/>
      <c r="L9" s="94"/>
      <c r="M9" s="94"/>
      <c r="N9" s="94"/>
      <c r="O9" s="94"/>
      <c r="P9" s="94"/>
      <c r="Q9" s="94"/>
      <c r="R9" s="49"/>
    </row>
    <row r="10" spans="1:120" s="151" customFormat="1" ht="24.95" customHeight="1">
      <c r="A10" s="82" t="s">
        <v>59</v>
      </c>
      <c r="B10" s="75">
        <v>22</v>
      </c>
      <c r="C10" s="99">
        <v>6</v>
      </c>
      <c r="D10" s="94"/>
      <c r="E10" s="167"/>
      <c r="F10" s="167"/>
      <c r="G10" s="167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49"/>
    </row>
    <row r="11" spans="1:120" s="151" customFormat="1" ht="24.95" customHeight="1">
      <c r="A11" s="89" t="s">
        <v>62</v>
      </c>
      <c r="B11" s="92"/>
      <c r="C11" s="98"/>
      <c r="D11" s="91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49"/>
    </row>
    <row r="12" spans="1:120" s="151" customFormat="1" ht="24.95" customHeight="1">
      <c r="A12" s="70" t="s">
        <v>88</v>
      </c>
      <c r="B12" s="75">
        <v>23</v>
      </c>
      <c r="C12" s="97">
        <v>12</v>
      </c>
      <c r="D12" s="102"/>
      <c r="E12" s="167"/>
      <c r="F12" s="42"/>
      <c r="G12" s="4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</row>
    <row r="13" spans="1:120" s="151" customFormat="1" ht="24.95" customHeight="1">
      <c r="A13" s="70" t="s">
        <v>66</v>
      </c>
      <c r="B13" s="68">
        <v>24</v>
      </c>
      <c r="C13" s="97">
        <v>3</v>
      </c>
      <c r="D13" s="94"/>
      <c r="E13" s="167"/>
      <c r="F13" s="167"/>
      <c r="G13" s="167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51"/>
    </row>
    <row r="15" spans="1:120">
      <c r="A15" s="54" t="s">
        <v>36</v>
      </c>
      <c r="B15" s="43" t="s">
        <v>37</v>
      </c>
      <c r="C15" s="38">
        <f t="array" ref="C15">IF(ISBLANK(C3:C13), NA(), SUM(C3:C13))</f>
        <v>57</v>
      </c>
      <c r="D15" s="38" t="e">
        <f t="array" ref="D15">IF(ISBLANK(D3:D13), NA(), SUM(D3:D13))</f>
        <v>#N/A</v>
      </c>
      <c r="E15" s="38" t="e">
        <f t="array" ref="E15">IF(ISBLANK(E3:E13), NA(), SUM(E3:E13))</f>
        <v>#N/A</v>
      </c>
      <c r="F15" s="38" t="e">
        <f t="array" ref="F15">IF(ISBLANK(F3:F13), NA(), SUM(F3:F13))</f>
        <v>#N/A</v>
      </c>
      <c r="G15" s="38" t="e">
        <f t="array" ref="G15">IF(ISBLANK(G3:G13), NA(), SUM(G3:G13))</f>
        <v>#N/A</v>
      </c>
      <c r="H15" s="38" t="e">
        <f t="array" ref="H15">IF(ISBLANK(H3:H13), NA(), SUM(H3:H13))</f>
        <v>#N/A</v>
      </c>
      <c r="I15" s="38" t="e">
        <f t="array" ref="I15">IF(ISBLANK(I3:I13), NA(), SUM(I3:I13))</f>
        <v>#N/A</v>
      </c>
      <c r="J15" s="38" t="e">
        <f t="array" ref="J15">IF(ISBLANK(J3:J13), NA(), SUM(J3:J13))</f>
        <v>#N/A</v>
      </c>
      <c r="K15" s="38" t="e">
        <f t="array" ref="K15">IF(ISBLANK(K3:K13), NA(), SUM(K3:K13))</f>
        <v>#N/A</v>
      </c>
      <c r="L15" s="38" t="e">
        <f t="array" ref="L15">IF(ISBLANK(L3:L13), NA(), SUM(L3:L13))</f>
        <v>#N/A</v>
      </c>
      <c r="M15" s="38" t="e">
        <f t="array" ref="M15">IF(ISBLANK(M3:M13), NA(), SUM(M3:M13))</f>
        <v>#N/A</v>
      </c>
      <c r="N15" s="38" t="e">
        <f t="array" ref="N15">IF(ISBLANK(N3:N13), NA(), SUM(N3:N13))</f>
        <v>#N/A</v>
      </c>
      <c r="O15" s="38" t="e">
        <f t="array" ref="O15">IF(ISBLANK(O3:O13), NA(), SUM(O3:O13))</f>
        <v>#N/A</v>
      </c>
      <c r="P15" s="38" t="e">
        <f t="array" ref="P15">IF(ISBLANK(P3:P13), NA(), SUM(P3:P13))</f>
        <v>#N/A</v>
      </c>
      <c r="Q15" s="38" t="e">
        <f t="array" ref="Q15">IF(ISBLANK(Q3:Q13), NA(), SUM(Q3:Q13))</f>
        <v>#N/A</v>
      </c>
      <c r="R15" s="38" t="e">
        <f t="array" ref="R15">IF(ISBLANK(R3:R13), NA(), SUM(R3:R13))</f>
        <v>#N/A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 ht="25.5">
      <c r="A16" s="38"/>
      <c r="B16" s="43" t="s">
        <v>38</v>
      </c>
      <c r="C16" s="38"/>
      <c r="D16" s="38" t="e">
        <f>C15-D15</f>
        <v>#N/A</v>
      </c>
      <c r="E16" s="38" t="e">
        <f t="shared" ref="E16:R16" si="0">D15-E15</f>
        <v>#N/A</v>
      </c>
      <c r="F16" s="38" t="e">
        <f t="shared" si="0"/>
        <v>#N/A</v>
      </c>
      <c r="G16" s="38" t="e">
        <f t="shared" si="0"/>
        <v>#N/A</v>
      </c>
      <c r="H16" s="38" t="e">
        <f t="shared" si="0"/>
        <v>#N/A</v>
      </c>
      <c r="I16" s="38" t="e">
        <f t="shared" si="0"/>
        <v>#N/A</v>
      </c>
      <c r="J16" s="38" t="e">
        <f t="shared" si="0"/>
        <v>#N/A</v>
      </c>
      <c r="K16" s="38" t="e">
        <f t="shared" si="0"/>
        <v>#N/A</v>
      </c>
      <c r="L16" s="38" t="e">
        <f t="shared" si="0"/>
        <v>#N/A</v>
      </c>
      <c r="M16" s="38" t="e">
        <f t="shared" si="0"/>
        <v>#N/A</v>
      </c>
      <c r="N16" s="38" t="e">
        <f t="shared" si="0"/>
        <v>#N/A</v>
      </c>
      <c r="O16" s="38" t="e">
        <f t="shared" si="0"/>
        <v>#N/A</v>
      </c>
      <c r="P16" s="38" t="e">
        <f t="shared" si="0"/>
        <v>#N/A</v>
      </c>
      <c r="Q16" s="38" t="e">
        <f t="shared" si="0"/>
        <v>#N/A</v>
      </c>
      <c r="R16" s="51" t="e">
        <f t="shared" si="0"/>
        <v>#N/A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</row>
    <row r="17" spans="1:18">
      <c r="A17" s="38"/>
      <c r="B17" s="44" t="s">
        <v>39</v>
      </c>
      <c r="C17" s="45">
        <f>C15</f>
        <v>57</v>
      </c>
      <c r="D17" s="46">
        <f>C17-$C$15/COUNTA($C$2:$L$2)</f>
        <v>51.3</v>
      </c>
      <c r="E17" s="46">
        <f>D17-$C$15/COUNTA($C$2:$L$2)</f>
        <v>45.599999999999994</v>
      </c>
      <c r="F17" s="46">
        <f>E17-$C$15/COUNTA($C$2:$L$2)</f>
        <v>39.899999999999991</v>
      </c>
      <c r="G17" s="46">
        <f>F17-$C$15/COUNTA($C$2:$L$2)</f>
        <v>34.199999999999989</v>
      </c>
      <c r="H17" s="46">
        <f>G17-$C$15/COUNTA($C$2:$L$2)</f>
        <v>28.499999999999989</v>
      </c>
      <c r="I17" s="46">
        <f>H17-$C$15/COUNTA($C$2:$L$2)</f>
        <v>22.79999999999999</v>
      </c>
      <c r="J17" s="46">
        <f>I17-$C$15/COUNTA($C$2:$L$2)</f>
        <v>17.099999999999991</v>
      </c>
      <c r="K17" s="46">
        <f>J17-$C$15/COUNTA($C$2:$L$2)</f>
        <v>11.399999999999991</v>
      </c>
      <c r="L17" s="46">
        <f>K17-$C$15/COUNTA($C$2:$L$2)</f>
        <v>5.6999999999999913</v>
      </c>
      <c r="M17" s="46">
        <f>L17-$C$15/COUNTA($C$2:$L$2)</f>
        <v>-8.8817841970012523E-15</v>
      </c>
      <c r="N17" s="46">
        <f>M17-$C$15/COUNTA($C$2:$L$2)</f>
        <v>-5.7000000000000091</v>
      </c>
      <c r="O17" s="46">
        <f>N17-$C$15/COUNTA($C$2:$L$2)</f>
        <v>-11.400000000000009</v>
      </c>
      <c r="P17" s="46">
        <f>O17-$C$15/COUNTA($C$2:$L$2)</f>
        <v>-17.100000000000009</v>
      </c>
      <c r="Q17" s="46">
        <f>P17-$C$15/COUNTA($C$2:$L$2)</f>
        <v>-22.800000000000008</v>
      </c>
      <c r="R17" s="52">
        <f>Q17-$C$15/COUNTA($C$2:$L$2)</f>
        <v>-28.500000000000007</v>
      </c>
    </row>
    <row r="18" spans="1:18" s="56" customFormat="1">
      <c r="A18" s="55"/>
      <c r="B18" s="57" t="s">
        <v>40</v>
      </c>
      <c r="C18" s="58">
        <f>1-C15/$C$15</f>
        <v>0</v>
      </c>
      <c r="D18" s="58" t="e">
        <f t="shared" ref="D18:R18" si="1">1-D15/$C$15</f>
        <v>#N/A</v>
      </c>
      <c r="E18" s="58" t="e">
        <f t="shared" si="1"/>
        <v>#N/A</v>
      </c>
      <c r="F18" s="58" t="e">
        <f t="shared" si="1"/>
        <v>#N/A</v>
      </c>
      <c r="G18" s="58" t="e">
        <f t="shared" si="1"/>
        <v>#N/A</v>
      </c>
      <c r="H18" s="58" t="e">
        <f t="shared" si="1"/>
        <v>#N/A</v>
      </c>
      <c r="I18" s="58" t="e">
        <f t="shared" si="1"/>
        <v>#N/A</v>
      </c>
      <c r="J18" s="58" t="e">
        <f t="shared" si="1"/>
        <v>#N/A</v>
      </c>
      <c r="K18" s="58" t="e">
        <f t="shared" si="1"/>
        <v>#N/A</v>
      </c>
      <c r="L18" s="58" t="e">
        <f t="shared" si="1"/>
        <v>#N/A</v>
      </c>
      <c r="M18" s="58" t="e">
        <f t="shared" si="1"/>
        <v>#N/A</v>
      </c>
      <c r="N18" s="58" t="e">
        <f t="shared" si="1"/>
        <v>#N/A</v>
      </c>
      <c r="O18" s="58" t="e">
        <f t="shared" si="1"/>
        <v>#N/A</v>
      </c>
      <c r="P18" s="58" t="e">
        <f t="shared" si="1"/>
        <v>#N/A</v>
      </c>
      <c r="Q18" s="58" t="e">
        <f t="shared" si="1"/>
        <v>#N/A</v>
      </c>
      <c r="R18" s="58" t="e">
        <f t="shared" si="1"/>
        <v>#N/A</v>
      </c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43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43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</sheetData>
  <conditionalFormatting sqref="E9:R11 D9:D10 D3:R7 D13:R13 A3:A13 A12:B12 B3:B6 B8:B13 E8:G8 E12:G12">
    <cfRule type="expression" dxfId="3" priority="37" stopIfTrue="1">
      <formula>#REF!="N"</formula>
    </cfRule>
    <cfRule type="expression" dxfId="2" priority="38" stopIfTrue="1">
      <formula>#REF!="O"</formula>
    </cfRule>
  </conditionalFormatting>
  <conditionalFormatting sqref="B4:B6 A5">
    <cfRule type="expression" dxfId="1" priority="3" stopIfTrue="1">
      <formula>#REF!="N"</formula>
    </cfRule>
    <cfRule type="expression" dxfId="0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41" priority="27" stopIfTrue="1">
      <formula>#REF!="N"</formula>
    </cfRule>
    <cfRule type="expression" dxfId="40" priority="28" stopIfTrue="1">
      <formula>#REF!="O"</formula>
    </cfRule>
  </conditionalFormatting>
  <conditionalFormatting sqref="A9 A4:A7 B3 B5:B6 B8:B9">
    <cfRule type="expression" dxfId="39" priority="25" stopIfTrue="1">
      <formula>#REF!="N"</formula>
    </cfRule>
    <cfRule type="expression" dxfId="38" priority="26" stopIfTrue="1">
      <formula>#REF!="O"</formula>
    </cfRule>
  </conditionalFormatting>
  <conditionalFormatting sqref="A5 A7">
    <cfRule type="expression" dxfId="37" priority="23" stopIfTrue="1">
      <formula>#REF!="N"</formula>
    </cfRule>
    <cfRule type="expression" dxfId="36" priority="24" stopIfTrue="1">
      <formula>#REF!="O"</formula>
    </cfRule>
  </conditionalFormatting>
  <conditionalFormatting sqref="B3 B5:B6 B8:B10">
    <cfRule type="expression" dxfId="35" priority="5" stopIfTrue="1">
      <formula>#REF!="N"</formula>
    </cfRule>
    <cfRule type="expression" dxfId="34" priority="6" stopIfTrue="1">
      <formula>#REF!="O"</formula>
    </cfRule>
  </conditionalFormatting>
  <conditionalFormatting sqref="A4 A7">
    <cfRule type="expression" dxfId="33" priority="3" stopIfTrue="1">
      <formula>#REF!="N"</formula>
    </cfRule>
    <cfRule type="expression" dxfId="32" priority="4" stopIfTrue="1">
      <formula>#REF!="O"</formula>
    </cfRule>
  </conditionalFormatting>
  <conditionalFormatting sqref="B8:B10 B3 B5:B6">
    <cfRule type="expression" dxfId="31" priority="1" stopIfTrue="1">
      <formula>#REF!="N"</formula>
    </cfRule>
    <cfRule type="expression" dxfId="3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29" priority="25" stopIfTrue="1">
      <formula>#REF!="N"</formula>
    </cfRule>
    <cfRule type="expression" dxfId="28" priority="26" stopIfTrue="1">
      <formula>#REF!="O"</formula>
    </cfRule>
  </conditionalFormatting>
  <conditionalFormatting sqref="B3:B6 A4:B6">
    <cfRule type="expression" dxfId="27" priority="23" stopIfTrue="1">
      <formula>#REF!="N"</formula>
    </cfRule>
    <cfRule type="expression" dxfId="26" priority="24" stopIfTrue="1">
      <formula>#REF!="O"</formula>
    </cfRule>
  </conditionalFormatting>
  <conditionalFormatting sqref="A5">
    <cfRule type="expression" dxfId="25" priority="21" stopIfTrue="1">
      <formula>#REF!="N"</formula>
    </cfRule>
    <cfRule type="expression" dxfId="24" priority="22" stopIfTrue="1">
      <formula>#REF!="O"</formula>
    </cfRule>
  </conditionalFormatting>
  <conditionalFormatting sqref="B3:B5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5: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3:B5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2013-05-03T15:20:24Z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