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1'!$R$14:$Z$25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7" i="21" a="1"/>
  <c r="O17" s="1"/>
  <c r="O20" s="1"/>
  <c r="G17" a="1"/>
  <c r="G17" s="1"/>
  <c r="C17" a="1"/>
  <c r="C17" s="1"/>
  <c r="D17" a="1"/>
  <c r="D17" s="1"/>
  <c r="E17" a="1"/>
  <c r="E17" s="1"/>
  <c r="F17" a="1"/>
  <c r="F17" s="1"/>
  <c r="H17" a="1"/>
  <c r="H17" s="1"/>
  <c r="I17" a="1"/>
  <c r="I17" s="1"/>
  <c r="J17" a="1"/>
  <c r="J17" s="1"/>
  <c r="K17" a="1"/>
  <c r="K17" s="1"/>
  <c r="L17" a="1"/>
  <c r="L17" s="1"/>
  <c r="M17" a="1"/>
  <c r="M17" s="1"/>
  <c r="N17" a="1"/>
  <c r="N17" s="1"/>
  <c r="O18" s="1"/>
  <c r="P17" a="1"/>
  <c r="P17" s="1"/>
  <c r="Q17" a="1"/>
  <c r="Q17" s="1"/>
  <c r="R17" a="1"/>
  <c r="R17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D14" l="1"/>
  <c r="D18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8" i="21" l="1"/>
  <c r="E18" s="1"/>
  <c r="H18"/>
  <c r="D20"/>
  <c r="F20"/>
  <c r="R20"/>
  <c r="H20"/>
  <c r="G20" s="1"/>
  <c r="I18"/>
  <c r="J20"/>
  <c r="K18"/>
  <c r="L20"/>
  <c r="M18"/>
  <c r="N20"/>
  <c r="P20"/>
  <c r="Q18"/>
  <c r="C20"/>
  <c r="C19"/>
  <c r="D19" s="1"/>
  <c r="E19" s="1"/>
  <c r="F19" s="1"/>
  <c r="G19" s="1"/>
  <c r="H19" s="1"/>
  <c r="I19" s="1"/>
  <c r="J19" s="1"/>
  <c r="K19" s="1"/>
  <c r="L19" s="1"/>
  <c r="M19" s="1"/>
  <c r="N19" s="1"/>
  <c r="I20"/>
  <c r="J18"/>
  <c r="K20"/>
  <c r="L18"/>
  <c r="M20"/>
  <c r="N18"/>
  <c r="P18"/>
  <c r="Q20"/>
  <c r="R18"/>
  <c r="E20"/>
  <c r="G18"/>
  <c r="O19" l="1"/>
  <c r="P19" s="1"/>
  <c r="Q19" s="1"/>
  <c r="R19" s="1"/>
</calcChain>
</file>

<file path=xl/sharedStrings.xml><?xml version="1.0" encoding="utf-8"?>
<sst xmlns="http://schemas.openxmlformats.org/spreadsheetml/2006/main" count="201" uniqueCount="104">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</sst>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5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0" fontId="1" fillId="0" borderId="13" xfId="43" applyBorder="1" applyAlignment="1">
      <alignment horizontal="center" vertical="center" wrapText="1"/>
    </xf>
    <xf numFmtId="0" fontId="1" fillId="21" borderId="13" xfId="43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60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18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82"/>
          <c:w val="0.92946294640153049"/>
          <c:h val="0.70464767616192214"/>
        </c:manualLayout>
      </c:layout>
      <c:lineChart>
        <c:grouping val="standard"/>
        <c:ser>
          <c:idx val="0"/>
          <c:order val="0"/>
          <c:tx>
            <c:strRef>
              <c:f>'Iteration 1'!$B$17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1'!$C$17:$R$17</c:f>
              <c:numCache>
                <c:formatCode>General</c:formatCode>
                <c:ptCount val="16"/>
                <c:pt idx="0">
                  <c:v>53</c:v>
                </c:pt>
                <c:pt idx="1">
                  <c:v>48</c:v>
                </c:pt>
                <c:pt idx="2">
                  <c:v>45</c:v>
                </c:pt>
                <c:pt idx="3">
                  <c:v>42</c:v>
                </c:pt>
                <c:pt idx="4">
                  <c:v>39</c:v>
                </c:pt>
                <c:pt idx="5">
                  <c:v>31</c:v>
                </c:pt>
                <c:pt idx="6">
                  <c:v>27</c:v>
                </c:pt>
                <c:pt idx="7">
                  <c:v>22</c:v>
                </c:pt>
                <c:pt idx="8">
                  <c:v>18</c:v>
                </c:pt>
                <c:pt idx="9">
                  <c:v>16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1'!$B$19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1'!$C$19:$R$19</c:f>
              <c:numCache>
                <c:formatCode>0.0</c:formatCode>
                <c:ptCount val="16"/>
                <c:pt idx="0" formatCode="General">
                  <c:v>53</c:v>
                </c:pt>
                <c:pt idx="1">
                  <c:v>49.466666666666669</c:v>
                </c:pt>
                <c:pt idx="2">
                  <c:v>45.933333333333337</c:v>
                </c:pt>
                <c:pt idx="3">
                  <c:v>42.400000000000006</c:v>
                </c:pt>
                <c:pt idx="4">
                  <c:v>38.866666666666674</c:v>
                </c:pt>
                <c:pt idx="5">
                  <c:v>35.333333333333343</c:v>
                </c:pt>
                <c:pt idx="6">
                  <c:v>31.800000000000011</c:v>
                </c:pt>
                <c:pt idx="7">
                  <c:v>28.26666666666668</c:v>
                </c:pt>
                <c:pt idx="8">
                  <c:v>24.733333333333348</c:v>
                </c:pt>
                <c:pt idx="9">
                  <c:v>21.200000000000017</c:v>
                </c:pt>
                <c:pt idx="10">
                  <c:v>17.666666666666686</c:v>
                </c:pt>
                <c:pt idx="11">
                  <c:v>14.133333333333352</c:v>
                </c:pt>
                <c:pt idx="12">
                  <c:v>10.600000000000019</c:v>
                </c:pt>
                <c:pt idx="13">
                  <c:v>7.066666666666686</c:v>
                </c:pt>
                <c:pt idx="14">
                  <c:v>3.5333333333333528</c:v>
                </c:pt>
                <c:pt idx="15">
                  <c:v>1.9539925233402755E-14</c:v>
                </c:pt>
              </c:numCache>
            </c:numRef>
          </c:val>
        </c:ser>
        <c:marker val="1"/>
        <c:axId val="98305920"/>
        <c:axId val="98320384"/>
      </c:lineChart>
      <c:catAx>
        <c:axId val="983059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320384"/>
        <c:crosses val="autoZero"/>
        <c:lblAlgn val="ctr"/>
        <c:lblOffset val="100"/>
        <c:tickLblSkip val="1"/>
        <c:tickMarkSkip val="1"/>
      </c:catAx>
      <c:valAx>
        <c:axId val="9832038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3059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22" footer="0.4921259845000012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6"/>
          <c:w val="0.92946294640153049"/>
          <c:h val="0.70464767616192236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98689792"/>
        <c:axId val="98691712"/>
      </c:lineChart>
      <c:catAx>
        <c:axId val="98689792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691712"/>
        <c:crosses val="autoZero"/>
        <c:lblAlgn val="ctr"/>
        <c:lblOffset val="100"/>
        <c:tickLblSkip val="1"/>
        <c:tickMarkSkip val="1"/>
      </c:catAx>
      <c:valAx>
        <c:axId val="9869171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689792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3" footer="0.4921259845000013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7"/>
          <c:w val="0.92946294640153049"/>
          <c:h val="0.70464767616192281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98565120"/>
        <c:axId val="98567296"/>
      </c:lineChart>
      <c:catAx>
        <c:axId val="9856512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567296"/>
        <c:crosses val="autoZero"/>
        <c:lblAlgn val="ctr"/>
        <c:lblOffset val="100"/>
        <c:tickLblSkip val="1"/>
        <c:tickMarkSkip val="1"/>
      </c:catAx>
      <c:valAx>
        <c:axId val="9856729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56512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45" footer="0.492125984500001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3"/>
          <c:w val="0.92946294640153049"/>
          <c:h val="0.70464767616192303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98752000"/>
        <c:axId val="98753920"/>
      </c:lineChart>
      <c:catAx>
        <c:axId val="987520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753920"/>
        <c:crosses val="autoZero"/>
        <c:lblAlgn val="ctr"/>
        <c:lblOffset val="100"/>
        <c:tickLblSkip val="1"/>
        <c:tickMarkSkip val="1"/>
      </c:catAx>
      <c:valAx>
        <c:axId val="987539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987520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6" footer="0.4921259845000015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21</xdr:row>
      <xdr:rowOff>31826</xdr:rowOff>
    </xdr:from>
    <xdr:to>
      <xdr:col>15</xdr:col>
      <xdr:colOff>156884</xdr:colOff>
      <xdr:row>53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2" t="s">
        <v>3</v>
      </c>
      <c r="E1" s="172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3" t="s">
        <v>17</v>
      </c>
      <c r="E2" s="174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7"/>
      <c r="E3" s="168"/>
      <c r="F3" s="26"/>
      <c r="G3" s="59"/>
      <c r="H3" s="3"/>
      <c r="I3" s="3"/>
      <c r="J3" s="3"/>
    </row>
    <row r="4" spans="1:13" hidden="1">
      <c r="A4" s="169"/>
      <c r="B4" s="170"/>
      <c r="C4" s="171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8" t="s">
        <v>31</v>
      </c>
      <c r="G5" s="148" t="s">
        <v>41</v>
      </c>
      <c r="H5" s="119" t="s">
        <v>6</v>
      </c>
      <c r="I5" s="146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7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51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51"/>
      <c r="J10" s="22"/>
      <c r="K10" s="11"/>
    </row>
    <row r="11" spans="1:13" s="13" customFormat="1">
      <c r="A11" s="65"/>
      <c r="B11" s="65"/>
      <c r="C11" s="65"/>
      <c r="D11" s="154" t="s">
        <v>95</v>
      </c>
      <c r="E11" s="155"/>
      <c r="F11" s="148"/>
      <c r="G11" s="148">
        <f>SUM(G12:G24)</f>
        <v>56</v>
      </c>
      <c r="H11" s="156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2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3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9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9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50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9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59" priority="49" stopIfTrue="1">
      <formula>#REF!="N"</formula>
    </cfRule>
    <cfRule type="expression" dxfId="58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5"/>
  <sheetViews>
    <sheetView tabSelected="1" zoomScale="85" zoomScaleNormal="85" workbookViewId="0">
      <selection activeCell="M10" sqref="M10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61">
        <v>2</v>
      </c>
      <c r="E3" s="161">
        <v>1</v>
      </c>
      <c r="F3" s="161">
        <v>1</v>
      </c>
      <c r="G3" s="161">
        <v>1</v>
      </c>
      <c r="H3" s="164">
        <v>0</v>
      </c>
      <c r="I3" s="164">
        <v>0</v>
      </c>
      <c r="J3" s="164">
        <v>0</v>
      </c>
      <c r="K3" s="164">
        <v>0</v>
      </c>
      <c r="L3" s="164">
        <v>0</v>
      </c>
      <c r="M3" s="164"/>
      <c r="N3" s="164"/>
      <c r="O3" s="165"/>
      <c r="P3" s="164"/>
      <c r="Q3" s="164"/>
      <c r="R3" s="166"/>
    </row>
    <row r="4" spans="1:120" ht="24.95" customHeight="1">
      <c r="A4" s="70" t="s">
        <v>97</v>
      </c>
      <c r="B4" s="75">
        <v>6</v>
      </c>
      <c r="C4" s="161">
        <v>2</v>
      </c>
      <c r="D4" s="161">
        <v>1</v>
      </c>
      <c r="E4" s="161">
        <v>1</v>
      </c>
      <c r="F4" s="161">
        <v>1</v>
      </c>
      <c r="G4" s="161">
        <v>1</v>
      </c>
      <c r="H4" s="164">
        <v>0</v>
      </c>
      <c r="I4" s="164">
        <v>0</v>
      </c>
      <c r="J4" s="164">
        <v>0</v>
      </c>
      <c r="K4" s="164">
        <v>0</v>
      </c>
      <c r="L4" s="164">
        <v>0</v>
      </c>
      <c r="M4" s="164"/>
      <c r="N4" s="164"/>
      <c r="O4" s="165"/>
      <c r="P4" s="164"/>
      <c r="Q4" s="164"/>
      <c r="R4" s="166"/>
    </row>
    <row r="5" spans="1:120" ht="24.95" customHeight="1">
      <c r="A5" s="80" t="s">
        <v>43</v>
      </c>
      <c r="B5" s="75">
        <v>7</v>
      </c>
      <c r="C5" s="161">
        <v>2</v>
      </c>
      <c r="D5" s="161">
        <v>1</v>
      </c>
      <c r="E5" s="161">
        <v>1</v>
      </c>
      <c r="F5" s="161">
        <v>1</v>
      </c>
      <c r="G5" s="161">
        <v>1</v>
      </c>
      <c r="H5" s="164">
        <v>0</v>
      </c>
      <c r="I5" s="164">
        <v>0</v>
      </c>
      <c r="J5" s="164">
        <v>0</v>
      </c>
      <c r="K5" s="164">
        <v>0</v>
      </c>
      <c r="L5" s="164">
        <v>0</v>
      </c>
      <c r="M5" s="164"/>
      <c r="N5" s="164"/>
      <c r="O5" s="165"/>
      <c r="P5" s="164"/>
      <c r="Q5" s="164"/>
      <c r="R5" s="166"/>
    </row>
    <row r="6" spans="1:120" ht="24.95" customHeight="1">
      <c r="A6" s="70" t="s">
        <v>44</v>
      </c>
      <c r="B6" s="75">
        <v>8</v>
      </c>
      <c r="C6" s="163">
        <v>2</v>
      </c>
      <c r="D6" s="161">
        <v>2</v>
      </c>
      <c r="E6" s="161">
        <v>1</v>
      </c>
      <c r="F6" s="161">
        <v>1</v>
      </c>
      <c r="G6" s="161">
        <v>1</v>
      </c>
      <c r="H6" s="164">
        <v>0</v>
      </c>
      <c r="I6" s="164">
        <v>0</v>
      </c>
      <c r="J6" s="164">
        <v>0</v>
      </c>
      <c r="K6" s="164">
        <v>0</v>
      </c>
      <c r="L6" s="164">
        <v>0</v>
      </c>
      <c r="M6" s="164"/>
      <c r="N6" s="164"/>
      <c r="O6" s="165"/>
      <c r="P6" s="164"/>
      <c r="Q6" s="164"/>
      <c r="R6" s="166"/>
    </row>
    <row r="7" spans="1:120" ht="24.95" customHeight="1">
      <c r="A7" s="82" t="s">
        <v>100</v>
      </c>
      <c r="B7" s="75">
        <v>9</v>
      </c>
      <c r="C7" s="162">
        <v>5</v>
      </c>
      <c r="D7" s="161">
        <v>2</v>
      </c>
      <c r="E7" s="162">
        <v>1</v>
      </c>
      <c r="F7" s="163">
        <v>0</v>
      </c>
      <c r="G7" s="72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/>
      <c r="N7" s="111"/>
      <c r="O7" s="143"/>
      <c r="P7" s="111"/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61">
        <v>8</v>
      </c>
      <c r="H8" s="161">
        <v>7</v>
      </c>
      <c r="I8" s="161">
        <v>6</v>
      </c>
      <c r="J8" s="161">
        <v>5</v>
      </c>
      <c r="K8" s="161">
        <v>4</v>
      </c>
      <c r="L8" s="161">
        <v>3</v>
      </c>
      <c r="M8" s="111"/>
      <c r="N8" s="111"/>
      <c r="O8" s="143"/>
      <c r="P8" s="111"/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61">
        <v>5</v>
      </c>
      <c r="H9" s="161">
        <v>4</v>
      </c>
      <c r="I9" s="161">
        <v>3</v>
      </c>
      <c r="J9" s="161">
        <v>2</v>
      </c>
      <c r="K9" s="161">
        <v>1</v>
      </c>
      <c r="L9" s="161">
        <v>1</v>
      </c>
      <c r="M9" s="111"/>
      <c r="N9" s="111"/>
      <c r="O9" s="143"/>
      <c r="P9" s="111"/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61">
        <v>5</v>
      </c>
      <c r="J10" s="161">
        <v>4</v>
      </c>
      <c r="K10" s="161">
        <v>3</v>
      </c>
      <c r="L10" s="161">
        <v>2</v>
      </c>
      <c r="M10" s="111"/>
      <c r="N10" s="111"/>
      <c r="O10" s="143"/>
      <c r="P10" s="111"/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>
        <v>3</v>
      </c>
      <c r="K11" s="111">
        <v>3</v>
      </c>
      <c r="L11" s="111">
        <v>3</v>
      </c>
      <c r="M11" s="111"/>
      <c r="N11" s="111"/>
      <c r="O11" s="143"/>
      <c r="P11" s="111"/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>
        <v>3</v>
      </c>
      <c r="K12" s="111">
        <v>3</v>
      </c>
      <c r="L12" s="111">
        <v>3</v>
      </c>
      <c r="M12" s="111"/>
      <c r="N12" s="111"/>
      <c r="O12" s="143"/>
      <c r="P12" s="111"/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61">
        <v>13</v>
      </c>
      <c r="F13" s="161">
        <v>11</v>
      </c>
      <c r="G13" s="161">
        <v>8</v>
      </c>
      <c r="H13" s="161">
        <v>6</v>
      </c>
      <c r="I13" s="161">
        <v>4</v>
      </c>
      <c r="J13" s="161">
        <v>2</v>
      </c>
      <c r="K13" s="161">
        <v>1</v>
      </c>
      <c r="L13" s="161">
        <v>1</v>
      </c>
      <c r="M13" s="111"/>
      <c r="N13" s="111"/>
      <c r="O13" s="143"/>
      <c r="P13" s="111"/>
      <c r="Q13" s="111"/>
      <c r="R13" s="91"/>
    </row>
    <row r="14" spans="1:120" s="142" customFormat="1" ht="24.95" customHeight="1">
      <c r="A14" s="70" t="s">
        <v>54</v>
      </c>
      <c r="B14" s="68">
        <v>16</v>
      </c>
      <c r="C14" s="72">
        <v>3</v>
      </c>
      <c r="D14" s="72">
        <v>3</v>
      </c>
      <c r="E14" s="72">
        <v>3</v>
      </c>
      <c r="F14" s="72">
        <v>3</v>
      </c>
      <c r="G14" s="72">
        <v>3</v>
      </c>
      <c r="H14" s="144">
        <v>3</v>
      </c>
      <c r="I14" s="144">
        <v>3</v>
      </c>
      <c r="J14" s="144">
        <v>3</v>
      </c>
      <c r="K14" s="144">
        <v>3</v>
      </c>
      <c r="L14" s="144">
        <v>3</v>
      </c>
      <c r="M14" s="144"/>
      <c r="N14" s="144"/>
      <c r="O14" s="143"/>
      <c r="P14" s="144"/>
      <c r="Q14" s="144"/>
      <c r="R14" s="145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51"/>
    </row>
    <row r="17" spans="1:120">
      <c r="A17" s="54" t="s">
        <v>36</v>
      </c>
      <c r="B17" s="43" t="s">
        <v>37</v>
      </c>
      <c r="C17" s="38">
        <f t="array" ref="C17">IF(ISBLANK(C3:C14),NA(), SUM(C3:C14))</f>
        <v>53</v>
      </c>
      <c r="D17" s="38">
        <f t="array" ref="D17">IF(ISBLANK(D3:D14), NA(), SUM(D3:D14))</f>
        <v>48</v>
      </c>
      <c r="E17" s="38">
        <f t="array" ref="E17">IF(ISBLANK(E3:E14), NA(), SUM(E3:E14))</f>
        <v>45</v>
      </c>
      <c r="F17" s="38">
        <f t="array" ref="F17">IF(ISBLANK(F3:F14), NA(), SUM(F3:F14))</f>
        <v>42</v>
      </c>
      <c r="G17" s="38">
        <f t="array" ref="G17">IF(ISBLANK(G3:G14), NA(), SUM(G3:G14))</f>
        <v>39</v>
      </c>
      <c r="H17" s="38">
        <f t="array" ref="H17">IF(ISBLANK(H3:H14), NA(), SUM(H3:H14))</f>
        <v>31</v>
      </c>
      <c r="I17" s="38">
        <f t="array" ref="I17">IF(ISBLANK(I3:I14), NA(), SUM(I3:I14))</f>
        <v>27</v>
      </c>
      <c r="J17" s="38">
        <f t="array" ref="J17">IF(ISBLANK(J3:J14), NA(), SUM(J3:J14))</f>
        <v>22</v>
      </c>
      <c r="K17" s="38">
        <f t="array" ref="K17">IF(ISBLANK(K3:K14), NA(), SUM(K3:K14))</f>
        <v>18</v>
      </c>
      <c r="L17" s="38">
        <f t="array" ref="L17">IF(ISBLANK(L3:L14), NA(), SUM(L3:L14))</f>
        <v>16</v>
      </c>
      <c r="M17" s="38" t="e">
        <f t="array" ref="M17">IF(ISBLANK(M3:M14), NA(), SUM(M3:M14))</f>
        <v>#N/A</v>
      </c>
      <c r="N17" s="38" t="e">
        <f t="array" ref="N17">IF(ISBLANK(N3:N14), NA(), SUM(N3:N14))</f>
        <v>#N/A</v>
      </c>
      <c r="O17" s="38" t="e">
        <f t="array" ref="O17">IF(ISBLANK(O3:O14), NA(), SUM(O3:O14))</f>
        <v>#N/A</v>
      </c>
      <c r="P17" s="38" t="e">
        <f t="array" ref="P17">IF(ISBLANK(P3:P14), NA(), SUM(P3:P14))</f>
        <v>#N/A</v>
      </c>
      <c r="Q17" s="38" t="e">
        <f t="array" ref="Q17">IF(ISBLANK(Q3:Q14), NA(), SUM(Q3:Q14))</f>
        <v>#N/A</v>
      </c>
      <c r="R17" s="38" t="e">
        <f t="array" ref="R17">IF(ISBLANK(R3:R14), NA(), SUM(R3:R14))</f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 ht="25.5">
      <c r="A18" s="38"/>
      <c r="B18" s="43" t="s">
        <v>38</v>
      </c>
      <c r="C18" s="38"/>
      <c r="D18" s="38">
        <f>C17-D17</f>
        <v>5</v>
      </c>
      <c r="E18" s="38">
        <f t="shared" ref="E18:R18" si="0">D17-E17</f>
        <v>3</v>
      </c>
      <c r="F18" s="38">
        <f t="shared" si="0"/>
        <v>3</v>
      </c>
      <c r="G18" s="38">
        <f t="shared" si="0"/>
        <v>3</v>
      </c>
      <c r="H18" s="38">
        <f t="shared" si="0"/>
        <v>8</v>
      </c>
      <c r="I18" s="38">
        <f t="shared" si="0"/>
        <v>4</v>
      </c>
      <c r="J18" s="38">
        <f t="shared" si="0"/>
        <v>5</v>
      </c>
      <c r="K18" s="38">
        <f t="shared" si="0"/>
        <v>4</v>
      </c>
      <c r="L18" s="38">
        <f t="shared" si="0"/>
        <v>2</v>
      </c>
      <c r="M18" s="38" t="e">
        <f t="shared" si="0"/>
        <v>#N/A</v>
      </c>
      <c r="N18" s="38" t="e">
        <f t="shared" si="0"/>
        <v>#N/A</v>
      </c>
      <c r="O18" s="38" t="e">
        <f t="shared" si="0"/>
        <v>#N/A</v>
      </c>
      <c r="P18" s="38" t="e">
        <f>O17-P17</f>
        <v>#N/A</v>
      </c>
      <c r="Q18" s="38" t="e">
        <f t="shared" si="0"/>
        <v>#N/A</v>
      </c>
      <c r="R18" s="51" t="e">
        <f t="shared" si="0"/>
        <v>#N/A</v>
      </c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</row>
    <row r="19" spans="1:120">
      <c r="A19" s="38"/>
      <c r="B19" s="44" t="s">
        <v>39</v>
      </c>
      <c r="C19" s="45">
        <f>C17</f>
        <v>53</v>
      </c>
      <c r="D19" s="46">
        <f t="shared" ref="D19:R19" si="1">C19-$C$17/COUNTA($C$2:$Q$2)</f>
        <v>49.466666666666669</v>
      </c>
      <c r="E19" s="46">
        <f t="shared" si="1"/>
        <v>45.933333333333337</v>
      </c>
      <c r="F19" s="46">
        <f t="shared" si="1"/>
        <v>42.400000000000006</v>
      </c>
      <c r="G19" s="46">
        <f t="shared" si="1"/>
        <v>38.866666666666674</v>
      </c>
      <c r="H19" s="46">
        <f t="shared" si="1"/>
        <v>35.333333333333343</v>
      </c>
      <c r="I19" s="46">
        <f t="shared" si="1"/>
        <v>31.800000000000011</v>
      </c>
      <c r="J19" s="46">
        <f t="shared" si="1"/>
        <v>28.26666666666668</v>
      </c>
      <c r="K19" s="46">
        <f t="shared" si="1"/>
        <v>24.733333333333348</v>
      </c>
      <c r="L19" s="46">
        <f t="shared" si="1"/>
        <v>21.200000000000017</v>
      </c>
      <c r="M19" s="46">
        <f t="shared" si="1"/>
        <v>17.666666666666686</v>
      </c>
      <c r="N19" s="46">
        <f t="shared" si="1"/>
        <v>14.133333333333352</v>
      </c>
      <c r="O19" s="46">
        <f t="shared" si="1"/>
        <v>10.600000000000019</v>
      </c>
      <c r="P19" s="46">
        <f t="shared" si="1"/>
        <v>7.066666666666686</v>
      </c>
      <c r="Q19" s="46">
        <f t="shared" si="1"/>
        <v>3.5333333333333528</v>
      </c>
      <c r="R19" s="52">
        <f t="shared" si="1"/>
        <v>1.9539925233402755E-14</v>
      </c>
    </row>
    <row r="20" spans="1:120" s="56" customFormat="1">
      <c r="A20" s="55"/>
      <c r="B20" s="57" t="s">
        <v>40</v>
      </c>
      <c r="C20" s="58">
        <f>1-C17/$C$17</f>
        <v>0</v>
      </c>
      <c r="D20" s="58">
        <f t="shared" ref="D20:R20" si="2">1-D17/$C$17</f>
        <v>9.4339622641509413E-2</v>
      </c>
      <c r="E20" s="58">
        <f t="shared" si="2"/>
        <v>0.15094339622641506</v>
      </c>
      <c r="F20" s="58">
        <f t="shared" si="2"/>
        <v>0.20754716981132071</v>
      </c>
      <c r="G20" s="58">
        <f t="shared" si="2"/>
        <v>0.26415094339622647</v>
      </c>
      <c r="H20" s="58">
        <f t="shared" si="2"/>
        <v>0.41509433962264153</v>
      </c>
      <c r="I20" s="58">
        <f t="shared" si="2"/>
        <v>0.49056603773584906</v>
      </c>
      <c r="J20" s="58">
        <f t="shared" si="2"/>
        <v>0.58490566037735847</v>
      </c>
      <c r="K20" s="58">
        <f t="shared" si="2"/>
        <v>0.66037735849056611</v>
      </c>
      <c r="L20" s="58">
        <f t="shared" si="2"/>
        <v>0.69811320754716988</v>
      </c>
      <c r="M20" s="58" t="e">
        <f t="shared" si="2"/>
        <v>#N/A</v>
      </c>
      <c r="N20" s="58" t="e">
        <f t="shared" si="2"/>
        <v>#N/A</v>
      </c>
      <c r="O20" s="58" t="e">
        <f t="shared" si="2"/>
        <v>#N/A</v>
      </c>
      <c r="P20" s="58" t="e">
        <f t="shared" si="2"/>
        <v>#N/A</v>
      </c>
      <c r="Q20" s="58" t="e">
        <f t="shared" si="2"/>
        <v>#N/A</v>
      </c>
      <c r="R20" s="58" t="e">
        <f t="shared" si="2"/>
        <v>#N/A</v>
      </c>
    </row>
    <row r="21" spans="1:120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43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43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 spans="1:18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</sheetData>
  <conditionalFormatting sqref="A3:B13 O14 F3:G7 G13 H3:R13">
    <cfRule type="expression" dxfId="57" priority="53" stopIfTrue="1">
      <formula>#REF!="N"</formula>
    </cfRule>
    <cfRule type="expression" dxfId="56" priority="54" stopIfTrue="1">
      <formula>#REF!="O"</formula>
    </cfRule>
  </conditionalFormatting>
  <conditionalFormatting sqref="A11:A12 B5:B13 A4:A5">
    <cfRule type="expression" dxfId="55" priority="31" stopIfTrue="1">
      <formula>#REF!="N"</formula>
    </cfRule>
    <cfRule type="expression" dxfId="54" priority="32" stopIfTrue="1">
      <formula>#REF!="O"</formula>
    </cfRule>
  </conditionalFormatting>
  <conditionalFormatting sqref="A7 A12:A13">
    <cfRule type="expression" dxfId="53" priority="29" stopIfTrue="1">
      <formula>#REF!="N"</formula>
    </cfRule>
    <cfRule type="expression" dxfId="52" priority="30" stopIfTrue="1">
      <formula>#REF!="O"</formula>
    </cfRule>
  </conditionalFormatting>
  <conditionalFormatting sqref="B5:B13">
    <cfRule type="expression" dxfId="51" priority="15" stopIfTrue="1">
      <formula>#REF!="N"</formula>
    </cfRule>
    <cfRule type="expression" dxfId="50" priority="16" stopIfTrue="1">
      <formula>#REF!="O"</formula>
    </cfRule>
  </conditionalFormatting>
  <conditionalFormatting sqref="A4:A5">
    <cfRule type="expression" dxfId="49" priority="13" stopIfTrue="1">
      <formula>#REF!="N"</formula>
    </cfRule>
    <cfRule type="expression" dxfId="48" priority="14" stopIfTrue="1">
      <formula>#REF!="O"</formula>
    </cfRule>
  </conditionalFormatting>
  <conditionalFormatting sqref="A7 A12:A14">
    <cfRule type="expression" dxfId="47" priority="11" stopIfTrue="1">
      <formula>#REF!="N"</formula>
    </cfRule>
    <cfRule type="expression" dxfId="46" priority="12" stopIfTrue="1">
      <formula>#REF!="O"</formula>
    </cfRule>
  </conditionalFormatting>
  <conditionalFormatting sqref="B5:B14">
    <cfRule type="expression" dxfId="45" priority="9" stopIfTrue="1">
      <formula>#REF!="N"</formula>
    </cfRule>
    <cfRule type="expression" dxfId="44" priority="10" stopIfTrue="1">
      <formula>#REF!="O"</formula>
    </cfRule>
  </conditionalFormatting>
  <conditionalFormatting sqref="B5:B14">
    <cfRule type="expression" dxfId="43" priority="7" stopIfTrue="1">
      <formula>#REF!="N"</formula>
    </cfRule>
    <cfRule type="expression" dxfId="42" priority="8" stopIfTrue="1">
      <formula>#REF!="O"</formula>
    </cfRule>
  </conditionalFormatting>
  <conditionalFormatting sqref="A3:A4 A6 A11:A12 A14">
    <cfRule type="expression" dxfId="41" priority="5" stopIfTrue="1">
      <formula>#REF!="N"</formula>
    </cfRule>
    <cfRule type="expression" dxfId="40" priority="6" stopIfTrue="1">
      <formula>#REF!="O"</formula>
    </cfRule>
  </conditionalFormatting>
  <conditionalFormatting sqref="B4:B14">
    <cfRule type="expression" dxfId="39" priority="3" stopIfTrue="1">
      <formula>#REF!="N"</formula>
    </cfRule>
    <cfRule type="expression" dxfId="38" priority="4" stopIfTrue="1">
      <formula>#REF!="O"</formula>
    </cfRule>
  </conditionalFormatting>
  <conditionalFormatting sqref="A3:A4 A6 A12:A14">
    <cfRule type="expression" dxfId="37" priority="1" stopIfTrue="1">
      <formula>#REF!="N"</formula>
    </cfRule>
    <cfRule type="expression" dxfId="3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topLeftCell="A10" zoomScale="85" zoomScaleNormal="85" workbookViewId="0">
      <selection activeCell="H14" sqref="H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9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9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9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9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9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9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9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9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9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35" priority="33" stopIfTrue="1">
      <formula>#REF!="N"</formula>
    </cfRule>
    <cfRule type="expression" dxfId="34" priority="34" stopIfTrue="1">
      <formula>#REF!="O"</formula>
    </cfRule>
  </conditionalFormatting>
  <conditionalFormatting sqref="A4:A11 B10:B11 B4 B6:B8">
    <cfRule type="expression" dxfId="33" priority="31" stopIfTrue="1">
      <formula>#REF!="N"</formula>
    </cfRule>
    <cfRule type="expression" dxfId="32" priority="32" stopIfTrue="1">
      <formula>#REF!="O"</formula>
    </cfRule>
  </conditionalFormatting>
  <conditionalFormatting sqref="A5 A7 A10:B10 B4 B6:B8">
    <cfRule type="expression" dxfId="31" priority="9" stopIfTrue="1">
      <formula>#REF!="N"</formula>
    </cfRule>
    <cfRule type="expression" dxfId="30" priority="10" stopIfTrue="1">
      <formula>#REF!="O"</formula>
    </cfRule>
  </conditionalFormatting>
  <conditionalFormatting sqref="E6:G6">
    <cfRule type="expression" dxfId="29" priority="3" stopIfTrue="1">
      <formula>#REF!="N"</formula>
    </cfRule>
    <cfRule type="expression" dxfId="28" priority="4" stopIfTrue="1">
      <formula>#REF!="O"</formula>
    </cfRule>
  </conditionalFormatting>
  <conditionalFormatting sqref="E10:G10">
    <cfRule type="expression" dxfId="27" priority="1" stopIfTrue="1">
      <formula>#REF!="N"</formula>
    </cfRule>
    <cfRule type="expression" dxfId="26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8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9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60"/>
      <c r="T10" s="160"/>
      <c r="U10" s="160"/>
      <c r="V10" s="160"/>
      <c r="W10" s="160"/>
      <c r="X10" s="160"/>
      <c r="Y10" s="160"/>
      <c r="Z10" s="160"/>
      <c r="AA10" s="160"/>
      <c r="AB10" s="160"/>
      <c r="AC10" s="160"/>
      <c r="AD10" s="160"/>
      <c r="AE10" s="160"/>
      <c r="AF10" s="160"/>
      <c r="AG10" s="160"/>
      <c r="AH10" s="160"/>
      <c r="AI10" s="160"/>
      <c r="AJ10" s="160"/>
      <c r="AK10" s="160"/>
      <c r="AL10" s="160"/>
      <c r="AM10" s="160"/>
      <c r="AN10" s="160"/>
      <c r="AO10" s="160"/>
      <c r="AP10" s="160"/>
      <c r="AQ10" s="160"/>
      <c r="AR10" s="160"/>
      <c r="AS10" s="160"/>
      <c r="AT10" s="160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0"/>
      <c r="BP10" s="160"/>
      <c r="BQ10" s="160"/>
      <c r="BR10" s="160"/>
      <c r="BS10" s="160"/>
      <c r="BT10" s="160"/>
      <c r="BU10" s="160"/>
      <c r="BV10" s="160"/>
      <c r="BW10" s="160"/>
      <c r="BX10" s="160"/>
      <c r="BY10" s="160"/>
      <c r="BZ10" s="160"/>
      <c r="CA10" s="160"/>
      <c r="CB10" s="160"/>
      <c r="CC10" s="160"/>
      <c r="CD10" s="160"/>
      <c r="CE10" s="160"/>
      <c r="CF10" s="160"/>
      <c r="CG10" s="160"/>
      <c r="CH10" s="160"/>
      <c r="CI10" s="160"/>
      <c r="CJ10" s="160"/>
      <c r="CK10" s="160"/>
      <c r="CL10" s="160"/>
      <c r="CM10" s="160"/>
      <c r="CN10" s="160"/>
      <c r="CO10" s="160"/>
      <c r="CP10" s="160"/>
      <c r="CQ10" s="160"/>
      <c r="CR10" s="160"/>
      <c r="CS10" s="160"/>
      <c r="CT10" s="160"/>
      <c r="CU10" s="160"/>
      <c r="CV10" s="160"/>
      <c r="CW10" s="160"/>
      <c r="CX10" s="160"/>
      <c r="CY10" s="160"/>
      <c r="CZ10" s="160"/>
      <c r="DA10" s="160"/>
      <c r="DB10" s="160"/>
      <c r="DC10" s="160"/>
      <c r="DD10" s="160"/>
      <c r="DE10" s="160"/>
      <c r="DF10" s="160"/>
      <c r="DG10" s="160"/>
      <c r="DH10" s="160"/>
      <c r="DI10" s="160"/>
      <c r="DJ10" s="160"/>
      <c r="DK10" s="160"/>
      <c r="DL10" s="160"/>
      <c r="DM10" s="160"/>
      <c r="DN10" s="160"/>
      <c r="DO10" s="160"/>
      <c r="DP10" s="160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25" priority="27" stopIfTrue="1">
      <formula>#REF!="N"</formula>
    </cfRule>
    <cfRule type="expression" dxfId="24" priority="28" stopIfTrue="1">
      <formula>#REF!="O"</formula>
    </cfRule>
  </conditionalFormatting>
  <conditionalFormatting sqref="A9 A4:A7 B3 B5:B6 B8:B9">
    <cfRule type="expression" dxfId="23" priority="25" stopIfTrue="1">
      <formula>#REF!="N"</formula>
    </cfRule>
    <cfRule type="expression" dxfId="22" priority="26" stopIfTrue="1">
      <formula>#REF!="O"</formula>
    </cfRule>
  </conditionalFormatting>
  <conditionalFormatting sqref="A5 A7">
    <cfRule type="expression" dxfId="21" priority="23" stopIfTrue="1">
      <formula>#REF!="N"</formula>
    </cfRule>
    <cfRule type="expression" dxfId="20" priority="24" stopIfTrue="1">
      <formula>#REF!="O"</formula>
    </cfRule>
  </conditionalFormatting>
  <conditionalFormatting sqref="B3 B5:B6 B8:B10">
    <cfRule type="expression" dxfId="19" priority="5" stopIfTrue="1">
      <formula>#REF!="N"</formula>
    </cfRule>
    <cfRule type="expression" dxfId="18" priority="6" stopIfTrue="1">
      <formula>#REF!="O"</formula>
    </cfRule>
  </conditionalFormatting>
  <conditionalFormatting sqref="A4 A7">
    <cfRule type="expression" dxfId="17" priority="3" stopIfTrue="1">
      <formula>#REF!="N"</formula>
    </cfRule>
    <cfRule type="expression" dxfId="16" priority="4" stopIfTrue="1">
      <formula>#REF!="O"</formula>
    </cfRule>
  </conditionalFormatting>
  <conditionalFormatting sqref="B8:B10 B3 B5:B6">
    <cfRule type="expression" dxfId="15" priority="1" stopIfTrue="1">
      <formula>#REF!="N"</formula>
    </cfRule>
    <cfRule type="expression" dxfId="1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7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13" priority="25" stopIfTrue="1">
      <formula>#REF!="N"</formula>
    </cfRule>
    <cfRule type="expression" dxfId="12" priority="26" stopIfTrue="1">
      <formula>#REF!="O"</formula>
    </cfRule>
  </conditionalFormatting>
  <conditionalFormatting sqref="B3:B6 A4:B6">
    <cfRule type="expression" dxfId="11" priority="23" stopIfTrue="1">
      <formula>#REF!="N"</formula>
    </cfRule>
    <cfRule type="expression" dxfId="10" priority="24" stopIfTrue="1">
      <formula>#REF!="O"</formula>
    </cfRule>
  </conditionalFormatting>
  <conditionalFormatting sqref="A5">
    <cfRule type="expression" dxfId="9" priority="21" stopIfTrue="1">
      <formula>#REF!="N"</formula>
    </cfRule>
    <cfRule type="expression" dxfId="8" priority="22" stopIfTrue="1">
      <formula>#REF!="O"</formula>
    </cfRule>
  </conditionalFormatting>
  <conditionalFormatting sqref="B3:B5">
    <cfRule type="expression" dxfId="7" priority="5" stopIfTrue="1">
      <formula>#REF!="N"</formula>
    </cfRule>
    <cfRule type="expression" dxfId="6" priority="6" stopIfTrue="1">
      <formula>#REF!="O"</formula>
    </cfRule>
  </conditionalFormatting>
  <conditionalFormatting sqref="A5:A7">
    <cfRule type="expression" dxfId="5" priority="3" stopIfTrue="1">
      <formula>#REF!="N"</formula>
    </cfRule>
    <cfRule type="expression" dxfId="4" priority="4" stopIfTrue="1">
      <formula>#REF!="O"</formula>
    </cfRule>
  </conditionalFormatting>
  <conditionalFormatting sqref="B3:B5">
    <cfRule type="expression" dxfId="3" priority="1" stopIfTrue="1">
      <formula>#REF!="N"</formula>
    </cfRule>
    <cfRule type="expression" dxfId="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2013-04-26T08:00:17Z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