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3'!$R$10:$Z$16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1" i="24" a="1"/>
  <c r="C11" s="1"/>
  <c r="C14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1" i="24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2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2" i="24"/>
  <c r="R14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<sst xmlns="http://schemas.openxmlformats.org/spreadsheetml/2006/main" count="196" uniqueCount="109">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</sst>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9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3667968"/>
        <c:axId val="104022400"/>
      </c:lineChart>
      <c:catAx>
        <c:axId val="1036679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022400"/>
        <c:crosses val="autoZero"/>
        <c:lblAlgn val="ctr"/>
        <c:lblOffset val="100"/>
        <c:tickLblSkip val="1"/>
        <c:tickMarkSkip val="1"/>
      </c:catAx>
      <c:valAx>
        <c:axId val="1040224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6679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15"/>
          <c:w val="0.92946294640153049"/>
          <c:h val="0.70464767616192503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4379520"/>
        <c:axId val="104381440"/>
      </c:lineChart>
      <c:catAx>
        <c:axId val="1043795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1440"/>
        <c:crosses val="autoZero"/>
        <c:lblAlgn val="ctr"/>
        <c:lblOffset val="100"/>
        <c:tickLblSkip val="1"/>
        <c:tickMarkSkip val="1"/>
      </c:catAx>
      <c:valAx>
        <c:axId val="1043814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795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3" footer="0.4921259845000023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9"/>
          <c:w val="0.92946294640153049"/>
          <c:h val="0.70464767616192525"/>
        </c:manualLayout>
      </c:layout>
      <c:lineChart>
        <c:grouping val="standard"/>
        <c:ser>
          <c:idx val="0"/>
          <c:order val="0"/>
          <c:tx>
            <c:strRef>
              <c:f>'Iteration 3'!$B$11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3'!$C$11:$R$11</c:f>
              <c:numCache>
                <c:formatCode>General</c:formatCode>
                <c:ptCount val="16"/>
                <c:pt idx="0">
                  <c:v>52</c:v>
                </c:pt>
                <c:pt idx="1">
                  <c:v>45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3'!$C$13:$R$13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4226176"/>
        <c:axId val="104244736"/>
      </c:lineChart>
      <c:catAx>
        <c:axId val="1042261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44736"/>
        <c:crosses val="autoZero"/>
        <c:lblAlgn val="ctr"/>
        <c:lblOffset val="100"/>
        <c:tickLblSkip val="1"/>
        <c:tickMarkSkip val="1"/>
      </c:catAx>
      <c:valAx>
        <c:axId val="1042447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261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44" footer="0.49212598450000244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"/>
          <c:w val="0.92946294640153049"/>
          <c:h val="0.70464767616192558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494976"/>
        <c:axId val="104505344"/>
      </c:lineChart>
      <c:catAx>
        <c:axId val="1044949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505344"/>
        <c:crosses val="autoZero"/>
        <c:lblAlgn val="ctr"/>
        <c:lblOffset val="100"/>
        <c:tickLblSkip val="1"/>
        <c:tickMarkSkip val="1"/>
      </c:catAx>
      <c:valAx>
        <c:axId val="1045053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4949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6" footer="0.4921259845000025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14</xdr:row>
      <xdr:rowOff>65444</xdr:rowOff>
    </xdr:from>
    <xdr:to>
      <xdr:col>18</xdr:col>
      <xdr:colOff>11204</xdr:colOff>
      <xdr:row>46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A39" sqref="A3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6" t="s">
        <v>3</v>
      </c>
      <c r="E1" s="166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7" t="s">
        <v>17</v>
      </c>
      <c r="E2" s="168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1"/>
      <c r="E3" s="162"/>
      <c r="F3" s="26"/>
      <c r="G3" s="59"/>
      <c r="H3" s="3"/>
      <c r="I3" s="3"/>
      <c r="J3" s="3"/>
    </row>
    <row r="4" spans="1:13" hidden="1">
      <c r="A4" s="163"/>
      <c r="B4" s="164"/>
      <c r="C4" s="165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81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94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87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90</v>
      </c>
      <c r="E16" s="82" t="s">
        <v>91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92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89</v>
      </c>
      <c r="E20" s="70" t="s">
        <v>93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95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88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102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103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85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80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104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105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84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106</v>
      </c>
      <c r="E45" s="70" t="s">
        <v>107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108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83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3" priority="53" stopIfTrue="1">
      <formula>#REF!="N"</formula>
    </cfRule>
    <cfRule type="expression" dxfId="2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87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90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89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1" priority="53" stopIfTrue="1">
      <formula>#REF!="N"</formula>
    </cfRule>
    <cfRule type="expression" dxfId="20" priority="54" stopIfTrue="1">
      <formula>#REF!="O"</formula>
    </cfRule>
  </conditionalFormatting>
  <conditionalFormatting sqref="B4:B10 A3:A7 A11:B11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98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101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96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99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97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100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88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102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103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7" priority="37" stopIfTrue="1">
      <formula>#REF!="N"</formula>
    </cfRule>
    <cfRule type="expression" dxfId="1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6"/>
  <sheetViews>
    <sheetView tabSelected="1" zoomScale="85" zoomScaleNormal="85" workbookViewId="0">
      <selection activeCell="D7" sqref="D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>
        <v>10</v>
      </c>
      <c r="D3" s="72">
        <v>10</v>
      </c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60</v>
      </c>
      <c r="B4" s="75"/>
      <c r="C4" s="91"/>
      <c r="D4" s="91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80</v>
      </c>
      <c r="B5" s="75">
        <v>23</v>
      </c>
      <c r="C5" s="145">
        <v>12</v>
      </c>
      <c r="D5" s="72">
        <v>5</v>
      </c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89" t="s">
        <v>61</v>
      </c>
      <c r="B6" s="75"/>
      <c r="C6" s="91"/>
      <c r="D6" s="91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104</v>
      </c>
      <c r="B7" s="75">
        <v>27</v>
      </c>
      <c r="C7" s="72">
        <v>20</v>
      </c>
      <c r="D7" s="72">
        <v>20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9" t="s">
        <v>65</v>
      </c>
      <c r="B8" s="75"/>
      <c r="C8" s="91"/>
      <c r="D8" s="91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82" t="s">
        <v>105</v>
      </c>
      <c r="B9" s="75">
        <v>30</v>
      </c>
      <c r="C9" s="72">
        <v>10</v>
      </c>
      <c r="D9" s="72">
        <v>10</v>
      </c>
      <c r="E9" s="95"/>
      <c r="F9" s="95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49"/>
    </row>
    <row r="10" spans="1:120">
      <c r="A10" s="38"/>
    </row>
    <row r="11" spans="1:120" s="56" customFormat="1">
      <c r="A11" s="55"/>
      <c r="B11" s="43" t="s">
        <v>37</v>
      </c>
      <c r="C11" s="38">
        <f t="array" ref="C11">IF(ISBLANK(C3:C9), NA(), SUM(C3:C9))</f>
        <v>52</v>
      </c>
      <c r="D11" s="38">
        <f t="array" ref="D11">IF(ISBLANK(D3:D9), NA(), SUM(D3:D9))</f>
        <v>45</v>
      </c>
      <c r="E11" s="38" t="e">
        <f t="array" ref="E11">IF(ISBLANK(E3:E9), NA(), SUM(E3:E9))</f>
        <v>#N/A</v>
      </c>
      <c r="F11" s="38" t="e">
        <f t="array" ref="F11">IF(ISBLANK(F3:F9), NA(), SUM(F3:F9))</f>
        <v>#N/A</v>
      </c>
      <c r="G11" s="38" t="e">
        <f t="array" ref="G11">IF(ISBLANK(G3:G9), NA(), SUM(G3:G9))</f>
        <v>#N/A</v>
      </c>
      <c r="H11" s="38" t="e">
        <f t="array" ref="H11">IF(ISBLANK(H3:H9), NA(), SUM(H3:H9))</f>
        <v>#N/A</v>
      </c>
      <c r="I11" s="38" t="e">
        <f t="array" ref="I11">IF(ISBLANK(I3:I9), NA(), SUM(I3:I9))</f>
        <v>#N/A</v>
      </c>
      <c r="J11" s="38" t="e">
        <f t="array" ref="J11">IF(ISBLANK(J3:J9), NA(), SUM(J3:J9))</f>
        <v>#N/A</v>
      </c>
      <c r="K11" s="38" t="e">
        <f t="array" ref="K11">IF(ISBLANK(K3:K9), NA(), SUM(K3:K9))</f>
        <v>#N/A</v>
      </c>
      <c r="L11" s="38" t="e">
        <f t="array" ref="L11">IF(ISBLANK(L3:L9), NA(), SUM(L3:L9))</f>
        <v>#N/A</v>
      </c>
      <c r="M11" s="38" t="e">
        <f t="array" ref="M11">IF(ISBLANK(M3:M9), NA(), SUM(M3:M9))</f>
        <v>#N/A</v>
      </c>
      <c r="N11" s="38" t="e">
        <f t="array" ref="N11">IF(ISBLANK(N3:N9), NA(), SUM(N3:N9))</f>
        <v>#N/A</v>
      </c>
      <c r="O11" s="38" t="e">
        <f t="array" ref="O11">IF(ISBLANK(O3:O9), NA(), SUM(O3:O9))</f>
        <v>#N/A</v>
      </c>
      <c r="P11" s="38" t="e">
        <f t="array" ref="P11">IF(ISBLANK(P3:P9), NA(), SUM(P3:P9))</f>
        <v>#N/A</v>
      </c>
      <c r="Q11" s="38" t="e">
        <f t="array" ref="Q11">IF(ISBLANK(Q3:Q9), NA(), SUM(Q3:Q9))</f>
        <v>#N/A</v>
      </c>
      <c r="R11" s="38" t="e">
        <f t="array" ref="R11">IF(ISBLANK(R3:R9), NA(), SUM(R3:R9))</f>
        <v>#N/A</v>
      </c>
    </row>
    <row r="12" spans="1:120" ht="25.5">
      <c r="A12" s="38"/>
      <c r="B12" s="43" t="s">
        <v>38</v>
      </c>
      <c r="C12" s="38"/>
      <c r="D12" s="38">
        <f t="shared" ref="D12:R12" si="0">C11-D11</f>
        <v>7</v>
      </c>
      <c r="E12" s="38" t="e">
        <f t="shared" si="0"/>
        <v>#N/A</v>
      </c>
      <c r="F12" s="38" t="e">
        <f t="shared" si="0"/>
        <v>#N/A</v>
      </c>
      <c r="G12" s="38" t="e">
        <f t="shared" si="0"/>
        <v>#N/A</v>
      </c>
      <c r="H12" s="38" t="e">
        <f t="shared" si="0"/>
        <v>#N/A</v>
      </c>
      <c r="I12" s="38" t="e">
        <f t="shared" si="0"/>
        <v>#N/A</v>
      </c>
      <c r="J12" s="38" t="e">
        <f t="shared" si="0"/>
        <v>#N/A</v>
      </c>
      <c r="K12" s="38" t="e">
        <f t="shared" si="0"/>
        <v>#N/A</v>
      </c>
      <c r="L12" s="38" t="e">
        <f t="shared" si="0"/>
        <v>#N/A</v>
      </c>
      <c r="M12" s="38" t="e">
        <f t="shared" si="0"/>
        <v>#N/A</v>
      </c>
      <c r="N12" s="38" t="e">
        <f t="shared" si="0"/>
        <v>#N/A</v>
      </c>
      <c r="O12" s="38" t="e">
        <f t="shared" si="0"/>
        <v>#N/A</v>
      </c>
      <c r="P12" s="38" t="e">
        <f t="shared" si="0"/>
        <v>#N/A</v>
      </c>
      <c r="Q12" s="38" t="e">
        <f t="shared" si="0"/>
        <v>#N/A</v>
      </c>
      <c r="R12" s="51" t="e">
        <f t="shared" si="0"/>
        <v>#N/A</v>
      </c>
    </row>
    <row r="13" spans="1:120">
      <c r="A13" s="38"/>
      <c r="B13" s="44" t="s">
        <v>39</v>
      </c>
      <c r="C13" s="45">
        <f>C11</f>
        <v>52</v>
      </c>
      <c r="D13" s="46">
        <f t="shared" ref="D13:R13" si="1">C13-$C$11/COUNTA($C$2:$Q$2)</f>
        <v>48.533333333333331</v>
      </c>
      <c r="E13" s="46">
        <f t="shared" si="1"/>
        <v>45.066666666666663</v>
      </c>
      <c r="F13" s="46">
        <f t="shared" si="1"/>
        <v>41.599999999999994</v>
      </c>
      <c r="G13" s="46">
        <f t="shared" si="1"/>
        <v>38.133333333333326</v>
      </c>
      <c r="H13" s="46">
        <f t="shared" si="1"/>
        <v>34.666666666666657</v>
      </c>
      <c r="I13" s="46">
        <f t="shared" si="1"/>
        <v>31.199999999999989</v>
      </c>
      <c r="J13" s="46">
        <f t="shared" si="1"/>
        <v>27.73333333333332</v>
      </c>
      <c r="K13" s="46">
        <f t="shared" si="1"/>
        <v>24.266666666666652</v>
      </c>
      <c r="L13" s="46">
        <f t="shared" si="1"/>
        <v>20.799999999999983</v>
      </c>
      <c r="M13" s="46">
        <f t="shared" si="1"/>
        <v>17.333333333333314</v>
      </c>
      <c r="N13" s="46">
        <f t="shared" si="1"/>
        <v>13.866666666666648</v>
      </c>
      <c r="O13" s="46">
        <f t="shared" si="1"/>
        <v>10.399999999999981</v>
      </c>
      <c r="P13" s="46">
        <f t="shared" si="1"/>
        <v>6.933333333333314</v>
      </c>
      <c r="Q13" s="46">
        <f t="shared" si="1"/>
        <v>3.4666666666666472</v>
      </c>
      <c r="R13" s="52">
        <f t="shared" si="1"/>
        <v>-1.9539925233402755E-14</v>
      </c>
    </row>
    <row r="14" spans="1:120">
      <c r="A14" s="38"/>
      <c r="B14" s="57" t="s">
        <v>40</v>
      </c>
      <c r="C14" s="58">
        <f t="shared" ref="C14:R14" si="2">1-C11/$C$11</f>
        <v>0</v>
      </c>
      <c r="D14" s="58">
        <f t="shared" si="2"/>
        <v>0.13461538461538458</v>
      </c>
      <c r="E14" s="58" t="e">
        <f t="shared" si="2"/>
        <v>#N/A</v>
      </c>
      <c r="F14" s="58" t="e">
        <f t="shared" si="2"/>
        <v>#N/A</v>
      </c>
      <c r="G14" s="58" t="e">
        <f t="shared" si="2"/>
        <v>#N/A</v>
      </c>
      <c r="H14" s="58" t="e">
        <f t="shared" si="2"/>
        <v>#N/A</v>
      </c>
      <c r="I14" s="58" t="e">
        <f t="shared" si="2"/>
        <v>#N/A</v>
      </c>
      <c r="J14" s="58" t="e">
        <f t="shared" si="2"/>
        <v>#N/A</v>
      </c>
      <c r="K14" s="58" t="e">
        <f t="shared" si="2"/>
        <v>#N/A</v>
      </c>
      <c r="L14" s="58" t="e">
        <f t="shared" si="2"/>
        <v>#N/A</v>
      </c>
      <c r="M14" s="58" t="e">
        <f t="shared" si="2"/>
        <v>#N/A</v>
      </c>
      <c r="N14" s="58" t="e">
        <f t="shared" si="2"/>
        <v>#N/A</v>
      </c>
      <c r="O14" s="58" t="e">
        <f t="shared" si="2"/>
        <v>#N/A</v>
      </c>
      <c r="P14" s="58" t="e">
        <f t="shared" si="2"/>
        <v>#N/A</v>
      </c>
      <c r="Q14" s="58" t="e">
        <f t="shared" si="2"/>
        <v>#N/A</v>
      </c>
      <c r="R14" s="58" t="e">
        <f t="shared" si="2"/>
        <v>#N/A</v>
      </c>
    </row>
    <row r="15" spans="1:120">
      <c r="A15" s="38"/>
    </row>
    <row r="16" spans="1:120">
      <c r="A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B5:B6 A3:A9 B8:B9 B3 E3:R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B3:B9 A8 A5:A6">
    <cfRule type="expression" dxfId="13" priority="3" stopIfTrue="1">
      <formula>#REF!="N"</formula>
    </cfRule>
    <cfRule type="expression" dxfId="12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82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2013-06-04T08:13:14Z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