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<sst xmlns="http://schemas.openxmlformats.org/spreadsheetml/2006/main" count="208" uniqueCount="116">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</sst>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8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8" borderId="25" xfId="0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40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3"/>
          <c:w val="0.92946294640153049"/>
          <c:h val="0.704647676161926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4855808"/>
        <c:axId val="104939904"/>
      </c:lineChart>
      <c:catAx>
        <c:axId val="1048558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939904"/>
        <c:crosses val="autoZero"/>
        <c:lblAlgn val="ctr"/>
        <c:lblOffset val="100"/>
        <c:tickLblSkip val="1"/>
        <c:tickMarkSkip val="1"/>
      </c:catAx>
      <c:valAx>
        <c:axId val="1049399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8558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3" footer="0.4921259845000028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84"/>
          <c:w val="0.92946294640153049"/>
          <c:h val="0.70464767616192658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8692608"/>
        <c:axId val="108694528"/>
      </c:lineChart>
      <c:catAx>
        <c:axId val="1086926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694528"/>
        <c:crosses val="autoZero"/>
        <c:lblAlgn val="ctr"/>
        <c:lblOffset val="100"/>
        <c:tickLblSkip val="1"/>
        <c:tickMarkSkip val="1"/>
      </c:catAx>
      <c:valAx>
        <c:axId val="1086945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6926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94" footer="0.49212598450000294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6"/>
          <c:w val="0.92946294640153049"/>
          <c:h val="0.70464767616192692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8752256"/>
        <c:axId val="108766720"/>
      </c:lineChart>
      <c:catAx>
        <c:axId val="1087522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766720"/>
        <c:crosses val="autoZero"/>
        <c:lblAlgn val="ctr"/>
        <c:lblOffset val="100"/>
        <c:tickLblSkip val="1"/>
        <c:tickMarkSkip val="1"/>
      </c:catAx>
      <c:valAx>
        <c:axId val="1087667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7522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06" footer="0.49212598450000306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7"/>
          <c:w val="0.92946294640153049"/>
          <c:h val="0.70464767616192714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37</c:v>
                </c:pt>
                <c:pt idx="1">
                  <c:v>32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37</c:v>
                </c:pt>
                <c:pt idx="1">
                  <c:v>34.533333333333331</c:v>
                </c:pt>
                <c:pt idx="2">
                  <c:v>32.066666666666663</c:v>
                </c:pt>
                <c:pt idx="3">
                  <c:v>29.599999999999994</c:v>
                </c:pt>
                <c:pt idx="4">
                  <c:v>27.133333333333326</c:v>
                </c:pt>
                <c:pt idx="5">
                  <c:v>24.666666666666657</c:v>
                </c:pt>
                <c:pt idx="6">
                  <c:v>22.199999999999989</c:v>
                </c:pt>
                <c:pt idx="7">
                  <c:v>19.73333333333332</c:v>
                </c:pt>
                <c:pt idx="8">
                  <c:v>17.266666666666652</c:v>
                </c:pt>
                <c:pt idx="9">
                  <c:v>14.799999999999985</c:v>
                </c:pt>
                <c:pt idx="10">
                  <c:v>12.333333333333318</c:v>
                </c:pt>
                <c:pt idx="11">
                  <c:v>9.8666666666666512</c:v>
                </c:pt>
                <c:pt idx="12">
                  <c:v>7.3999999999999844</c:v>
                </c:pt>
                <c:pt idx="13">
                  <c:v>4.9333333333333176</c:v>
                </c:pt>
                <c:pt idx="14">
                  <c:v>2.4666666666666508</c:v>
                </c:pt>
                <c:pt idx="15">
                  <c:v>-1.5987211554602254E-14</c:v>
                </c:pt>
              </c:numCache>
            </c:numRef>
          </c:val>
        </c:ser>
        <c:marker val="1"/>
        <c:axId val="108820352"/>
        <c:axId val="108826624"/>
      </c:lineChart>
      <c:catAx>
        <c:axId val="1088203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826624"/>
        <c:crosses val="autoZero"/>
        <c:lblAlgn val="ctr"/>
        <c:lblOffset val="100"/>
        <c:tickLblSkip val="1"/>
        <c:tickMarkSkip val="1"/>
      </c:catAx>
      <c:valAx>
        <c:axId val="1088266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8203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7" footer="0.4921259845000031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15</xdr:row>
      <xdr:rowOff>31826</xdr:rowOff>
    </xdr:from>
    <xdr:to>
      <xdr:col>15</xdr:col>
      <xdr:colOff>156884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4" t="s">
        <v>3</v>
      </c>
      <c r="E1" s="164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5" t="s">
        <v>17</v>
      </c>
      <c r="E2" s="166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9"/>
      <c r="E3" s="160"/>
      <c r="F3" s="26"/>
      <c r="G3" s="58"/>
      <c r="H3" s="3"/>
      <c r="I3" s="3"/>
      <c r="J3" s="3"/>
    </row>
    <row r="4" spans="1:13" hidden="1">
      <c r="A4" s="161"/>
      <c r="B4" s="162"/>
      <c r="C4" s="163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32" t="s">
        <v>30</v>
      </c>
      <c r="G5" s="132" t="s">
        <v>40</v>
      </c>
      <c r="H5" s="105" t="s">
        <v>6</v>
      </c>
      <c r="I5" s="130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1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5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5"/>
      <c r="J10" s="22"/>
      <c r="K10" s="11"/>
    </row>
    <row r="11" spans="1:13" s="13" customFormat="1">
      <c r="A11" s="64"/>
      <c r="B11" s="64"/>
      <c r="C11" s="64"/>
      <c r="D11" s="138" t="s">
        <v>83</v>
      </c>
      <c r="E11" s="139"/>
      <c r="F11" s="132"/>
      <c r="G11" s="132">
        <f>SUM(G12:G22)</f>
        <v>50</v>
      </c>
      <c r="H11" s="140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6"/>
      <c r="J12" s="75"/>
      <c r="K12" s="111"/>
      <c r="L12" s="112"/>
      <c r="M12" s="112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7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102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3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8" t="s">
        <v>55</v>
      </c>
      <c r="E28" s="89" t="s">
        <v>56</v>
      </c>
      <c r="F28" s="90"/>
      <c r="G28" s="90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3"/>
      <c r="I34" s="106"/>
      <c r="J34" s="107"/>
      <c r="K34" s="105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8" t="s">
        <v>59</v>
      </c>
      <c r="E36" s="89" t="s">
        <v>61</v>
      </c>
      <c r="F36" s="90"/>
      <c r="G36" s="90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98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8" t="s">
        <v>60</v>
      </c>
      <c r="E38" s="89" t="s">
        <v>62</v>
      </c>
      <c r="F38" s="90"/>
      <c r="G38" s="90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101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3">
        <v>3</v>
      </c>
      <c r="H41" s="104"/>
      <c r="I41" s="108"/>
      <c r="J41" s="108"/>
      <c r="K41" s="108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4"/>
      <c r="I42" s="106"/>
      <c r="J42" s="107"/>
      <c r="K42" s="110"/>
    </row>
    <row r="43" spans="1:13" ht="24.95" customHeight="1">
      <c r="A43" s="74">
        <v>33</v>
      </c>
      <c r="B43" s="68">
        <v>4</v>
      </c>
      <c r="C43" s="67"/>
      <c r="D43" s="69" t="s">
        <v>102</v>
      </c>
      <c r="E43" s="69" t="s">
        <v>103</v>
      </c>
      <c r="F43" s="71" t="s">
        <v>31</v>
      </c>
      <c r="G43" s="103">
        <v>2</v>
      </c>
      <c r="H43" s="30"/>
      <c r="I43" s="109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105</v>
      </c>
      <c r="E44" s="69" t="s">
        <v>104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102"/>
      <c r="D45" s="83" t="s">
        <v>106</v>
      </c>
      <c r="E45" s="83" t="s">
        <v>107</v>
      </c>
      <c r="F45" s="71" t="s">
        <v>31</v>
      </c>
      <c r="G45" s="100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108</v>
      </c>
      <c r="E46" s="69" t="s">
        <v>109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110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111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112</v>
      </c>
      <c r="E49" s="69" t="s">
        <v>113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114</v>
      </c>
      <c r="E50" s="69" t="s">
        <v>115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101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3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4" t="s">
        <v>26</v>
      </c>
      <c r="C54" s="115"/>
      <c r="D54" s="116" t="s">
        <v>67</v>
      </c>
      <c r="E54" s="117"/>
      <c r="F54" s="84" t="s">
        <v>31</v>
      </c>
      <c r="G54" s="84"/>
      <c r="H54" s="118"/>
      <c r="I54" s="118"/>
      <c r="J54" s="120"/>
      <c r="K54" s="29"/>
    </row>
    <row r="55" spans="1:13">
      <c r="B55" s="123"/>
      <c r="C55" s="123"/>
      <c r="D55" s="124"/>
      <c r="E55" s="125"/>
      <c r="F55" s="123"/>
      <c r="G55" s="123"/>
      <c r="H55" s="126"/>
      <c r="I55" s="126"/>
      <c r="J55" s="127"/>
      <c r="K55" s="125"/>
    </row>
    <row r="56" spans="1:13">
      <c r="A56" s="113"/>
      <c r="B56" s="122"/>
      <c r="C56" s="6"/>
      <c r="D56" s="98"/>
      <c r="F56" s="6"/>
      <c r="G56" s="6"/>
      <c r="H56" s="119"/>
      <c r="I56" s="119"/>
      <c r="J56" s="121"/>
      <c r="K56" s="7"/>
    </row>
    <row r="57" spans="1:13">
      <c r="A57" s="113"/>
      <c r="B57" s="122"/>
      <c r="C57" s="6"/>
      <c r="D57" s="98"/>
      <c r="F57" s="6"/>
      <c r="G57" s="6"/>
      <c r="H57" s="119"/>
      <c r="I57" s="119"/>
      <c r="J57" s="121"/>
      <c r="K57" s="7"/>
    </row>
    <row r="58" spans="1:13">
      <c r="A58" s="113"/>
      <c r="B58" s="122"/>
      <c r="C58" s="6"/>
      <c r="D58" s="98"/>
      <c r="F58" s="6"/>
      <c r="G58" s="6"/>
      <c r="H58" s="119"/>
      <c r="I58" s="119"/>
      <c r="J58" s="121"/>
      <c r="K58" s="7"/>
    </row>
    <row r="59" spans="1:13">
      <c r="A59" s="113"/>
      <c r="B59" s="122"/>
      <c r="C59" s="6"/>
      <c r="D59" s="98"/>
      <c r="F59" s="6"/>
      <c r="G59" s="6"/>
      <c r="H59" s="119"/>
      <c r="I59" s="119"/>
      <c r="J59" s="121"/>
      <c r="K59" s="7"/>
    </row>
    <row r="60" spans="1:13">
      <c r="A60" s="113"/>
      <c r="B60" s="122"/>
      <c r="C60" s="6"/>
      <c r="D60" s="98"/>
      <c r="F60" s="6"/>
      <c r="G60" s="6"/>
      <c r="H60" s="119"/>
      <c r="I60" s="119"/>
      <c r="J60" s="121"/>
      <c r="K60" s="7"/>
    </row>
    <row r="61" spans="1:13">
      <c r="I61" s="119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31" priority="53" stopIfTrue="1">
      <formula>#REF!="N"</formula>
    </cfRule>
    <cfRule type="expression" dxfId="30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42">
        <v>2</v>
      </c>
      <c r="E3" s="142">
        <v>1</v>
      </c>
      <c r="F3" s="142">
        <v>1</v>
      </c>
      <c r="G3" s="142">
        <v>1</v>
      </c>
      <c r="H3" s="145">
        <v>0</v>
      </c>
      <c r="I3" s="145">
        <v>0</v>
      </c>
      <c r="J3" s="145">
        <v>0</v>
      </c>
      <c r="K3" s="145">
        <v>0</v>
      </c>
      <c r="L3" s="145">
        <v>0</v>
      </c>
      <c r="M3" s="145">
        <v>0</v>
      </c>
      <c r="N3" s="145">
        <v>0</v>
      </c>
      <c r="O3" s="146">
        <v>0</v>
      </c>
      <c r="P3" s="145">
        <v>0</v>
      </c>
      <c r="Q3" s="145">
        <v>0</v>
      </c>
      <c r="R3" s="145">
        <v>0</v>
      </c>
    </row>
    <row r="4" spans="1:120" ht="24.95" customHeight="1">
      <c r="A4" s="69" t="s">
        <v>76</v>
      </c>
      <c r="B4" s="74">
        <v>6</v>
      </c>
      <c r="C4" s="142">
        <v>2</v>
      </c>
      <c r="D4" s="142">
        <v>1</v>
      </c>
      <c r="E4" s="142">
        <v>1</v>
      </c>
      <c r="F4" s="142">
        <v>1</v>
      </c>
      <c r="G4" s="142">
        <v>1</v>
      </c>
      <c r="H4" s="145">
        <v>0</v>
      </c>
      <c r="I4" s="145">
        <v>0</v>
      </c>
      <c r="J4" s="145">
        <v>0</v>
      </c>
      <c r="K4" s="145">
        <v>0</v>
      </c>
      <c r="L4" s="145">
        <v>0</v>
      </c>
      <c r="M4" s="145">
        <v>0</v>
      </c>
      <c r="N4" s="145">
        <v>0</v>
      </c>
      <c r="O4" s="146">
        <v>0</v>
      </c>
      <c r="P4" s="145">
        <v>0</v>
      </c>
      <c r="Q4" s="145">
        <v>0</v>
      </c>
      <c r="R4" s="145">
        <v>0</v>
      </c>
    </row>
    <row r="5" spans="1:120" ht="24.95" customHeight="1">
      <c r="A5" s="79" t="s">
        <v>42</v>
      </c>
      <c r="B5" s="74">
        <v>7</v>
      </c>
      <c r="C5" s="142">
        <v>2</v>
      </c>
      <c r="D5" s="142">
        <v>1</v>
      </c>
      <c r="E5" s="142">
        <v>1</v>
      </c>
      <c r="F5" s="142">
        <v>1</v>
      </c>
      <c r="G5" s="142">
        <v>1</v>
      </c>
      <c r="H5" s="145">
        <v>0</v>
      </c>
      <c r="I5" s="145">
        <v>0</v>
      </c>
      <c r="J5" s="145">
        <v>0</v>
      </c>
      <c r="K5" s="145">
        <v>0</v>
      </c>
      <c r="L5" s="145">
        <v>0</v>
      </c>
      <c r="M5" s="145">
        <v>0</v>
      </c>
      <c r="N5" s="145">
        <v>0</v>
      </c>
      <c r="O5" s="146">
        <v>0</v>
      </c>
      <c r="P5" s="145">
        <v>0</v>
      </c>
      <c r="Q5" s="145">
        <v>0</v>
      </c>
      <c r="R5" s="145">
        <v>0</v>
      </c>
    </row>
    <row r="6" spans="1:120" ht="24.95" customHeight="1">
      <c r="A6" s="69" t="s">
        <v>43</v>
      </c>
      <c r="B6" s="74">
        <v>8</v>
      </c>
      <c r="C6" s="144">
        <v>2</v>
      </c>
      <c r="D6" s="142">
        <v>2</v>
      </c>
      <c r="E6" s="142">
        <v>1</v>
      </c>
      <c r="F6" s="142">
        <v>1</v>
      </c>
      <c r="G6" s="142">
        <v>1</v>
      </c>
      <c r="H6" s="145">
        <v>0</v>
      </c>
      <c r="I6" s="145">
        <v>0</v>
      </c>
      <c r="J6" s="145">
        <v>0</v>
      </c>
      <c r="K6" s="145">
        <v>0</v>
      </c>
      <c r="L6" s="145">
        <v>0</v>
      </c>
      <c r="M6" s="145">
        <v>0</v>
      </c>
      <c r="N6" s="145">
        <v>0</v>
      </c>
      <c r="O6" s="146">
        <v>0</v>
      </c>
      <c r="P6" s="145">
        <v>0</v>
      </c>
      <c r="Q6" s="145">
        <v>0</v>
      </c>
      <c r="R6" s="145">
        <v>0</v>
      </c>
    </row>
    <row r="7" spans="1:120" ht="24.95" customHeight="1">
      <c r="A7" s="81" t="s">
        <v>79</v>
      </c>
      <c r="B7" s="74">
        <v>9</v>
      </c>
      <c r="C7" s="143">
        <v>5</v>
      </c>
      <c r="D7" s="142">
        <v>2</v>
      </c>
      <c r="E7" s="143">
        <v>1</v>
      </c>
      <c r="F7" s="144">
        <v>0</v>
      </c>
      <c r="G7" s="71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29">
        <v>0</v>
      </c>
      <c r="P7" s="102">
        <v>0</v>
      </c>
      <c r="Q7" s="102">
        <v>0</v>
      </c>
      <c r="R7" s="102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42">
        <v>8</v>
      </c>
      <c r="H8" s="142">
        <v>7</v>
      </c>
      <c r="I8" s="142">
        <v>6</v>
      </c>
      <c r="J8" s="142">
        <v>5</v>
      </c>
      <c r="K8" s="142">
        <v>4</v>
      </c>
      <c r="L8" s="142">
        <v>3</v>
      </c>
      <c r="M8" s="142">
        <v>2</v>
      </c>
      <c r="N8" s="142">
        <v>1</v>
      </c>
      <c r="O8" s="147">
        <v>1</v>
      </c>
      <c r="P8" s="142">
        <v>1</v>
      </c>
      <c r="Q8" s="144">
        <v>0</v>
      </c>
      <c r="R8" s="144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42">
        <v>5</v>
      </c>
      <c r="H9" s="142">
        <v>4</v>
      </c>
      <c r="I9" s="142">
        <v>3</v>
      </c>
      <c r="J9" s="142">
        <v>2</v>
      </c>
      <c r="K9" s="142">
        <v>1</v>
      </c>
      <c r="L9" s="142">
        <v>1</v>
      </c>
      <c r="M9" s="142">
        <v>1</v>
      </c>
      <c r="N9" s="102">
        <v>0</v>
      </c>
      <c r="O9" s="129">
        <v>0</v>
      </c>
      <c r="P9" s="142">
        <v>1</v>
      </c>
      <c r="Q9" s="142">
        <v>1</v>
      </c>
      <c r="R9" s="102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102">
        <v>5</v>
      </c>
      <c r="I10" s="142">
        <v>5</v>
      </c>
      <c r="J10" s="142">
        <v>4</v>
      </c>
      <c r="K10" s="142">
        <v>3</v>
      </c>
      <c r="L10" s="142">
        <v>2</v>
      </c>
      <c r="M10" s="142">
        <v>1</v>
      </c>
      <c r="N10" s="102">
        <v>0</v>
      </c>
      <c r="O10" s="129">
        <v>0</v>
      </c>
      <c r="P10" s="142">
        <v>1</v>
      </c>
      <c r="Q10" s="142">
        <v>1</v>
      </c>
      <c r="R10" s="102">
        <v>0</v>
      </c>
    </row>
    <row r="11" spans="1:120" s="128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42">
        <v>13</v>
      </c>
      <c r="F11" s="142">
        <v>11</v>
      </c>
      <c r="G11" s="142">
        <v>8</v>
      </c>
      <c r="H11" s="142">
        <v>6</v>
      </c>
      <c r="I11" s="142">
        <v>4</v>
      </c>
      <c r="J11" s="142">
        <v>2</v>
      </c>
      <c r="K11" s="142">
        <v>1</v>
      </c>
      <c r="L11" s="142">
        <v>1</v>
      </c>
      <c r="M11" s="102">
        <v>0</v>
      </c>
      <c r="N11" s="102">
        <v>0</v>
      </c>
      <c r="O11" s="129">
        <v>0</v>
      </c>
      <c r="P11" s="102">
        <v>0</v>
      </c>
      <c r="Q11" s="102">
        <v>0</v>
      </c>
      <c r="R11" s="102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39" priority="53" stopIfTrue="1">
      <formula>#REF!="N"</formula>
    </cfRule>
    <cfRule type="expression" dxfId="38" priority="54" stopIfTrue="1">
      <formula>#REF!="O"</formula>
    </cfRule>
  </conditionalFormatting>
  <conditionalFormatting sqref="B4:B10 A3:A7 A11:B11">
    <cfRule type="expression" dxfId="37" priority="31" stopIfTrue="1">
      <formula>#REF!="N"</formula>
    </cfRule>
    <cfRule type="expression" dxfId="3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3" customFormat="1" ht="24.95" customHeight="1">
      <c r="A3" s="89" t="s">
        <v>20</v>
      </c>
      <c r="B3" s="152">
        <v>16</v>
      </c>
      <c r="C3" s="97"/>
      <c r="D3" s="91"/>
      <c r="E3" s="91"/>
      <c r="F3" s="92"/>
      <c r="G3" s="92"/>
      <c r="H3" s="154"/>
      <c r="I3" s="92"/>
      <c r="J3" s="92"/>
      <c r="K3" s="92"/>
      <c r="L3" s="92"/>
      <c r="M3" s="92"/>
      <c r="N3" s="92"/>
      <c r="O3" s="92"/>
      <c r="P3" s="92"/>
      <c r="Q3" s="92"/>
      <c r="R3" s="92"/>
    </row>
    <row r="4" spans="1:120" s="151" customFormat="1" ht="24.95" customHeight="1">
      <c r="A4" s="148" t="s">
        <v>87</v>
      </c>
      <c r="B4" s="149"/>
      <c r="C4" s="150">
        <v>10</v>
      </c>
      <c r="D4" s="142">
        <v>10</v>
      </c>
      <c r="E4" s="142">
        <v>6</v>
      </c>
      <c r="F4" s="155">
        <v>5</v>
      </c>
      <c r="G4" s="156">
        <v>0</v>
      </c>
      <c r="H4" s="157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6">
        <v>0</v>
      </c>
      <c r="P4" s="156">
        <v>0</v>
      </c>
      <c r="Q4" s="156">
        <v>0</v>
      </c>
      <c r="R4" s="156">
        <v>0</v>
      </c>
    </row>
    <row r="5" spans="1:120" s="151" customFormat="1" ht="24.95" customHeight="1">
      <c r="A5" s="148" t="s">
        <v>90</v>
      </c>
      <c r="B5" s="149"/>
      <c r="C5" s="150">
        <v>1</v>
      </c>
      <c r="D5" s="144">
        <v>1</v>
      </c>
      <c r="E5" s="144">
        <v>1</v>
      </c>
      <c r="F5" s="155">
        <v>1</v>
      </c>
      <c r="G5" s="156">
        <v>0</v>
      </c>
      <c r="H5" s="157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6">
        <v>0</v>
      </c>
      <c r="P5" s="156">
        <v>0</v>
      </c>
      <c r="Q5" s="156">
        <v>0</v>
      </c>
      <c r="R5" s="156">
        <v>0</v>
      </c>
    </row>
    <row r="6" spans="1:120" s="141" customFormat="1" ht="24.95" customHeight="1">
      <c r="A6" s="69" t="s">
        <v>85</v>
      </c>
      <c r="B6" s="67"/>
      <c r="C6" s="150">
        <v>1</v>
      </c>
      <c r="D6" s="71">
        <v>1</v>
      </c>
      <c r="E6" s="102">
        <v>1</v>
      </c>
      <c r="F6" s="145">
        <v>1</v>
      </c>
      <c r="G6" s="155">
        <v>1</v>
      </c>
      <c r="H6" s="157">
        <v>1</v>
      </c>
      <c r="I6" s="145">
        <v>0</v>
      </c>
      <c r="J6" s="145">
        <v>0</v>
      </c>
      <c r="K6" s="145">
        <v>0</v>
      </c>
      <c r="L6" s="145">
        <v>0</v>
      </c>
      <c r="M6" s="145">
        <v>0</v>
      </c>
      <c r="N6" s="145">
        <v>0</v>
      </c>
      <c r="O6" s="145">
        <v>0</v>
      </c>
      <c r="P6" s="145">
        <v>0</v>
      </c>
      <c r="Q6" s="145">
        <v>0</v>
      </c>
      <c r="R6" s="145">
        <v>0</v>
      </c>
    </row>
    <row r="7" spans="1:120" s="141" customFormat="1" ht="24.95" customHeight="1">
      <c r="A7" s="69" t="s">
        <v>88</v>
      </c>
      <c r="B7" s="67"/>
      <c r="C7" s="150">
        <v>1</v>
      </c>
      <c r="D7" s="142">
        <v>1</v>
      </c>
      <c r="E7" s="102">
        <v>0</v>
      </c>
      <c r="F7" s="145">
        <v>0</v>
      </c>
      <c r="G7" s="145">
        <v>0</v>
      </c>
      <c r="H7" s="157">
        <v>0</v>
      </c>
      <c r="I7" s="145">
        <v>0</v>
      </c>
      <c r="J7" s="145">
        <v>0</v>
      </c>
      <c r="K7" s="145">
        <v>0</v>
      </c>
      <c r="L7" s="145">
        <v>0</v>
      </c>
      <c r="M7" s="145">
        <v>0</v>
      </c>
      <c r="N7" s="145">
        <v>0</v>
      </c>
      <c r="O7" s="145">
        <v>0</v>
      </c>
      <c r="P7" s="145">
        <v>0</v>
      </c>
      <c r="Q7" s="145">
        <v>0</v>
      </c>
      <c r="R7" s="145">
        <v>0</v>
      </c>
    </row>
    <row r="8" spans="1:120" s="141" customFormat="1" ht="24.95" customHeight="1">
      <c r="A8" s="69" t="s">
        <v>86</v>
      </c>
      <c r="B8" s="67"/>
      <c r="C8" s="150">
        <v>4</v>
      </c>
      <c r="D8" s="142">
        <v>4</v>
      </c>
      <c r="E8" s="142">
        <v>2</v>
      </c>
      <c r="F8" s="155">
        <v>1</v>
      </c>
      <c r="G8" s="156">
        <v>0</v>
      </c>
      <c r="H8" s="157">
        <v>0</v>
      </c>
      <c r="I8" s="156">
        <v>0</v>
      </c>
      <c r="J8" s="156">
        <v>0</v>
      </c>
      <c r="K8" s="156">
        <v>0</v>
      </c>
      <c r="L8" s="156">
        <v>0</v>
      </c>
      <c r="M8" s="156">
        <v>0</v>
      </c>
      <c r="N8" s="156">
        <v>0</v>
      </c>
      <c r="O8" s="156">
        <v>0</v>
      </c>
      <c r="P8" s="156">
        <v>0</v>
      </c>
      <c r="Q8" s="156">
        <v>0</v>
      </c>
      <c r="R8" s="156">
        <v>0</v>
      </c>
    </row>
    <row r="9" spans="1:120" s="141" customFormat="1" ht="24.95" customHeight="1">
      <c r="A9" s="81" t="s">
        <v>89</v>
      </c>
      <c r="B9" s="74">
        <v>17</v>
      </c>
      <c r="C9" s="96">
        <v>5</v>
      </c>
      <c r="D9" s="71">
        <v>5</v>
      </c>
      <c r="E9" s="71">
        <v>5</v>
      </c>
      <c r="F9" s="71">
        <v>5</v>
      </c>
      <c r="G9" s="142">
        <v>5</v>
      </c>
      <c r="H9" s="147">
        <v>5</v>
      </c>
      <c r="I9" s="142">
        <v>2</v>
      </c>
      <c r="J9" s="142">
        <v>1</v>
      </c>
      <c r="K9" s="71">
        <v>1</v>
      </c>
      <c r="L9" s="142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41" customFormat="1" ht="24.95" customHeight="1">
      <c r="A10" s="69" t="s">
        <v>77</v>
      </c>
      <c r="B10" s="74">
        <v>18</v>
      </c>
      <c r="C10" s="96">
        <v>3</v>
      </c>
      <c r="D10" s="71">
        <v>3</v>
      </c>
      <c r="E10" s="71">
        <v>3</v>
      </c>
      <c r="F10" s="71">
        <v>3</v>
      </c>
      <c r="G10" s="142">
        <v>3</v>
      </c>
      <c r="H10" s="147">
        <v>3</v>
      </c>
      <c r="I10" s="142">
        <v>3</v>
      </c>
      <c r="J10" s="142">
        <v>3</v>
      </c>
      <c r="K10" s="142">
        <v>2</v>
      </c>
      <c r="L10" s="142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41" customFormat="1" ht="24.95" customHeight="1">
      <c r="A11" s="69" t="s">
        <v>57</v>
      </c>
      <c r="B11" s="74">
        <v>19</v>
      </c>
      <c r="C11" s="96">
        <v>6</v>
      </c>
      <c r="D11" s="71">
        <v>6</v>
      </c>
      <c r="E11" s="71">
        <v>6</v>
      </c>
      <c r="F11" s="71">
        <v>6</v>
      </c>
      <c r="G11" s="144">
        <v>6</v>
      </c>
      <c r="H11" s="147">
        <v>6</v>
      </c>
      <c r="I11" s="142">
        <v>6</v>
      </c>
      <c r="J11" s="142">
        <v>3</v>
      </c>
      <c r="K11" s="142">
        <v>2</v>
      </c>
      <c r="L11" s="142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41" customFormat="1" ht="24.95" customHeight="1">
      <c r="A12" s="88" t="s">
        <v>55</v>
      </c>
      <c r="B12" s="90"/>
      <c r="C12" s="97"/>
      <c r="D12" s="90"/>
      <c r="E12" s="90"/>
      <c r="F12" s="90"/>
      <c r="G12" s="90"/>
      <c r="H12" s="147"/>
      <c r="I12" s="90"/>
      <c r="J12" s="90"/>
      <c r="K12" s="90"/>
      <c r="L12" s="90"/>
      <c r="M12" s="90"/>
      <c r="N12" s="90"/>
      <c r="O12" s="90"/>
      <c r="P12" s="90"/>
      <c r="Q12" s="90"/>
      <c r="R12" s="90"/>
    </row>
    <row r="13" spans="1:120" s="141" customFormat="1" ht="24.95" customHeight="1">
      <c r="A13" s="81" t="s">
        <v>64</v>
      </c>
      <c r="B13" s="74">
        <v>20</v>
      </c>
      <c r="C13" s="96">
        <v>6</v>
      </c>
      <c r="D13" s="71">
        <v>6</v>
      </c>
      <c r="E13" s="71">
        <v>6</v>
      </c>
      <c r="F13" s="71">
        <v>6</v>
      </c>
      <c r="G13" s="71">
        <v>6</v>
      </c>
      <c r="H13" s="147">
        <v>6</v>
      </c>
      <c r="I13" s="142">
        <v>6</v>
      </c>
      <c r="J13" s="142">
        <v>5</v>
      </c>
      <c r="K13" s="142">
        <v>1</v>
      </c>
      <c r="L13" s="144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41" customFormat="1" ht="24.95" customHeight="1">
      <c r="A14" s="69" t="s">
        <v>91</v>
      </c>
      <c r="B14" s="74">
        <v>21</v>
      </c>
      <c r="C14" s="96">
        <v>6</v>
      </c>
      <c r="D14" s="71">
        <v>6</v>
      </c>
      <c r="E14" s="71">
        <v>6</v>
      </c>
      <c r="F14" s="71">
        <v>6</v>
      </c>
      <c r="G14" s="71">
        <v>6</v>
      </c>
      <c r="H14" s="147">
        <v>6</v>
      </c>
      <c r="I14" s="71">
        <v>6</v>
      </c>
      <c r="J14" s="71">
        <v>6</v>
      </c>
      <c r="K14" s="142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41" customFormat="1" ht="24.95" customHeight="1">
      <c r="A15" s="81" t="s">
        <v>92</v>
      </c>
      <c r="B15" s="74">
        <v>22</v>
      </c>
      <c r="C15" s="96">
        <v>6</v>
      </c>
      <c r="D15" s="71">
        <v>6</v>
      </c>
      <c r="E15" s="71">
        <v>6</v>
      </c>
      <c r="F15" s="71">
        <v>6</v>
      </c>
      <c r="G15" s="71">
        <v>6</v>
      </c>
      <c r="H15" s="147">
        <v>6</v>
      </c>
      <c r="I15" s="71">
        <v>6</v>
      </c>
      <c r="J15" s="71">
        <v>6</v>
      </c>
      <c r="K15" s="71">
        <v>6</v>
      </c>
      <c r="L15" s="142">
        <v>6</v>
      </c>
      <c r="M15" s="142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35" priority="37" stopIfTrue="1">
      <formula>#REF!="N"</formula>
    </cfRule>
    <cfRule type="expression" dxfId="3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zoomScale="85" zoomScaleNormal="85" workbookViewId="0">
      <selection activeCell="L11" sqref="L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42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42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4">
        <v>3</v>
      </c>
      <c r="H6" s="142">
        <v>3</v>
      </c>
      <c r="I6" s="142">
        <v>2</v>
      </c>
      <c r="J6" s="142">
        <v>1</v>
      </c>
      <c r="K6" s="142">
        <v>1</v>
      </c>
      <c r="L6" s="144">
        <v>1</v>
      </c>
      <c r="M6" s="144">
        <v>1</v>
      </c>
      <c r="N6" s="144">
        <v>1</v>
      </c>
      <c r="O6" s="142">
        <v>1</v>
      </c>
      <c r="P6" s="144">
        <v>0</v>
      </c>
      <c r="Q6" s="144">
        <v>0</v>
      </c>
      <c r="R6" s="47">
        <v>0</v>
      </c>
    </row>
    <row r="7" spans="1:120" ht="24.95" customHeight="1">
      <c r="A7" s="88" t="s">
        <v>59</v>
      </c>
      <c r="B7" s="74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47"/>
    </row>
    <row r="8" spans="1:120" ht="24.95" customHeight="1">
      <c r="A8" s="69" t="s">
        <v>97</v>
      </c>
      <c r="B8" s="74">
        <v>23</v>
      </c>
      <c r="C8" s="142">
        <v>8</v>
      </c>
      <c r="D8" s="142">
        <v>3</v>
      </c>
      <c r="E8" s="142">
        <v>1</v>
      </c>
      <c r="F8" s="142">
        <v>1</v>
      </c>
      <c r="G8" s="144">
        <v>0</v>
      </c>
      <c r="H8" s="144">
        <v>0</v>
      </c>
      <c r="I8" s="144">
        <v>0</v>
      </c>
      <c r="J8" s="144">
        <v>0</v>
      </c>
      <c r="K8" s="144">
        <v>0</v>
      </c>
      <c r="L8" s="144">
        <v>0</v>
      </c>
      <c r="M8" s="144">
        <v>0</v>
      </c>
      <c r="N8" s="144">
        <v>0</v>
      </c>
      <c r="O8" s="144">
        <v>0</v>
      </c>
      <c r="P8" s="144">
        <v>0</v>
      </c>
      <c r="Q8" s="144">
        <v>0</v>
      </c>
      <c r="R8" s="47">
        <v>0</v>
      </c>
    </row>
    <row r="9" spans="1:120" ht="24.95" customHeight="1">
      <c r="A9" s="88" t="s">
        <v>60</v>
      </c>
      <c r="B9" s="74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47"/>
    </row>
    <row r="10" spans="1:120" s="158" customFormat="1" ht="24.95" customHeight="1">
      <c r="A10" s="148" t="s">
        <v>99</v>
      </c>
      <c r="B10" s="144"/>
      <c r="C10" s="144">
        <v>4</v>
      </c>
      <c r="D10" s="144">
        <v>4</v>
      </c>
      <c r="E10" s="144">
        <v>4</v>
      </c>
      <c r="F10" s="144">
        <v>4</v>
      </c>
      <c r="G10" s="144">
        <v>4</v>
      </c>
      <c r="H10" s="142">
        <v>4</v>
      </c>
      <c r="I10" s="142">
        <v>3</v>
      </c>
      <c r="J10" s="142">
        <v>2</v>
      </c>
      <c r="K10" s="142">
        <v>2</v>
      </c>
      <c r="L10" s="142">
        <v>1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94">
        <v>0</v>
      </c>
    </row>
    <row r="11" spans="1:120" ht="24.95" customHeight="1">
      <c r="A11" s="69" t="s">
        <v>100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42">
        <v>20</v>
      </c>
      <c r="H11" s="142">
        <v>16</v>
      </c>
      <c r="I11" s="142">
        <v>13</v>
      </c>
      <c r="J11" s="142">
        <v>11</v>
      </c>
      <c r="K11" s="142">
        <v>9</v>
      </c>
      <c r="L11" s="142">
        <v>5</v>
      </c>
      <c r="M11" s="142">
        <v>3</v>
      </c>
      <c r="N11" s="142">
        <v>1</v>
      </c>
      <c r="O11" s="144">
        <v>0</v>
      </c>
      <c r="P11" s="144">
        <v>0</v>
      </c>
      <c r="Q11" s="144">
        <v>0</v>
      </c>
      <c r="R11" s="48">
        <v>0</v>
      </c>
    </row>
    <row r="12" spans="1:120" ht="24.95" customHeight="1">
      <c r="A12" s="81" t="s">
        <v>101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42">
        <v>10</v>
      </c>
      <c r="O12" s="142">
        <v>7</v>
      </c>
      <c r="P12" s="142">
        <v>4</v>
      </c>
      <c r="Q12" s="142">
        <v>2</v>
      </c>
      <c r="R12" s="48">
        <v>0</v>
      </c>
    </row>
    <row r="13" spans="1:120">
      <c r="A13" s="37"/>
    </row>
    <row r="14" spans="1:120" s="55" customFormat="1">
      <c r="A14" s="54"/>
      <c r="B14" s="42" t="s">
        <v>36</v>
      </c>
      <c r="C14" s="37">
        <f t="shared" ref="C14:R14" si="0">IF(ISBLANK(C3:C12), NA(), SUM(C3:C12))</f>
        <v>47</v>
      </c>
      <c r="D14" s="37">
        <f t="shared" si="0"/>
        <v>42</v>
      </c>
      <c r="E14" s="37">
        <f t="shared" si="0"/>
        <v>40</v>
      </c>
      <c r="F14" s="37">
        <f t="shared" si="0"/>
        <v>40</v>
      </c>
      <c r="G14" s="37">
        <f t="shared" si="0"/>
        <v>37</v>
      </c>
      <c r="H14" s="37">
        <f t="shared" si="0"/>
        <v>33</v>
      </c>
      <c r="I14" s="37">
        <f t="shared" si="0"/>
        <v>28</v>
      </c>
      <c r="J14" s="37">
        <f t="shared" si="0"/>
        <v>24</v>
      </c>
      <c r="K14" s="37">
        <f t="shared" si="0"/>
        <v>22</v>
      </c>
      <c r="L14" s="37">
        <f t="shared" si="0"/>
        <v>17</v>
      </c>
      <c r="M14" s="37">
        <f t="shared" si="0"/>
        <v>14</v>
      </c>
      <c r="N14" s="37">
        <f t="shared" si="0"/>
        <v>12</v>
      </c>
      <c r="O14" s="37">
        <f t="shared" si="0"/>
        <v>8</v>
      </c>
      <c r="P14" s="37">
        <f t="shared" si="0"/>
        <v>4</v>
      </c>
      <c r="Q14" s="37">
        <f t="shared" si="0"/>
        <v>2</v>
      </c>
      <c r="R14" s="37">
        <f t="shared" si="0"/>
        <v>0</v>
      </c>
    </row>
    <row r="15" spans="1:120" ht="25.5">
      <c r="A15" s="37"/>
      <c r="B15" s="42" t="s">
        <v>37</v>
      </c>
      <c r="C15" s="37"/>
      <c r="D15" s="37">
        <f t="shared" ref="D15:R15" si="1">C14-D14</f>
        <v>5</v>
      </c>
      <c r="E15" s="37">
        <f t="shared" si="1"/>
        <v>2</v>
      </c>
      <c r="F15" s="37">
        <f t="shared" si="1"/>
        <v>0</v>
      </c>
      <c r="G15" s="37">
        <f t="shared" si="1"/>
        <v>3</v>
      </c>
      <c r="H15" s="37">
        <f t="shared" si="1"/>
        <v>4</v>
      </c>
      <c r="I15" s="37">
        <f t="shared" si="1"/>
        <v>5</v>
      </c>
      <c r="J15" s="37">
        <f t="shared" si="1"/>
        <v>4</v>
      </c>
      <c r="K15" s="37">
        <f t="shared" si="1"/>
        <v>2</v>
      </c>
      <c r="L15" s="37">
        <f t="shared" si="1"/>
        <v>5</v>
      </c>
      <c r="M15" s="37">
        <f t="shared" si="1"/>
        <v>3</v>
      </c>
      <c r="N15" s="37">
        <f t="shared" si="1"/>
        <v>2</v>
      </c>
      <c r="O15" s="37">
        <f t="shared" si="1"/>
        <v>4</v>
      </c>
      <c r="P15" s="37">
        <f t="shared" si="1"/>
        <v>4</v>
      </c>
      <c r="Q15" s="37">
        <f t="shared" si="1"/>
        <v>2</v>
      </c>
      <c r="R15" s="50">
        <f t="shared" si="1"/>
        <v>2</v>
      </c>
    </row>
    <row r="16" spans="1:120">
      <c r="A16" s="37"/>
      <c r="B16" s="43" t="s">
        <v>38</v>
      </c>
      <c r="C16" s="44">
        <f>C14</f>
        <v>47</v>
      </c>
      <c r="D16" s="45">
        <f t="shared" ref="D16:R16" si="2">C16-$C$14/COUNTA($C$2:$Q$2)</f>
        <v>43.866666666666667</v>
      </c>
      <c r="E16" s="45">
        <f t="shared" si="2"/>
        <v>40.733333333333334</v>
      </c>
      <c r="F16" s="45">
        <f t="shared" si="2"/>
        <v>37.6</v>
      </c>
      <c r="G16" s="45">
        <f t="shared" si="2"/>
        <v>34.466666666666669</v>
      </c>
      <c r="H16" s="45">
        <f t="shared" si="2"/>
        <v>31.333333333333336</v>
      </c>
      <c r="I16" s="45">
        <f t="shared" si="2"/>
        <v>28.200000000000003</v>
      </c>
      <c r="J16" s="45">
        <f t="shared" si="2"/>
        <v>25.06666666666667</v>
      </c>
      <c r="K16" s="45">
        <f t="shared" si="2"/>
        <v>21.933333333333337</v>
      </c>
      <c r="L16" s="45">
        <f t="shared" si="2"/>
        <v>18.800000000000004</v>
      </c>
      <c r="M16" s="45">
        <f t="shared" si="2"/>
        <v>15.666666666666671</v>
      </c>
      <c r="N16" s="45">
        <f t="shared" si="2"/>
        <v>12.533333333333339</v>
      </c>
      <c r="O16" s="45">
        <f t="shared" si="2"/>
        <v>9.4000000000000057</v>
      </c>
      <c r="P16" s="45">
        <f t="shared" si="2"/>
        <v>6.2666666666666728</v>
      </c>
      <c r="Q16" s="45">
        <f t="shared" si="2"/>
        <v>3.1333333333333395</v>
      </c>
      <c r="R16" s="51">
        <f t="shared" si="2"/>
        <v>6.2172489379008766E-15</v>
      </c>
    </row>
    <row r="17" spans="1:18">
      <c r="A17" s="37"/>
      <c r="B17" s="56" t="s">
        <v>39</v>
      </c>
      <c r="C17" s="57">
        <f t="shared" ref="C17:R17" si="3">1-C14/$C$14</f>
        <v>0</v>
      </c>
      <c r="D17" s="57">
        <f t="shared" si="3"/>
        <v>0.1063829787234043</v>
      </c>
      <c r="E17" s="57">
        <f t="shared" si="3"/>
        <v>0.14893617021276595</v>
      </c>
      <c r="F17" s="57">
        <f t="shared" si="3"/>
        <v>0.14893617021276595</v>
      </c>
      <c r="G17" s="57">
        <f t="shared" si="3"/>
        <v>0.21276595744680848</v>
      </c>
      <c r="H17" s="57">
        <f t="shared" si="3"/>
        <v>0.2978723404255319</v>
      </c>
      <c r="I17" s="57">
        <f t="shared" si="3"/>
        <v>0.4042553191489362</v>
      </c>
      <c r="J17" s="57">
        <f t="shared" si="3"/>
        <v>0.48936170212765961</v>
      </c>
      <c r="K17" s="57">
        <f t="shared" si="3"/>
        <v>0.53191489361702127</v>
      </c>
      <c r="L17" s="57">
        <f t="shared" si="3"/>
        <v>0.63829787234042556</v>
      </c>
      <c r="M17" s="57">
        <f t="shared" si="3"/>
        <v>0.7021276595744681</v>
      </c>
      <c r="N17" s="57">
        <f t="shared" si="3"/>
        <v>0.74468085106382986</v>
      </c>
      <c r="O17" s="57">
        <f t="shared" si="3"/>
        <v>0.82978723404255317</v>
      </c>
      <c r="P17" s="57">
        <f t="shared" si="3"/>
        <v>0.91489361702127658</v>
      </c>
      <c r="Q17" s="57">
        <f t="shared" si="3"/>
        <v>0.95744680851063835</v>
      </c>
      <c r="R17" s="57">
        <f t="shared" si="3"/>
        <v>1</v>
      </c>
    </row>
    <row r="18" spans="1:18">
      <c r="A18" s="37"/>
    </row>
    <row r="19" spans="1:18">
      <c r="A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I11:J12 G3:I3 J9:N12 I9 I3:O7 A3:B12 O3:R12">
    <cfRule type="expression" dxfId="33" priority="31" stopIfTrue="1">
      <formula>#REF!="N"</formula>
    </cfRule>
    <cfRule type="expression" dxfId="3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>
      <selection activeCell="R3" sqref="R3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102</v>
      </c>
      <c r="B3" s="74">
        <v>33</v>
      </c>
      <c r="C3" s="167">
        <v>2</v>
      </c>
      <c r="D3" s="103">
        <v>1</v>
      </c>
      <c r="E3" s="86"/>
      <c r="F3" s="87"/>
      <c r="G3" s="87"/>
      <c r="H3" s="41"/>
      <c r="I3" s="41"/>
      <c r="J3" s="41"/>
      <c r="K3" s="41"/>
      <c r="L3" s="41"/>
      <c r="M3" s="41"/>
      <c r="N3" s="41"/>
      <c r="O3" s="41"/>
      <c r="P3" s="41"/>
      <c r="Q3" s="41"/>
      <c r="R3" s="47"/>
    </row>
    <row r="4" spans="1:120" ht="24.95" customHeight="1">
      <c r="A4" s="69" t="s">
        <v>105</v>
      </c>
      <c r="B4" s="74">
        <v>34</v>
      </c>
      <c r="C4" s="142">
        <v>2</v>
      </c>
      <c r="D4" s="71">
        <v>0</v>
      </c>
      <c r="E4" s="86"/>
      <c r="F4" s="87"/>
      <c r="G4" s="87"/>
      <c r="H4" s="41"/>
      <c r="I4" s="41"/>
      <c r="J4" s="41"/>
      <c r="K4" s="41"/>
      <c r="L4" s="41"/>
      <c r="M4" s="41"/>
      <c r="N4" s="41"/>
      <c r="O4" s="41"/>
      <c r="P4" s="41"/>
      <c r="Q4" s="41"/>
      <c r="R4" s="47"/>
    </row>
    <row r="5" spans="1:120" ht="24.95" customHeight="1">
      <c r="A5" s="83" t="s">
        <v>106</v>
      </c>
      <c r="B5" s="74">
        <v>35</v>
      </c>
      <c r="C5" s="100">
        <v>2</v>
      </c>
      <c r="D5" s="100">
        <v>2</v>
      </c>
      <c r="E5" s="86"/>
      <c r="F5" s="87"/>
      <c r="G5" s="87"/>
      <c r="H5" s="41"/>
      <c r="I5" s="41"/>
      <c r="J5" s="41"/>
      <c r="K5" s="41"/>
      <c r="L5" s="41"/>
      <c r="M5" s="41"/>
      <c r="N5" s="41"/>
      <c r="O5" s="41"/>
      <c r="P5" s="41"/>
      <c r="Q5" s="41"/>
      <c r="R5" s="47"/>
    </row>
    <row r="6" spans="1:120" s="95" customFormat="1" ht="24.95" customHeight="1">
      <c r="A6" s="69" t="s">
        <v>108</v>
      </c>
      <c r="B6" s="74">
        <v>36</v>
      </c>
      <c r="C6" s="142">
        <v>10</v>
      </c>
      <c r="D6" s="71">
        <v>9</v>
      </c>
      <c r="E6" s="93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47"/>
    </row>
    <row r="7" spans="1:120" s="95" customFormat="1" ht="24.95" customHeight="1">
      <c r="A7" s="69" t="s">
        <v>110</v>
      </c>
      <c r="B7" s="74">
        <v>37</v>
      </c>
      <c r="C7" s="142">
        <v>8</v>
      </c>
      <c r="D7" s="71">
        <v>7</v>
      </c>
      <c r="E7" s="93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47"/>
    </row>
    <row r="8" spans="1:120" ht="24.95" customHeight="1">
      <c r="A8" s="69" t="s">
        <v>111</v>
      </c>
      <c r="B8" s="74">
        <v>38</v>
      </c>
      <c r="C8" s="71">
        <v>8</v>
      </c>
      <c r="D8" s="71">
        <v>8</v>
      </c>
      <c r="E8" s="86"/>
      <c r="F8" s="87"/>
      <c r="G8" s="87"/>
      <c r="H8" s="41"/>
      <c r="I8" s="41"/>
      <c r="J8" s="41"/>
      <c r="K8" s="41"/>
      <c r="L8" s="41"/>
      <c r="M8" s="41"/>
      <c r="N8" s="41"/>
      <c r="O8" s="41"/>
      <c r="P8" s="41"/>
      <c r="Q8" s="41"/>
      <c r="R8" s="47"/>
    </row>
    <row r="9" spans="1:120" ht="24.95" customHeight="1">
      <c r="A9" s="69" t="s">
        <v>112</v>
      </c>
      <c r="B9" s="74">
        <v>39</v>
      </c>
      <c r="C9" s="71">
        <v>5</v>
      </c>
      <c r="D9" s="71">
        <v>5</v>
      </c>
      <c r="E9" s="86"/>
      <c r="F9" s="86"/>
      <c r="G9" s="87"/>
      <c r="H9" s="41"/>
      <c r="I9" s="41"/>
      <c r="J9" s="41"/>
      <c r="K9" s="41"/>
      <c r="L9" s="41"/>
      <c r="M9" s="41"/>
      <c r="N9" s="41"/>
      <c r="O9" s="41"/>
      <c r="P9" s="41"/>
      <c r="Q9" s="41"/>
      <c r="R9" s="47"/>
    </row>
    <row r="10" spans="1:120" ht="24.95" customHeight="1">
      <c r="A10" s="69" t="s">
        <v>114</v>
      </c>
      <c r="B10" s="74">
        <v>40</v>
      </c>
      <c r="C10" s="71">
        <v>5</v>
      </c>
      <c r="D10" s="71">
        <v>5</v>
      </c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37</v>
      </c>
      <c r="D11" s="37">
        <f t="array" ref="D11">IF(ISBLANK(D3:D9), NA(), SUM(D3:D9))</f>
        <v>32</v>
      </c>
      <c r="E11" s="37" t="e">
        <f t="array" ref="E11">IF(ISBLANK(E3:E9), NA(), SUM(E3:E9))</f>
        <v>#N/A</v>
      </c>
      <c r="F11" s="37" t="e">
        <f t="array" ref="F11">IF(ISBLANK(F3:F9), NA(), SUM(F3:F9))</f>
        <v>#N/A</v>
      </c>
      <c r="G11" s="37" t="e">
        <f t="array" ref="G11">IF(ISBLANK(G3:G9), NA(), SUM(G3:G9))</f>
        <v>#N/A</v>
      </c>
      <c r="H11" s="37" t="e">
        <f t="array" ref="H11">IF(ISBLANK(H3:H9), NA(), SUM(H3:H9))</f>
        <v>#N/A</v>
      </c>
      <c r="I11" s="37" t="e">
        <f t="array" ref="I11">IF(ISBLANK(I3:I9), NA(), SUM(I3:I9))</f>
        <v>#N/A</v>
      </c>
      <c r="J11" s="37" t="e">
        <f t="array" ref="J11">IF(ISBLANK(J3:J9), NA(), SUM(J3:J9))</f>
        <v>#N/A</v>
      </c>
      <c r="K11" s="37" t="e">
        <f t="array" ref="K11">IF(ISBLANK(K3:K9), NA(), SUM(K3:K9))</f>
        <v>#N/A</v>
      </c>
      <c r="L11" s="37" t="e">
        <f t="array" ref="L11">IF(ISBLANK(L3:L9), NA(), SUM(L3:L9))</f>
        <v>#N/A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5</v>
      </c>
      <c r="E12" s="37" t="e">
        <f t="shared" si="0"/>
        <v>#N/A</v>
      </c>
      <c r="F12" s="37" t="e">
        <f t="shared" si="0"/>
        <v>#N/A</v>
      </c>
      <c r="G12" s="37" t="e">
        <f t="shared" si="0"/>
        <v>#N/A</v>
      </c>
      <c r="H12" s="37" t="e">
        <f t="shared" si="0"/>
        <v>#N/A</v>
      </c>
      <c r="I12" s="37" t="e">
        <f t="shared" si="0"/>
        <v>#N/A</v>
      </c>
      <c r="J12" s="37" t="e">
        <f t="shared" si="0"/>
        <v>#N/A</v>
      </c>
      <c r="K12" s="37" t="e">
        <f t="shared" si="0"/>
        <v>#N/A</v>
      </c>
      <c r="L12" s="37" t="e">
        <f t="shared" si="0"/>
        <v>#N/A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37</v>
      </c>
      <c r="D13" s="45">
        <f t="shared" ref="D13:R13" si="1">C13-$C$11/COUNTA($C$2:$Q$2)</f>
        <v>34.533333333333331</v>
      </c>
      <c r="E13" s="45">
        <f t="shared" si="1"/>
        <v>32.066666666666663</v>
      </c>
      <c r="F13" s="45">
        <f t="shared" si="1"/>
        <v>29.599999999999994</v>
      </c>
      <c r="G13" s="45">
        <f t="shared" si="1"/>
        <v>27.133333333333326</v>
      </c>
      <c r="H13" s="45">
        <f t="shared" si="1"/>
        <v>24.666666666666657</v>
      </c>
      <c r="I13" s="45">
        <f t="shared" si="1"/>
        <v>22.199999999999989</v>
      </c>
      <c r="J13" s="45">
        <f t="shared" si="1"/>
        <v>19.73333333333332</v>
      </c>
      <c r="K13" s="45">
        <f t="shared" si="1"/>
        <v>17.266666666666652</v>
      </c>
      <c r="L13" s="45">
        <f t="shared" si="1"/>
        <v>14.799999999999985</v>
      </c>
      <c r="M13" s="45">
        <f t="shared" si="1"/>
        <v>12.333333333333318</v>
      </c>
      <c r="N13" s="45">
        <f t="shared" si="1"/>
        <v>9.8666666666666512</v>
      </c>
      <c r="O13" s="45">
        <f t="shared" si="1"/>
        <v>7.3999999999999844</v>
      </c>
      <c r="P13" s="45">
        <f t="shared" si="1"/>
        <v>4.9333333333333176</v>
      </c>
      <c r="Q13" s="45">
        <f t="shared" si="1"/>
        <v>2.4666666666666508</v>
      </c>
      <c r="R13" s="51">
        <f t="shared" si="1"/>
        <v>-1.5987211554602254E-14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0.13513513513513509</v>
      </c>
      <c r="E14" s="57" t="e">
        <f t="shared" si="2"/>
        <v>#N/A</v>
      </c>
      <c r="F14" s="57" t="e">
        <f t="shared" si="2"/>
        <v>#N/A</v>
      </c>
      <c r="G14" s="57" t="e">
        <f t="shared" si="2"/>
        <v>#N/A</v>
      </c>
      <c r="H14" s="57" t="e">
        <f t="shared" si="2"/>
        <v>#N/A</v>
      </c>
      <c r="I14" s="57" t="e">
        <f t="shared" si="2"/>
        <v>#N/A</v>
      </c>
      <c r="J14" s="57" t="e">
        <f t="shared" si="2"/>
        <v>#N/A</v>
      </c>
      <c r="K14" s="57" t="e">
        <f t="shared" si="2"/>
        <v>#N/A</v>
      </c>
      <c r="L14" s="57" t="e">
        <f t="shared" si="2"/>
        <v>#N/A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E3:R9">
    <cfRule type="expression" dxfId="29" priority="33" stopIfTrue="1">
      <formula>#REF!="N"</formula>
    </cfRule>
    <cfRule type="expression" dxfId="28" priority="34" stopIfTrue="1">
      <formula>#REF!="O"</formula>
    </cfRule>
  </conditionalFormatting>
  <conditionalFormatting sqref="B3:B9 A6:B9">
    <cfRule type="expression" dxfId="27" priority="31" stopIfTrue="1">
      <formula>#REF!="N"</formula>
    </cfRule>
    <cfRule type="expression" dxfId="26" priority="32" stopIfTrue="1">
      <formula>#REF!="O"</formula>
    </cfRule>
  </conditionalFormatting>
  <conditionalFormatting sqref="A8">
    <cfRule type="expression" dxfId="25" priority="29" stopIfTrue="1">
      <formula>#REF!="N"</formula>
    </cfRule>
    <cfRule type="expression" dxfId="24" priority="30" stopIfTrue="1">
      <formula>#REF!="O"</formula>
    </cfRule>
  </conditionalFormatting>
  <conditionalFormatting sqref="B3:B8">
    <cfRule type="expression" dxfId="23" priority="13" stopIfTrue="1">
      <formula>#REF!="N"</formula>
    </cfRule>
    <cfRule type="expression" dxfId="22" priority="14" stopIfTrue="1">
      <formula>#REF!="O"</formula>
    </cfRule>
  </conditionalFormatting>
  <conditionalFormatting sqref="A8:A10">
    <cfRule type="expression" dxfId="21" priority="11" stopIfTrue="1">
      <formula>#REF!="N"</formula>
    </cfRule>
    <cfRule type="expression" dxfId="20" priority="12" stopIfTrue="1">
      <formula>#REF!="O"</formula>
    </cfRule>
  </conditionalFormatting>
  <conditionalFormatting sqref="B3:B8">
    <cfRule type="expression" dxfId="19" priority="9" stopIfTrue="1">
      <formula>#REF!="N"</formula>
    </cfRule>
    <cfRule type="expression" dxfId="18" priority="10" stopIfTrue="1">
      <formula>#REF!="O"</formula>
    </cfRule>
  </conditionalFormatting>
  <conditionalFormatting sqref="A6:A10">
    <cfRule type="expression" dxfId="17" priority="7" stopIfTrue="1">
      <formula>#REF!="N"</formula>
    </cfRule>
    <cfRule type="expression" dxfId="16" priority="8" stopIfTrue="1">
      <formula>#REF!="O"</formula>
    </cfRule>
  </conditionalFormatting>
  <conditionalFormatting sqref="B3:B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10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2013-06-25T11:05:40Z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