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O17" i="21" a="1"/>
  <c r="O17" s="1"/>
  <c r="O20" s="1"/>
  <c r="G17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8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I20"/>
  <c r="J18"/>
  <c r="K20"/>
  <c r="L18"/>
  <c r="M20"/>
  <c r="N18"/>
  <c r="P18"/>
  <c r="Q20"/>
  <c r="R18"/>
  <c r="E20"/>
  <c r="G18"/>
  <c r="O19" l="1"/>
  <c r="P19" s="1"/>
  <c r="Q19" s="1"/>
  <c r="R19" s="1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<sst xmlns="http://schemas.openxmlformats.org/spreadsheetml/2006/main" count="201" uniqueCount="104">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</sst>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5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60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1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9"/>
          <c:w val="0.92946294640153049"/>
          <c:h val="0.70464767616192225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42</c:v>
                </c:pt>
                <c:pt idx="4">
                  <c:v>39</c:v>
                </c:pt>
                <c:pt idx="5">
                  <c:v>31</c:v>
                </c:pt>
                <c:pt idx="6">
                  <c:v>27</c:v>
                </c:pt>
                <c:pt idx="7">
                  <c:v>22</c:v>
                </c:pt>
                <c:pt idx="8">
                  <c:v>18</c:v>
                </c:pt>
                <c:pt idx="9">
                  <c:v>16</c:v>
                </c:pt>
                <c:pt idx="10">
                  <c:v>13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09516672"/>
        <c:axId val="109531136"/>
      </c:lineChart>
      <c:catAx>
        <c:axId val="1095166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531136"/>
        <c:crosses val="autoZero"/>
        <c:lblAlgn val="ctr"/>
        <c:lblOffset val="100"/>
        <c:tickLblSkip val="1"/>
        <c:tickMarkSkip val="1"/>
      </c:catAx>
      <c:valAx>
        <c:axId val="1095311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5166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28" footer="0.49212598450000128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2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1"/>
          <c:w val="0.92946294640153049"/>
          <c:h val="0.70464767616192259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09818624"/>
        <c:axId val="109820544"/>
      </c:lineChart>
      <c:catAx>
        <c:axId val="10981862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820544"/>
        <c:crosses val="autoZero"/>
        <c:lblAlgn val="ctr"/>
        <c:lblOffset val="100"/>
        <c:tickLblSkip val="1"/>
        <c:tickMarkSkip val="1"/>
      </c:catAx>
      <c:valAx>
        <c:axId val="1098205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8186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39" footer="0.49212598450000139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2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15"/>
          <c:w val="0.92946294640153049"/>
          <c:h val="0.70464767616192292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9894656"/>
        <c:axId val="109900928"/>
      </c:lineChart>
      <c:catAx>
        <c:axId val="10989465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900928"/>
        <c:crosses val="autoZero"/>
        <c:lblAlgn val="ctr"/>
        <c:lblOffset val="100"/>
        <c:tickLblSkip val="1"/>
        <c:tickMarkSkip val="1"/>
      </c:catAx>
      <c:valAx>
        <c:axId val="1099009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8946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5" footer="0.492125984500001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28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29"/>
          <c:w val="0.92946294640153049"/>
          <c:h val="0.70464767616192314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9954560"/>
        <c:axId val="109956480"/>
      </c:lineChart>
      <c:catAx>
        <c:axId val="10995456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956480"/>
        <c:crosses val="autoZero"/>
        <c:lblAlgn val="ctr"/>
        <c:lblOffset val="100"/>
        <c:tickLblSkip val="1"/>
        <c:tickMarkSkip val="1"/>
      </c:catAx>
      <c:valAx>
        <c:axId val="1099564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95456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61" footer="0.4921259845000016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2" t="s">
        <v>3</v>
      </c>
      <c r="E1" s="172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3" t="s">
        <v>17</v>
      </c>
      <c r="E2" s="174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7"/>
      <c r="E3" s="168"/>
      <c r="F3" s="26"/>
      <c r="G3" s="59"/>
      <c r="H3" s="3"/>
      <c r="I3" s="3"/>
      <c r="J3" s="3"/>
    </row>
    <row r="4" spans="1:13" hidden="1">
      <c r="A4" s="169"/>
      <c r="B4" s="170"/>
      <c r="C4" s="171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8" t="s">
        <v>31</v>
      </c>
      <c r="G5" s="148" t="s">
        <v>41</v>
      </c>
      <c r="H5" s="119" t="s">
        <v>6</v>
      </c>
      <c r="I5" s="146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7"/>
      <c r="B6" s="31"/>
      <c r="C6" s="31"/>
      <c r="D6" s="60" t="s">
        <v>96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51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51"/>
      <c r="J10" s="22"/>
      <c r="K10" s="11"/>
    </row>
    <row r="11" spans="1:13" s="13" customFormat="1">
      <c r="A11" s="65"/>
      <c r="B11" s="65"/>
      <c r="C11" s="65"/>
      <c r="D11" s="154" t="s">
        <v>95</v>
      </c>
      <c r="E11" s="155"/>
      <c r="F11" s="148"/>
      <c r="G11" s="148">
        <f>SUM(G12:G24)</f>
        <v>56</v>
      </c>
      <c r="H11" s="156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52"/>
      <c r="J12" s="76"/>
      <c r="K12" s="125"/>
      <c r="L12" s="126"/>
      <c r="M12" s="126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97</v>
      </c>
      <c r="E13" s="70" t="s">
        <v>42</v>
      </c>
      <c r="F13" s="72" t="s">
        <v>75</v>
      </c>
      <c r="G13" s="72">
        <v>2</v>
      </c>
      <c r="H13" s="74"/>
      <c r="I13" s="153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100</v>
      </c>
      <c r="E16" s="82" t="s">
        <v>101</v>
      </c>
      <c r="F16" s="111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102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s="77" customFormat="1" ht="24.95" customHeight="1">
      <c r="A20" s="75">
        <v>13</v>
      </c>
      <c r="B20" s="69">
        <v>1</v>
      </c>
      <c r="C20" s="68">
        <v>1</v>
      </c>
      <c r="D20" s="82" t="s">
        <v>47</v>
      </c>
      <c r="E20" s="70" t="s">
        <v>51</v>
      </c>
      <c r="F20" s="72" t="s">
        <v>75</v>
      </c>
      <c r="G20" s="72">
        <v>3</v>
      </c>
      <c r="H20" s="73"/>
      <c r="I20" s="73"/>
      <c r="J20" s="74"/>
      <c r="K20" s="71"/>
    </row>
    <row r="21" spans="1:13" ht="24.95" customHeight="1">
      <c r="A21" s="75">
        <v>14</v>
      </c>
      <c r="B21" s="69">
        <v>1</v>
      </c>
      <c r="C21" s="68">
        <v>2</v>
      </c>
      <c r="D21" s="70" t="s">
        <v>98</v>
      </c>
      <c r="E21" s="70" t="s">
        <v>51</v>
      </c>
      <c r="F21" s="72" t="s">
        <v>75</v>
      </c>
      <c r="G21" s="72">
        <v>3</v>
      </c>
      <c r="H21" s="30"/>
      <c r="I21" s="30"/>
      <c r="J21" s="22"/>
      <c r="K21" s="11"/>
    </row>
    <row r="22" spans="1:13" ht="24.95" customHeight="1">
      <c r="A22" s="68">
        <v>15</v>
      </c>
      <c r="B22" s="69">
        <v>1</v>
      </c>
      <c r="C22" s="68">
        <v>2</v>
      </c>
      <c r="D22" s="70" t="s">
        <v>99</v>
      </c>
      <c r="E22" s="70" t="s">
        <v>103</v>
      </c>
      <c r="F22" s="72" t="s">
        <v>75</v>
      </c>
      <c r="G22" s="72">
        <v>13</v>
      </c>
      <c r="H22" s="30"/>
      <c r="I22" s="30"/>
      <c r="J22" s="22"/>
      <c r="K22" s="11"/>
    </row>
    <row r="23" spans="1:13" s="77" customFormat="1" ht="24.95" customHeight="1">
      <c r="A23" s="68">
        <v>16</v>
      </c>
      <c r="B23" s="69">
        <v>1</v>
      </c>
      <c r="C23" s="68"/>
      <c r="D23" s="70" t="s">
        <v>54</v>
      </c>
      <c r="E23" s="70"/>
      <c r="F23" s="72" t="s">
        <v>28</v>
      </c>
      <c r="G23" s="72">
        <v>3</v>
      </c>
      <c r="H23" s="73"/>
      <c r="I23" s="73"/>
      <c r="J23" s="74"/>
      <c r="K23" s="71"/>
    </row>
    <row r="24" spans="1:13" s="77" customFormat="1" ht="24.95" customHeight="1">
      <c r="A24" s="75">
        <v>17</v>
      </c>
      <c r="B24" s="69">
        <v>1</v>
      </c>
      <c r="C24" s="68"/>
      <c r="D24" s="70" t="s">
        <v>22</v>
      </c>
      <c r="E24" s="71"/>
      <c r="F24" s="72" t="s">
        <v>28</v>
      </c>
      <c r="G24" s="72">
        <v>3</v>
      </c>
      <c r="H24" s="73"/>
      <c r="I24" s="73"/>
      <c r="J24" s="74"/>
      <c r="K24" s="71"/>
    </row>
    <row r="25" spans="1:13" s="13" customFormat="1">
      <c r="A25" s="65"/>
      <c r="B25" s="31"/>
      <c r="C25" s="31"/>
      <c r="D25" s="60" t="s">
        <v>94</v>
      </c>
      <c r="E25" s="35"/>
      <c r="F25" s="33"/>
      <c r="G25" s="33">
        <f>SUM(G26:G35)</f>
        <v>48</v>
      </c>
      <c r="H25" s="149"/>
      <c r="I25" s="32"/>
      <c r="J25" s="32"/>
      <c r="K25" s="32"/>
      <c r="L25" s="12"/>
      <c r="M25" s="12"/>
    </row>
    <row r="26" spans="1:13" ht="24.95" customHeight="1">
      <c r="A26" s="68">
        <v>18</v>
      </c>
      <c r="B26" s="69">
        <v>2</v>
      </c>
      <c r="C26" s="68"/>
      <c r="D26" s="70" t="s">
        <v>20</v>
      </c>
      <c r="E26" s="71"/>
      <c r="F26" s="72" t="s">
        <v>32</v>
      </c>
      <c r="G26" s="72">
        <v>10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4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92" t="s">
        <v>56</v>
      </c>
      <c r="E28" s="93" t="s">
        <v>57</v>
      </c>
      <c r="F28" s="94"/>
      <c r="G28" s="94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92" t="s">
        <v>62</v>
      </c>
      <c r="E32" s="93" t="s">
        <v>64</v>
      </c>
      <c r="F32" s="94"/>
      <c r="G32" s="94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10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9"/>
      <c r="I36" s="120"/>
      <c r="J36" s="121"/>
      <c r="K36" s="119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92" t="s">
        <v>63</v>
      </c>
      <c r="E38" s="93" t="s">
        <v>65</v>
      </c>
      <c r="F38" s="94"/>
      <c r="G38" s="94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92" t="s">
        <v>67</v>
      </c>
      <c r="E41" s="93" t="s">
        <v>68</v>
      </c>
      <c r="F41" s="94"/>
      <c r="G41" s="94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7">
        <v>3</v>
      </c>
      <c r="H45" s="118"/>
      <c r="I45" s="122"/>
      <c r="J45" s="122"/>
      <c r="K45" s="122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50"/>
      <c r="I46" s="120"/>
      <c r="J46" s="121"/>
      <c r="K46" s="124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7">
        <v>10</v>
      </c>
      <c r="H47" s="30"/>
      <c r="I47" s="123"/>
      <c r="J47" s="61"/>
      <c r="K47" s="62"/>
    </row>
    <row r="48" spans="1:13" s="12" customFormat="1" ht="24.95" customHeight="1">
      <c r="A48" s="75">
        <v>34</v>
      </c>
      <c r="B48" s="79">
        <v>4</v>
      </c>
      <c r="C48" s="111">
        <v>4</v>
      </c>
      <c r="D48" s="84" t="s">
        <v>78</v>
      </c>
      <c r="E48" s="84" t="s">
        <v>79</v>
      </c>
      <c r="F48" s="72" t="s">
        <v>32</v>
      </c>
      <c r="G48" s="109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10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9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8" t="s">
        <v>27</v>
      </c>
      <c r="C55" s="129"/>
      <c r="D55" s="130" t="s">
        <v>82</v>
      </c>
      <c r="E55" s="131"/>
      <c r="F55" s="85" t="s">
        <v>32</v>
      </c>
      <c r="G55" s="85"/>
      <c r="H55" s="132"/>
      <c r="I55" s="132"/>
      <c r="J55" s="134"/>
      <c r="K55" s="29"/>
    </row>
    <row r="56" spans="1:13">
      <c r="B56" s="137"/>
      <c r="C56" s="137"/>
      <c r="D56" s="138"/>
      <c r="E56" s="139"/>
      <c r="F56" s="137"/>
      <c r="G56" s="137"/>
      <c r="H56" s="140"/>
      <c r="I56" s="140"/>
      <c r="J56" s="141"/>
      <c r="K56" s="139"/>
    </row>
    <row r="57" spans="1:13">
      <c r="A57" s="127"/>
      <c r="B57" s="136"/>
      <c r="C57" s="6"/>
      <c r="D57" s="105"/>
      <c r="F57" s="6"/>
      <c r="G57" s="6"/>
      <c r="H57" s="133"/>
      <c r="I57" s="133"/>
      <c r="J57" s="135"/>
      <c r="K57" s="7"/>
    </row>
    <row r="58" spans="1:13">
      <c r="A58" s="127"/>
      <c r="B58" s="136"/>
      <c r="C58" s="6"/>
      <c r="D58" s="105"/>
      <c r="F58" s="6"/>
      <c r="G58" s="6"/>
      <c r="H58" s="133"/>
      <c r="I58" s="133"/>
      <c r="J58" s="135"/>
      <c r="K58" s="7"/>
    </row>
    <row r="59" spans="1:13">
      <c r="A59" s="127"/>
      <c r="B59" s="136"/>
      <c r="C59" s="6"/>
      <c r="D59" s="105"/>
      <c r="F59" s="6"/>
      <c r="G59" s="6"/>
      <c r="H59" s="133"/>
      <c r="I59" s="133"/>
      <c r="J59" s="135"/>
      <c r="K59" s="7"/>
    </row>
    <row r="60" spans="1:13">
      <c r="A60" s="127"/>
      <c r="B60" s="136"/>
      <c r="C60" s="6"/>
      <c r="D60" s="105"/>
      <c r="F60" s="6"/>
      <c r="G60" s="6"/>
      <c r="H60" s="133"/>
      <c r="I60" s="133"/>
      <c r="J60" s="135"/>
      <c r="K60" s="7"/>
    </row>
    <row r="61" spans="1:13">
      <c r="A61" s="127"/>
      <c r="B61" s="136"/>
      <c r="C61" s="6"/>
      <c r="D61" s="105"/>
      <c r="F61" s="6"/>
      <c r="G61" s="6"/>
      <c r="H61" s="133"/>
      <c r="I61" s="133"/>
      <c r="J61" s="135"/>
      <c r="K61" s="7"/>
    </row>
    <row r="62" spans="1:13">
      <c r="I62" s="133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59" priority="49" stopIfTrue="1">
      <formula>#REF!="N"</formula>
    </cfRule>
    <cfRule type="expression" dxfId="58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topLeftCell="A13" zoomScale="85" zoomScaleNormal="85" workbookViewId="0">
      <selection activeCell="M13" sqref="M13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61">
        <v>2</v>
      </c>
      <c r="E3" s="161">
        <v>1</v>
      </c>
      <c r="F3" s="161">
        <v>1</v>
      </c>
      <c r="G3" s="161">
        <v>1</v>
      </c>
      <c r="H3" s="164">
        <v>0</v>
      </c>
      <c r="I3" s="164">
        <v>0</v>
      </c>
      <c r="J3" s="164">
        <v>0</v>
      </c>
      <c r="K3" s="164">
        <v>0</v>
      </c>
      <c r="L3" s="164">
        <v>0</v>
      </c>
      <c r="M3" s="164">
        <v>0</v>
      </c>
      <c r="N3" s="164"/>
      <c r="O3" s="165"/>
      <c r="P3" s="164"/>
      <c r="Q3" s="164"/>
      <c r="R3" s="166"/>
    </row>
    <row r="4" spans="1:120" ht="24.95" customHeight="1">
      <c r="A4" s="70" t="s">
        <v>97</v>
      </c>
      <c r="B4" s="75">
        <v>6</v>
      </c>
      <c r="C4" s="161">
        <v>2</v>
      </c>
      <c r="D4" s="161">
        <v>1</v>
      </c>
      <c r="E4" s="161">
        <v>1</v>
      </c>
      <c r="F4" s="161">
        <v>1</v>
      </c>
      <c r="G4" s="161">
        <v>1</v>
      </c>
      <c r="H4" s="164">
        <v>0</v>
      </c>
      <c r="I4" s="164">
        <v>0</v>
      </c>
      <c r="J4" s="164">
        <v>0</v>
      </c>
      <c r="K4" s="164">
        <v>0</v>
      </c>
      <c r="L4" s="164">
        <v>0</v>
      </c>
      <c r="M4" s="164">
        <v>0</v>
      </c>
      <c r="N4" s="164"/>
      <c r="O4" s="165"/>
      <c r="P4" s="164"/>
      <c r="Q4" s="164"/>
      <c r="R4" s="166"/>
    </row>
    <row r="5" spans="1:120" ht="24.95" customHeight="1">
      <c r="A5" s="80" t="s">
        <v>43</v>
      </c>
      <c r="B5" s="75">
        <v>7</v>
      </c>
      <c r="C5" s="161">
        <v>2</v>
      </c>
      <c r="D5" s="161">
        <v>1</v>
      </c>
      <c r="E5" s="161">
        <v>1</v>
      </c>
      <c r="F5" s="161">
        <v>1</v>
      </c>
      <c r="G5" s="161">
        <v>1</v>
      </c>
      <c r="H5" s="164">
        <v>0</v>
      </c>
      <c r="I5" s="164">
        <v>0</v>
      </c>
      <c r="J5" s="164">
        <v>0</v>
      </c>
      <c r="K5" s="164">
        <v>0</v>
      </c>
      <c r="L5" s="164">
        <v>0</v>
      </c>
      <c r="M5" s="164">
        <v>0</v>
      </c>
      <c r="N5" s="164"/>
      <c r="O5" s="165"/>
      <c r="P5" s="164"/>
      <c r="Q5" s="164"/>
      <c r="R5" s="166"/>
    </row>
    <row r="6" spans="1:120" ht="24.95" customHeight="1">
      <c r="A6" s="70" t="s">
        <v>44</v>
      </c>
      <c r="B6" s="75">
        <v>8</v>
      </c>
      <c r="C6" s="163">
        <v>2</v>
      </c>
      <c r="D6" s="161">
        <v>2</v>
      </c>
      <c r="E6" s="161">
        <v>1</v>
      </c>
      <c r="F6" s="161">
        <v>1</v>
      </c>
      <c r="G6" s="161">
        <v>1</v>
      </c>
      <c r="H6" s="164">
        <v>0</v>
      </c>
      <c r="I6" s="164">
        <v>0</v>
      </c>
      <c r="J6" s="164">
        <v>0</v>
      </c>
      <c r="K6" s="164">
        <v>0</v>
      </c>
      <c r="L6" s="164">
        <v>0</v>
      </c>
      <c r="M6" s="164">
        <v>0</v>
      </c>
      <c r="N6" s="164"/>
      <c r="O6" s="165"/>
      <c r="P6" s="164"/>
      <c r="Q6" s="164"/>
      <c r="R6" s="166"/>
    </row>
    <row r="7" spans="1:120" ht="24.95" customHeight="1">
      <c r="A7" s="82" t="s">
        <v>100</v>
      </c>
      <c r="B7" s="75">
        <v>9</v>
      </c>
      <c r="C7" s="162">
        <v>5</v>
      </c>
      <c r="D7" s="161">
        <v>2</v>
      </c>
      <c r="E7" s="162">
        <v>1</v>
      </c>
      <c r="F7" s="163">
        <v>0</v>
      </c>
      <c r="G7" s="72">
        <v>0</v>
      </c>
      <c r="H7" s="111">
        <v>0</v>
      </c>
      <c r="I7" s="111">
        <v>0</v>
      </c>
      <c r="J7" s="111">
        <v>0</v>
      </c>
      <c r="K7" s="111">
        <v>0</v>
      </c>
      <c r="L7" s="111">
        <v>0</v>
      </c>
      <c r="M7" s="111">
        <v>0</v>
      </c>
      <c r="N7" s="111"/>
      <c r="O7" s="143"/>
      <c r="P7" s="111"/>
      <c r="Q7" s="111"/>
      <c r="R7" s="91"/>
    </row>
    <row r="8" spans="1:120" ht="24.95" customHeight="1">
      <c r="A8" s="82" t="s">
        <v>102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61">
        <v>8</v>
      </c>
      <c r="H8" s="161">
        <v>7</v>
      </c>
      <c r="I8" s="161">
        <v>6</v>
      </c>
      <c r="J8" s="161">
        <v>5</v>
      </c>
      <c r="K8" s="161">
        <v>4</v>
      </c>
      <c r="L8" s="161">
        <v>3</v>
      </c>
      <c r="M8" s="111">
        <v>2</v>
      </c>
      <c r="N8" s="111"/>
      <c r="O8" s="143"/>
      <c r="P8" s="111"/>
      <c r="Q8" s="111"/>
      <c r="R8" s="91"/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61">
        <v>5</v>
      </c>
      <c r="H9" s="161">
        <v>4</v>
      </c>
      <c r="I9" s="161">
        <v>3</v>
      </c>
      <c r="J9" s="161">
        <v>2</v>
      </c>
      <c r="K9" s="161">
        <v>1</v>
      </c>
      <c r="L9" s="161">
        <v>1</v>
      </c>
      <c r="M9" s="111">
        <v>1</v>
      </c>
      <c r="N9" s="111"/>
      <c r="O9" s="143"/>
      <c r="P9" s="111"/>
      <c r="Q9" s="111"/>
      <c r="R9" s="91"/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11">
        <v>5</v>
      </c>
      <c r="I10" s="161">
        <v>5</v>
      </c>
      <c r="J10" s="161">
        <v>4</v>
      </c>
      <c r="K10" s="161">
        <v>3</v>
      </c>
      <c r="L10" s="161">
        <v>2</v>
      </c>
      <c r="M10" s="111">
        <v>1</v>
      </c>
      <c r="N10" s="111"/>
      <c r="O10" s="143"/>
      <c r="P10" s="111"/>
      <c r="Q10" s="111"/>
      <c r="R10" s="91"/>
    </row>
    <row r="11" spans="1:120" s="142" customFormat="1" ht="24.95" customHeight="1">
      <c r="A11" s="82" t="s">
        <v>47</v>
      </c>
      <c r="B11" s="75">
        <v>13</v>
      </c>
      <c r="C11" s="72">
        <v>3</v>
      </c>
      <c r="D11" s="72">
        <v>3</v>
      </c>
      <c r="E11" s="72">
        <v>3</v>
      </c>
      <c r="F11" s="72">
        <v>3</v>
      </c>
      <c r="G11" s="72">
        <v>3</v>
      </c>
      <c r="H11" s="111">
        <v>3</v>
      </c>
      <c r="I11" s="111">
        <v>3</v>
      </c>
      <c r="J11" s="111">
        <v>3</v>
      </c>
      <c r="K11" s="111">
        <v>3</v>
      </c>
      <c r="L11" s="111">
        <v>3</v>
      </c>
      <c r="M11" s="111">
        <v>3</v>
      </c>
      <c r="N11" s="111"/>
      <c r="O11" s="143"/>
      <c r="P11" s="111"/>
      <c r="Q11" s="111"/>
      <c r="R11" s="91"/>
    </row>
    <row r="12" spans="1:120" s="142" customFormat="1" ht="24.95" customHeight="1">
      <c r="A12" s="70" t="s">
        <v>98</v>
      </c>
      <c r="B12" s="75">
        <v>14</v>
      </c>
      <c r="C12" s="72">
        <v>3</v>
      </c>
      <c r="D12" s="72">
        <v>3</v>
      </c>
      <c r="E12" s="72">
        <v>3</v>
      </c>
      <c r="F12" s="72">
        <v>3</v>
      </c>
      <c r="G12" s="72">
        <v>3</v>
      </c>
      <c r="H12" s="111">
        <v>3</v>
      </c>
      <c r="I12" s="111">
        <v>3</v>
      </c>
      <c r="J12" s="111">
        <v>3</v>
      </c>
      <c r="K12" s="111">
        <v>3</v>
      </c>
      <c r="L12" s="111">
        <v>3</v>
      </c>
      <c r="M12" s="111">
        <v>3</v>
      </c>
      <c r="N12" s="111"/>
      <c r="O12" s="143"/>
      <c r="P12" s="111"/>
      <c r="Q12" s="111"/>
      <c r="R12" s="91"/>
    </row>
    <row r="13" spans="1:120" s="142" customFormat="1" ht="24.95" customHeight="1">
      <c r="A13" s="70" t="s">
        <v>99</v>
      </c>
      <c r="B13" s="68">
        <v>15</v>
      </c>
      <c r="C13" s="72">
        <v>13</v>
      </c>
      <c r="D13" s="72">
        <v>13</v>
      </c>
      <c r="E13" s="161">
        <v>13</v>
      </c>
      <c r="F13" s="161">
        <v>11</v>
      </c>
      <c r="G13" s="161">
        <v>8</v>
      </c>
      <c r="H13" s="161">
        <v>6</v>
      </c>
      <c r="I13" s="161">
        <v>4</v>
      </c>
      <c r="J13" s="161">
        <v>2</v>
      </c>
      <c r="K13" s="161">
        <v>1</v>
      </c>
      <c r="L13" s="161">
        <v>1</v>
      </c>
      <c r="M13" s="111">
        <v>0</v>
      </c>
      <c r="N13" s="111"/>
      <c r="O13" s="143"/>
      <c r="P13" s="111"/>
      <c r="Q13" s="111"/>
      <c r="R13" s="91"/>
    </row>
    <row r="14" spans="1:120" s="142" customFormat="1" ht="24.95" customHeight="1">
      <c r="A14" s="70" t="s">
        <v>54</v>
      </c>
      <c r="B14" s="68">
        <v>16</v>
      </c>
      <c r="C14" s="72">
        <v>3</v>
      </c>
      <c r="D14" s="72">
        <v>3</v>
      </c>
      <c r="E14" s="72">
        <v>3</v>
      </c>
      <c r="F14" s="72">
        <v>3</v>
      </c>
      <c r="G14" s="72">
        <v>3</v>
      </c>
      <c r="H14" s="144">
        <v>3</v>
      </c>
      <c r="I14" s="144">
        <v>3</v>
      </c>
      <c r="J14" s="144">
        <v>3</v>
      </c>
      <c r="K14" s="144">
        <v>3</v>
      </c>
      <c r="L14" s="144">
        <v>3</v>
      </c>
      <c r="M14" s="144">
        <v>3</v>
      </c>
      <c r="N14" s="144"/>
      <c r="O14" s="143"/>
      <c r="P14" s="144"/>
      <c r="Q14" s="144"/>
      <c r="R14" s="145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51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 t="array" ref="C17">IF(ISBLANK(C3:C14),NA(), SUM(C3:C14))</f>
        <v>53</v>
      </c>
      <c r="D17" s="38">
        <f t="array" ref="D17">IF(ISBLANK(D3:D14), NA(), SUM(D3:D14))</f>
        <v>48</v>
      </c>
      <c r="E17" s="38">
        <f t="array" ref="E17">IF(ISBLANK(E3:E14), NA(), SUM(E3:E14))</f>
        <v>45</v>
      </c>
      <c r="F17" s="38">
        <f t="array" ref="F17">IF(ISBLANK(F3:F14), NA(), SUM(F3:F14))</f>
        <v>42</v>
      </c>
      <c r="G17" s="38">
        <f t="array" ref="G17">IF(ISBLANK(G3:G14), NA(), SUM(G3:G14))</f>
        <v>39</v>
      </c>
      <c r="H17" s="38">
        <f t="array" ref="H17">IF(ISBLANK(H3:H14), NA(), SUM(H3:H14))</f>
        <v>31</v>
      </c>
      <c r="I17" s="38">
        <f t="array" ref="I17">IF(ISBLANK(I3:I14), NA(), SUM(I3:I14))</f>
        <v>27</v>
      </c>
      <c r="J17" s="38">
        <f t="array" ref="J17">IF(ISBLANK(J3:J14), NA(), SUM(J3:J14))</f>
        <v>22</v>
      </c>
      <c r="K17" s="38">
        <f t="array" ref="K17">IF(ISBLANK(K3:K14), NA(), SUM(K3:K14))</f>
        <v>18</v>
      </c>
      <c r="L17" s="38">
        <f t="array" ref="L17">IF(ISBLANK(L3:L14), NA(), SUM(L3:L14))</f>
        <v>16</v>
      </c>
      <c r="M17" s="38">
        <f t="array" ref="M17">IF(ISBLANK(M3:M14), NA(), SUM(M3:M14))</f>
        <v>13</v>
      </c>
      <c r="N17" s="38" t="e">
        <f t="array" ref="N17">IF(ISBLANK(N3:N14), NA(), SUM(N3:N14))</f>
        <v>#N/A</v>
      </c>
      <c r="O17" s="38" t="e">
        <f t="array" ref="O17">IF(ISBLANK(O3:O14), NA(), SUM(O3:O14))</f>
        <v>#N/A</v>
      </c>
      <c r="P17" s="38" t="e">
        <f t="array" ref="P17">IF(ISBLANK(P3:P14), NA(), SUM(P3:P14))</f>
        <v>#N/A</v>
      </c>
      <c r="Q17" s="38" t="e">
        <f t="array" ref="Q17">IF(ISBLANK(Q3:Q14), NA(), SUM(Q3:Q14))</f>
        <v>#N/A</v>
      </c>
      <c r="R17" s="38" t="e">
        <f t="array" ref="R17">IF(ISBLANK(R3:R14), NA(), SUM(R3:R14))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5</v>
      </c>
      <c r="E18" s="38">
        <f t="shared" ref="E18:R18" si="0">D17-E17</f>
        <v>3</v>
      </c>
      <c r="F18" s="38">
        <f t="shared" si="0"/>
        <v>3</v>
      </c>
      <c r="G18" s="38">
        <f t="shared" si="0"/>
        <v>3</v>
      </c>
      <c r="H18" s="38">
        <f t="shared" si="0"/>
        <v>8</v>
      </c>
      <c r="I18" s="38">
        <f t="shared" si="0"/>
        <v>4</v>
      </c>
      <c r="J18" s="38">
        <f t="shared" si="0"/>
        <v>5</v>
      </c>
      <c r="K18" s="38">
        <f t="shared" si="0"/>
        <v>4</v>
      </c>
      <c r="L18" s="38">
        <f t="shared" si="0"/>
        <v>2</v>
      </c>
      <c r="M18" s="38">
        <f t="shared" si="0"/>
        <v>3</v>
      </c>
      <c r="N18" s="38" t="e">
        <f t="shared" si="0"/>
        <v>#N/A</v>
      </c>
      <c r="O18" s="38" t="e">
        <f t="shared" si="0"/>
        <v>#N/A</v>
      </c>
      <c r="P18" s="38" t="e">
        <f>O17-P17</f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53</v>
      </c>
      <c r="D19" s="46">
        <f t="shared" ref="D19:R19" si="1">C19-$C$17/COUNTA($C$2:$Q$2)</f>
        <v>49.466666666666669</v>
      </c>
      <c r="E19" s="46">
        <f t="shared" si="1"/>
        <v>45.933333333333337</v>
      </c>
      <c r="F19" s="46">
        <f t="shared" si="1"/>
        <v>42.400000000000006</v>
      </c>
      <c r="G19" s="46">
        <f t="shared" si="1"/>
        <v>38.866666666666674</v>
      </c>
      <c r="H19" s="46">
        <f t="shared" si="1"/>
        <v>35.333333333333343</v>
      </c>
      <c r="I19" s="46">
        <f t="shared" si="1"/>
        <v>31.800000000000011</v>
      </c>
      <c r="J19" s="46">
        <f t="shared" si="1"/>
        <v>28.26666666666668</v>
      </c>
      <c r="K19" s="46">
        <f t="shared" si="1"/>
        <v>24.733333333333348</v>
      </c>
      <c r="L19" s="46">
        <f t="shared" si="1"/>
        <v>21.200000000000017</v>
      </c>
      <c r="M19" s="46">
        <f t="shared" si="1"/>
        <v>17.666666666666686</v>
      </c>
      <c r="N19" s="46">
        <f t="shared" si="1"/>
        <v>14.133333333333352</v>
      </c>
      <c r="O19" s="46">
        <f t="shared" si="1"/>
        <v>10.600000000000019</v>
      </c>
      <c r="P19" s="46">
        <f t="shared" si="1"/>
        <v>7.066666666666686</v>
      </c>
      <c r="Q19" s="46">
        <f t="shared" si="1"/>
        <v>3.5333333333333528</v>
      </c>
      <c r="R19" s="52">
        <f t="shared" si="1"/>
        <v>1.9539925233402755E-14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9.4339622641509413E-2</v>
      </c>
      <c r="E20" s="58">
        <f t="shared" si="2"/>
        <v>0.15094339622641506</v>
      </c>
      <c r="F20" s="58">
        <f t="shared" si="2"/>
        <v>0.20754716981132071</v>
      </c>
      <c r="G20" s="58">
        <f t="shared" si="2"/>
        <v>0.26415094339622647</v>
      </c>
      <c r="H20" s="58">
        <f t="shared" si="2"/>
        <v>0.41509433962264153</v>
      </c>
      <c r="I20" s="58">
        <f t="shared" si="2"/>
        <v>0.49056603773584906</v>
      </c>
      <c r="J20" s="58">
        <f t="shared" si="2"/>
        <v>0.58490566037735847</v>
      </c>
      <c r="K20" s="58">
        <f t="shared" si="2"/>
        <v>0.66037735849056611</v>
      </c>
      <c r="L20" s="58">
        <f t="shared" si="2"/>
        <v>0.69811320754716988</v>
      </c>
      <c r="M20" s="58">
        <f t="shared" si="2"/>
        <v>0.75471698113207553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A3:B13 O14 F3:G7 G13 H3:R13">
    <cfRule type="expression" dxfId="57" priority="53" stopIfTrue="1">
      <formula>#REF!="N"</formula>
    </cfRule>
    <cfRule type="expression" dxfId="56" priority="54" stopIfTrue="1">
      <formula>#REF!="O"</formula>
    </cfRule>
  </conditionalFormatting>
  <conditionalFormatting sqref="A11:A12 B5:B13 A4:A5">
    <cfRule type="expression" dxfId="55" priority="31" stopIfTrue="1">
      <formula>#REF!="N"</formula>
    </cfRule>
    <cfRule type="expression" dxfId="54" priority="32" stopIfTrue="1">
      <formula>#REF!="O"</formula>
    </cfRule>
  </conditionalFormatting>
  <conditionalFormatting sqref="A7 A12:A13">
    <cfRule type="expression" dxfId="53" priority="29" stopIfTrue="1">
      <formula>#REF!="N"</formula>
    </cfRule>
    <cfRule type="expression" dxfId="52" priority="30" stopIfTrue="1">
      <formula>#REF!="O"</formula>
    </cfRule>
  </conditionalFormatting>
  <conditionalFormatting sqref="B5:B13">
    <cfRule type="expression" dxfId="51" priority="15" stopIfTrue="1">
      <formula>#REF!="N"</formula>
    </cfRule>
    <cfRule type="expression" dxfId="50" priority="16" stopIfTrue="1">
      <formula>#REF!="O"</formula>
    </cfRule>
  </conditionalFormatting>
  <conditionalFormatting sqref="A4:A5">
    <cfRule type="expression" dxfId="49" priority="13" stopIfTrue="1">
      <formula>#REF!="N"</formula>
    </cfRule>
    <cfRule type="expression" dxfId="48" priority="14" stopIfTrue="1">
      <formula>#REF!="O"</formula>
    </cfRule>
  </conditionalFormatting>
  <conditionalFormatting sqref="A7 A12:A14">
    <cfRule type="expression" dxfId="47" priority="11" stopIfTrue="1">
      <formula>#REF!="N"</formula>
    </cfRule>
    <cfRule type="expression" dxfId="46" priority="12" stopIfTrue="1">
      <formula>#REF!="O"</formula>
    </cfRule>
  </conditionalFormatting>
  <conditionalFormatting sqref="B5:B14">
    <cfRule type="expression" dxfId="45" priority="9" stopIfTrue="1">
      <formula>#REF!="N"</formula>
    </cfRule>
    <cfRule type="expression" dxfId="44" priority="10" stopIfTrue="1">
      <formula>#REF!="O"</formula>
    </cfRule>
  </conditionalFormatting>
  <conditionalFormatting sqref="B5:B14">
    <cfRule type="expression" dxfId="43" priority="7" stopIfTrue="1">
      <formula>#REF!="N"</formula>
    </cfRule>
    <cfRule type="expression" dxfId="42" priority="8" stopIfTrue="1">
      <formula>#REF!="O"</formula>
    </cfRule>
  </conditionalFormatting>
  <conditionalFormatting sqref="A3:A4 A6 A11:A12 A14">
    <cfRule type="expression" dxfId="41" priority="5" stopIfTrue="1">
      <formula>#REF!="N"</formula>
    </cfRule>
    <cfRule type="expression" dxfId="40" priority="6" stopIfTrue="1">
      <formula>#REF!="O"</formula>
    </cfRule>
  </conditionalFormatting>
  <conditionalFormatting sqref="B4:B14">
    <cfRule type="expression" dxfId="39" priority="3" stopIfTrue="1">
      <formula>#REF!="N"</formula>
    </cfRule>
    <cfRule type="expression" dxfId="38" priority="4" stopIfTrue="1">
      <formula>#REF!="O"</formula>
    </cfRule>
  </conditionalFormatting>
  <conditionalFormatting sqref="A3:A4 A6 A12:A14">
    <cfRule type="expression" dxfId="37" priority="1" stopIfTrue="1">
      <formula>#REF!="N"</formula>
    </cfRule>
    <cfRule type="expression" dxfId="3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topLeftCell="A10" zoomScale="85" zoomScaleNormal="85" workbookViewId="0">
      <selection activeCell="H14" sqref="H14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41400</v>
      </c>
      <c r="D2" s="39">
        <v>41401</v>
      </c>
      <c r="E2" s="39">
        <v>41402</v>
      </c>
      <c r="F2" s="39">
        <v>41403</v>
      </c>
      <c r="G2" s="39">
        <v>41404</v>
      </c>
      <c r="H2" s="39">
        <v>41407</v>
      </c>
      <c r="I2" s="39">
        <v>41408</v>
      </c>
      <c r="J2" s="39">
        <v>41409</v>
      </c>
      <c r="K2" s="39">
        <v>41410</v>
      </c>
      <c r="L2" s="39">
        <v>41411</v>
      </c>
      <c r="M2" s="39">
        <v>41414</v>
      </c>
      <c r="N2" s="39">
        <v>41415</v>
      </c>
      <c r="O2" s="39">
        <v>41416</v>
      </c>
      <c r="P2" s="39">
        <v>41417</v>
      </c>
      <c r="Q2" s="39">
        <v>41418</v>
      </c>
      <c r="R2" s="39">
        <v>41421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9" customFormat="1" ht="24.95" customHeight="1">
      <c r="A3" s="70" t="s">
        <v>20</v>
      </c>
      <c r="B3" s="68">
        <v>18</v>
      </c>
      <c r="C3" s="102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59" customFormat="1" ht="24.95" customHeight="1">
      <c r="A4" s="70" t="s">
        <v>58</v>
      </c>
      <c r="B4" s="75">
        <v>19</v>
      </c>
      <c r="C4" s="102">
        <v>4</v>
      </c>
      <c r="D4" s="34"/>
      <c r="E4" s="87"/>
      <c r="F4" s="88"/>
      <c r="G4" s="88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9" customFormat="1" ht="24.95" customHeight="1">
      <c r="A5" s="92" t="s">
        <v>56</v>
      </c>
      <c r="B5" s="94"/>
      <c r="C5" s="103"/>
      <c r="D5" s="95"/>
      <c r="E5" s="96"/>
      <c r="F5" s="96"/>
      <c r="G5" s="97"/>
      <c r="H5" s="98"/>
      <c r="I5" s="98"/>
      <c r="J5" s="98"/>
      <c r="K5" s="98"/>
      <c r="L5" s="98"/>
      <c r="M5" s="98"/>
      <c r="N5" s="98"/>
      <c r="O5" s="98"/>
      <c r="P5" s="98"/>
      <c r="Q5" s="98"/>
      <c r="R5" s="48"/>
    </row>
    <row r="6" spans="1:120" s="159" customFormat="1" ht="24.95" customHeight="1">
      <c r="A6" s="82" t="s">
        <v>73</v>
      </c>
      <c r="B6" s="75">
        <v>20</v>
      </c>
      <c r="C6" s="102">
        <v>6</v>
      </c>
      <c r="D6" s="108"/>
      <c r="E6" s="87"/>
      <c r="F6" s="88"/>
      <c r="G6" s="8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1:120" s="159" customFormat="1" ht="24.95" customHeight="1">
      <c r="A7" s="70" t="s">
        <v>60</v>
      </c>
      <c r="B7" s="75">
        <v>21</v>
      </c>
      <c r="C7" s="102">
        <v>6</v>
      </c>
      <c r="D7" s="99"/>
      <c r="E7" s="106"/>
      <c r="F7" s="106"/>
      <c r="G7" s="106"/>
      <c r="H7" s="99"/>
      <c r="I7" s="99"/>
      <c r="J7" s="99"/>
      <c r="K7" s="99"/>
      <c r="L7" s="99"/>
      <c r="M7" s="99"/>
      <c r="N7" s="99"/>
      <c r="O7" s="99"/>
      <c r="P7" s="99"/>
      <c r="Q7" s="99"/>
      <c r="R7" s="49"/>
    </row>
    <row r="8" spans="1:120" s="159" customFormat="1" ht="24.95" customHeight="1">
      <c r="A8" s="82" t="s">
        <v>59</v>
      </c>
      <c r="B8" s="75">
        <v>22</v>
      </c>
      <c r="C8" s="102">
        <v>6</v>
      </c>
      <c r="D8" s="99"/>
      <c r="E8" s="106"/>
      <c r="F8" s="106"/>
      <c r="G8" s="106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s="159" customFormat="1" ht="24.95" customHeight="1">
      <c r="A9" s="92" t="s">
        <v>62</v>
      </c>
      <c r="B9" s="95"/>
      <c r="C9" s="103"/>
      <c r="D9" s="94"/>
      <c r="E9" s="96"/>
      <c r="F9" s="96"/>
      <c r="G9" s="96"/>
      <c r="H9" s="95"/>
      <c r="I9" s="95"/>
      <c r="J9" s="95"/>
      <c r="K9" s="95"/>
      <c r="L9" s="95"/>
      <c r="M9" s="95"/>
      <c r="N9" s="95"/>
      <c r="O9" s="95"/>
      <c r="P9" s="95"/>
      <c r="Q9" s="95"/>
      <c r="R9" s="49"/>
    </row>
    <row r="10" spans="1:120" s="159" customFormat="1" ht="24.95" customHeight="1">
      <c r="A10" s="70" t="s">
        <v>88</v>
      </c>
      <c r="B10" s="75">
        <v>23</v>
      </c>
      <c r="C10" s="102">
        <v>10</v>
      </c>
      <c r="D10" s="108"/>
      <c r="E10" s="87"/>
      <c r="F10" s="88"/>
      <c r="G10" s="8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20" s="159" customFormat="1" ht="24.95" customHeight="1">
      <c r="A11" s="70" t="s">
        <v>66</v>
      </c>
      <c r="B11" s="68">
        <v>24</v>
      </c>
      <c r="C11" s="102">
        <v>3</v>
      </c>
      <c r="D11" s="99"/>
      <c r="E11" s="106"/>
      <c r="F11" s="106"/>
      <c r="G11" s="106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49"/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54" t="s">
        <v>36</v>
      </c>
      <c r="B13" s="43" t="s">
        <v>37</v>
      </c>
      <c r="C13" s="38">
        <f t="array" ref="C13">IF(ISBLANK(C3:C11), NA(), SUM(C3:C11))</f>
        <v>45</v>
      </c>
      <c r="D13" s="38" t="e">
        <f t="array" ref="D13">IF(ISBLANK(D3:D11), NA(), SUM(D3:D11))</f>
        <v>#N/A</v>
      </c>
      <c r="E13" s="38" t="e">
        <f t="array" ref="E13">IF(ISBLANK(E3:E11), NA(), SUM(E3:E11))</f>
        <v>#N/A</v>
      </c>
      <c r="F13" s="38" t="e">
        <f t="array" ref="F13">IF(ISBLANK(F3:F11), NA(), SUM(F3:F11))</f>
        <v>#N/A</v>
      </c>
      <c r="G13" s="38" t="e">
        <f t="array" ref="G13">IF(ISBLANK(G3:G11), NA(), SUM(G3:G11))</f>
        <v>#N/A</v>
      </c>
      <c r="H13" s="38" t="e">
        <f t="array" ref="H13">IF(ISBLANK(H3:H11), NA(), SUM(H3:H11))</f>
        <v>#N/A</v>
      </c>
      <c r="I13" s="38" t="e">
        <f t="array" ref="I13">IF(ISBLANK(I3:I11), NA(), SUM(I3:I11))</f>
        <v>#N/A</v>
      </c>
      <c r="J13" s="38" t="e">
        <f t="array" ref="J13">IF(ISBLANK(J3:J11), NA(), SUM(J3:J11))</f>
        <v>#N/A</v>
      </c>
      <c r="K13" s="38" t="e">
        <f t="array" ref="K13">IF(ISBLANK(K3:K11), NA(), SUM(K3:K11))</f>
        <v>#N/A</v>
      </c>
      <c r="L13" s="38" t="e">
        <f t="array" ref="L13">IF(ISBLANK(L3:L11), NA(), SUM(L3:L11))</f>
        <v>#N/A</v>
      </c>
      <c r="M13" s="38" t="e">
        <f t="array" ref="M13">IF(ISBLANK(M3:M11), NA(), SUM(M3:M11))</f>
        <v>#N/A</v>
      </c>
      <c r="N13" s="38" t="e">
        <f t="array" ref="N13">IF(ISBLANK(N3:N11), NA(), SUM(N3:N11))</f>
        <v>#N/A</v>
      </c>
      <c r="O13" s="38" t="e">
        <f t="array" ref="O13">IF(ISBLANK(O3:O11), NA(), SUM(O3:O11))</f>
        <v>#N/A</v>
      </c>
      <c r="P13" s="38" t="e">
        <f t="array" ref="P13">IF(ISBLANK(P3:P11), NA(), SUM(P3:P11))</f>
        <v>#N/A</v>
      </c>
      <c r="Q13" s="38" t="e">
        <f t="array" ref="Q13">IF(ISBLANK(Q3:Q11), NA(), SUM(Q3:Q11))</f>
        <v>#N/A</v>
      </c>
      <c r="R13" s="38" t="e">
        <f t="array" ref="R13">IF(ISBLANK(R3:R11), NA(), SUM(R3:R11))</f>
        <v>#N/A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</row>
    <row r="14" spans="1:120" ht="25.5">
      <c r="A14" s="38"/>
      <c r="B14" s="43" t="s">
        <v>38</v>
      </c>
      <c r="C14" s="38"/>
      <c r="D14" s="38" t="e">
        <f>C13-D13</f>
        <v>#N/A</v>
      </c>
      <c r="E14" s="38" t="e">
        <f t="shared" ref="E14:R14" si="0">D13-E13</f>
        <v>#N/A</v>
      </c>
      <c r="F14" s="38" t="e">
        <f t="shared" si="0"/>
        <v>#N/A</v>
      </c>
      <c r="G14" s="38" t="e">
        <f t="shared" si="0"/>
        <v>#N/A</v>
      </c>
      <c r="H14" s="38" t="e">
        <f t="shared" si="0"/>
        <v>#N/A</v>
      </c>
      <c r="I14" s="38" t="e">
        <f t="shared" si="0"/>
        <v>#N/A</v>
      </c>
      <c r="J14" s="38" t="e">
        <f t="shared" si="0"/>
        <v>#N/A</v>
      </c>
      <c r="K14" s="38" t="e">
        <f t="shared" si="0"/>
        <v>#N/A</v>
      </c>
      <c r="L14" s="38" t="e">
        <f t="shared" si="0"/>
        <v>#N/A</v>
      </c>
      <c r="M14" s="38" t="e">
        <f t="shared" si="0"/>
        <v>#N/A</v>
      </c>
      <c r="N14" s="38" t="e">
        <f t="shared" si="0"/>
        <v>#N/A</v>
      </c>
      <c r="O14" s="38" t="e">
        <f t="shared" si="0"/>
        <v>#N/A</v>
      </c>
      <c r="P14" s="38" t="e">
        <f t="shared" si="0"/>
        <v>#N/A</v>
      </c>
      <c r="Q14" s="38" t="e">
        <f t="shared" si="0"/>
        <v>#N/A</v>
      </c>
      <c r="R14" s="51" t="e">
        <f t="shared" si="0"/>
        <v>#N/A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>
      <c r="A15" s="38"/>
      <c r="B15" s="44" t="s">
        <v>39</v>
      </c>
      <c r="C15" s="45">
        <f>C13</f>
        <v>45</v>
      </c>
      <c r="D15" s="46">
        <f t="shared" ref="D15:R15" si="1">C15-$C$13/COUNTA($C$2:$Q$2)</f>
        <v>42</v>
      </c>
      <c r="E15" s="46">
        <f t="shared" si="1"/>
        <v>39</v>
      </c>
      <c r="F15" s="46">
        <f t="shared" si="1"/>
        <v>36</v>
      </c>
      <c r="G15" s="46">
        <f t="shared" si="1"/>
        <v>33</v>
      </c>
      <c r="H15" s="46">
        <f t="shared" si="1"/>
        <v>30</v>
      </c>
      <c r="I15" s="46">
        <f t="shared" si="1"/>
        <v>27</v>
      </c>
      <c r="J15" s="46">
        <f t="shared" si="1"/>
        <v>24</v>
      </c>
      <c r="K15" s="46">
        <f t="shared" si="1"/>
        <v>21</v>
      </c>
      <c r="L15" s="46">
        <f t="shared" si="1"/>
        <v>18</v>
      </c>
      <c r="M15" s="46">
        <f t="shared" si="1"/>
        <v>15</v>
      </c>
      <c r="N15" s="46">
        <f t="shared" si="1"/>
        <v>12</v>
      </c>
      <c r="O15" s="46">
        <f t="shared" si="1"/>
        <v>9</v>
      </c>
      <c r="P15" s="46">
        <f t="shared" si="1"/>
        <v>6</v>
      </c>
      <c r="Q15" s="46">
        <f t="shared" si="1"/>
        <v>3</v>
      </c>
      <c r="R15" s="52">
        <f t="shared" si="1"/>
        <v>0</v>
      </c>
    </row>
    <row r="16" spans="1:120" s="56" customFormat="1">
      <c r="A16" s="55"/>
      <c r="B16" s="57" t="s">
        <v>40</v>
      </c>
      <c r="C16" s="58">
        <f>1-C13/$C$13</f>
        <v>0</v>
      </c>
      <c r="D16" s="58" t="e">
        <f t="shared" ref="D16:R16" si="2">1-D13/$C$13</f>
        <v>#N/A</v>
      </c>
      <c r="E16" s="58" t="e">
        <f t="shared" si="2"/>
        <v>#N/A</v>
      </c>
      <c r="F16" s="58" t="e">
        <f t="shared" si="2"/>
        <v>#N/A</v>
      </c>
      <c r="G16" s="58" t="e">
        <f t="shared" si="2"/>
        <v>#N/A</v>
      </c>
      <c r="H16" s="58" t="e">
        <f t="shared" si="2"/>
        <v>#N/A</v>
      </c>
      <c r="I16" s="58" t="e">
        <f t="shared" si="2"/>
        <v>#N/A</v>
      </c>
      <c r="J16" s="58" t="e">
        <f t="shared" si="2"/>
        <v>#N/A</v>
      </c>
      <c r="K16" s="58" t="e">
        <f t="shared" si="2"/>
        <v>#N/A</v>
      </c>
      <c r="L16" s="58" t="e">
        <f t="shared" si="2"/>
        <v>#N/A</v>
      </c>
      <c r="M16" s="58" t="e">
        <f t="shared" si="2"/>
        <v>#N/A</v>
      </c>
      <c r="N16" s="58" t="e">
        <f t="shared" si="2"/>
        <v>#N/A</v>
      </c>
      <c r="O16" s="58" t="e">
        <f t="shared" si="2"/>
        <v>#N/A</v>
      </c>
      <c r="P16" s="58" t="e">
        <f t="shared" si="2"/>
        <v>#N/A</v>
      </c>
      <c r="Q16" s="58" t="e">
        <f t="shared" si="2"/>
        <v>#N/A</v>
      </c>
      <c r="R16" s="58" t="e">
        <f t="shared" si="2"/>
        <v>#N/A</v>
      </c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43"/>
      <c r="C18" s="38"/>
      <c r="D18" s="43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E7:R9 D7:D8 D3:R5 D11:R11 A3:A11 B3:B4 B6:B11">
    <cfRule type="expression" dxfId="35" priority="33" stopIfTrue="1">
      <formula>#REF!="N"</formula>
    </cfRule>
    <cfRule type="expression" dxfId="34" priority="34" stopIfTrue="1">
      <formula>#REF!="O"</formula>
    </cfRule>
  </conditionalFormatting>
  <conditionalFormatting sqref="A4:A11 B10:B11 B4 B6:B8">
    <cfRule type="expression" dxfId="33" priority="31" stopIfTrue="1">
      <formula>#REF!="N"</formula>
    </cfRule>
    <cfRule type="expression" dxfId="32" priority="32" stopIfTrue="1">
      <formula>#REF!="O"</formula>
    </cfRule>
  </conditionalFormatting>
  <conditionalFormatting sqref="A5 A7 A10:B10 B4 B6:B8">
    <cfRule type="expression" dxfId="31" priority="9" stopIfTrue="1">
      <formula>#REF!="N"</formula>
    </cfRule>
    <cfRule type="expression" dxfId="30" priority="10" stopIfTrue="1">
      <formula>#REF!="O"</formula>
    </cfRule>
  </conditionalFormatting>
  <conditionalFormatting sqref="E6:G6">
    <cfRule type="expression" dxfId="29" priority="3" stopIfTrue="1">
      <formula>#REF!="N"</formula>
    </cfRule>
    <cfRule type="expression" dxfId="28" priority="4" stopIfTrue="1">
      <formula>#REF!="O"</formula>
    </cfRule>
  </conditionalFormatting>
  <conditionalFormatting sqref="E10:G10">
    <cfRule type="expression" dxfId="27" priority="1" stopIfTrue="1">
      <formula>#REF!="N"</formula>
    </cfRule>
    <cfRule type="expression" dxfId="2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102">
        <v>10</v>
      </c>
      <c r="D3" s="99"/>
      <c r="E3" s="99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48"/>
    </row>
    <row r="4" spans="1:120" ht="24.95" customHeight="1">
      <c r="A4" s="92" t="s">
        <v>63</v>
      </c>
      <c r="B4" s="103"/>
      <c r="C4" s="103"/>
      <c r="D4" s="95"/>
      <c r="E4" s="95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48"/>
    </row>
    <row r="5" spans="1:120" ht="24.95" customHeight="1">
      <c r="A5" s="70" t="s">
        <v>72</v>
      </c>
      <c r="B5" s="75">
        <v>27</v>
      </c>
      <c r="C5" s="102">
        <v>5</v>
      </c>
      <c r="D5" s="99"/>
      <c r="E5" s="99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48"/>
    </row>
    <row r="6" spans="1:120" ht="24.95" customHeight="1">
      <c r="A6" s="70" t="s">
        <v>71</v>
      </c>
      <c r="B6" s="75">
        <v>28</v>
      </c>
      <c r="C6" s="102">
        <v>5</v>
      </c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48"/>
    </row>
    <row r="7" spans="1:120" ht="24.95" customHeight="1">
      <c r="A7" s="92" t="s">
        <v>67</v>
      </c>
      <c r="B7" s="103"/>
      <c r="C7" s="103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9"/>
    </row>
    <row r="8" spans="1:120" ht="24.95" customHeight="1">
      <c r="A8" s="82" t="s">
        <v>69</v>
      </c>
      <c r="B8" s="75">
        <v>29</v>
      </c>
      <c r="C8" s="102">
        <v>12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ht="24.95" customHeight="1">
      <c r="A9" s="112" t="s">
        <v>70</v>
      </c>
      <c r="B9" s="158">
        <v>30</v>
      </c>
      <c r="C9" s="104">
        <v>12</v>
      </c>
      <c r="D9" s="113"/>
      <c r="E9" s="113"/>
      <c r="F9" s="113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5"/>
    </row>
    <row r="10" spans="1:120" s="159" customFormat="1" ht="24.95" customHeight="1">
      <c r="A10" s="70" t="s">
        <v>86</v>
      </c>
      <c r="B10" s="75">
        <v>31</v>
      </c>
      <c r="C10" s="102">
        <v>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5" priority="27" stopIfTrue="1">
      <formula>#REF!="N"</formula>
    </cfRule>
    <cfRule type="expression" dxfId="24" priority="28" stopIfTrue="1">
      <formula>#REF!="O"</formula>
    </cfRule>
  </conditionalFormatting>
  <conditionalFormatting sqref="A9 A4:A7 B3 B5:B6 B8:B9">
    <cfRule type="expression" dxfId="23" priority="25" stopIfTrue="1">
      <formula>#REF!="N"</formula>
    </cfRule>
    <cfRule type="expression" dxfId="22" priority="26" stopIfTrue="1">
      <formula>#REF!="O"</formula>
    </cfRule>
  </conditionalFormatting>
  <conditionalFormatting sqref="A5 A7">
    <cfRule type="expression" dxfId="21" priority="23" stopIfTrue="1">
      <formula>#REF!="N"</formula>
    </cfRule>
    <cfRule type="expression" dxfId="20" priority="24" stopIfTrue="1">
      <formula>#REF!="O"</formula>
    </cfRule>
  </conditionalFormatting>
  <conditionalFormatting sqref="B3 B5:B6 B8:B10">
    <cfRule type="expression" dxfId="19" priority="5" stopIfTrue="1">
      <formula>#REF!="N"</formula>
    </cfRule>
    <cfRule type="expression" dxfId="18" priority="6" stopIfTrue="1">
      <formula>#REF!="O"</formula>
    </cfRule>
  </conditionalFormatting>
  <conditionalFormatting sqref="A4 A7">
    <cfRule type="expression" dxfId="17" priority="3" stopIfTrue="1">
      <formula>#REF!="N"</formula>
    </cfRule>
    <cfRule type="expression" dxfId="16" priority="4" stopIfTrue="1">
      <formula>#REF!="O"</formula>
    </cfRule>
  </conditionalFormatting>
  <conditionalFormatting sqref="B8:B10 B3 B5:B6">
    <cfRule type="expression" dxfId="15" priority="1" stopIfTrue="1">
      <formula>#REF!="N"</formula>
    </cfRule>
    <cfRule type="expression" dxfId="1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57">
        <v>10</v>
      </c>
      <c r="D3" s="34"/>
      <c r="E3" s="89"/>
      <c r="F3" s="90"/>
      <c r="G3" s="90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01" customFormat="1" ht="24.95" customHeight="1">
      <c r="A4" s="84" t="s">
        <v>78</v>
      </c>
      <c r="B4" s="75">
        <v>34</v>
      </c>
      <c r="C4" s="116">
        <v>2</v>
      </c>
      <c r="D4" s="99"/>
      <c r="E4" s="99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48"/>
    </row>
    <row r="5" spans="1:120" ht="24.95" customHeight="1">
      <c r="A5" s="70" t="s">
        <v>77</v>
      </c>
      <c r="B5" s="75">
        <v>35</v>
      </c>
      <c r="C5" s="102">
        <v>8</v>
      </c>
      <c r="D5" s="34"/>
      <c r="E5" s="89"/>
      <c r="F5" s="90"/>
      <c r="G5" s="90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102">
        <v>8</v>
      </c>
      <c r="D6" s="34"/>
      <c r="E6" s="89"/>
      <c r="F6" s="89"/>
      <c r="G6" s="90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102">
        <v>14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3" priority="25" stopIfTrue="1">
      <formula>#REF!="N"</formula>
    </cfRule>
    <cfRule type="expression" dxfId="12" priority="26" stopIfTrue="1">
      <formula>#REF!="O"</formula>
    </cfRule>
  </conditionalFormatting>
  <conditionalFormatting sqref="B3:B6 A4:B6">
    <cfRule type="expression" dxfId="11" priority="23" stopIfTrue="1">
      <formula>#REF!="N"</formula>
    </cfRule>
    <cfRule type="expression" dxfId="10" priority="24" stopIfTrue="1">
      <formula>#REF!="O"</formula>
    </cfRule>
  </conditionalFormatting>
  <conditionalFormatting sqref="A5">
    <cfRule type="expression" dxfId="9" priority="21" stopIfTrue="1">
      <formula>#REF!="N"</formula>
    </cfRule>
    <cfRule type="expression" dxfId="8" priority="22" stopIfTrue="1">
      <formula>#REF!="O"</formula>
    </cfRule>
  </conditionalFormatting>
  <conditionalFormatting sqref="B3:B5">
    <cfRule type="expression" dxfId="7" priority="5" stopIfTrue="1">
      <formula>#REF!="N"</formula>
    </cfRule>
    <cfRule type="expression" dxfId="6" priority="6" stopIfTrue="1">
      <formula>#REF!="O"</formula>
    </cfRule>
  </conditionalFormatting>
  <conditionalFormatting sqref="A5:A7">
    <cfRule type="expression" dxfId="5" priority="3" stopIfTrue="1">
      <formula>#REF!="N"</formula>
    </cfRule>
    <cfRule type="expression" dxfId="4" priority="4" stopIfTrue="1">
      <formula>#REF!="O"</formula>
    </cfRule>
  </conditionalFormatting>
  <conditionalFormatting sqref="B3:B5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2013-04-30T07:28:26Z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