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9"/>
  <workbookPr filterPrivacy="1" defaultThemeVersion="124226"/>
  <xr:revisionPtr revIDLastSave="0" documentId="13_ncr:1_{1E01423C-03BC-45A6-B586-371B9CFA885A}" xr6:coauthVersionLast="36" xr6:coauthVersionMax="36" xr10:uidLastSave="{00000000-0000-0000-0000-000000000000}"/>
  <bookViews>
    <workbookView xWindow="240" yWindow="108" windowWidth="14808" windowHeight="8016" xr2:uid="{00000000-000D-0000-FFFF-FFFF00000000}"/>
  </bookViews>
  <sheets>
    <sheet name="Tabelle1" sheetId="1" r:id="rId1"/>
    <sheet name="Tabelle2" sheetId="2" r:id="rId2"/>
    <sheet name="Tabelle3" sheetId="3" r:id="rId3"/>
  </sheets>
  <calcPr calcId="191029"/>
</workbook>
</file>

<file path=xl/calcChain.xml><?xml version="1.0" encoding="utf-8"?>
<calcChain xmlns="http://schemas.openxmlformats.org/spreadsheetml/2006/main">
  <c r="F2" i="1" l="1"/>
  <c r="G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G212" i="1" l="1"/>
  <c r="G213" i="1" s="1"/>
</calcChain>
</file>

<file path=xl/sharedStrings.xml><?xml version="1.0" encoding="utf-8"?>
<sst xmlns="http://schemas.openxmlformats.org/spreadsheetml/2006/main" count="431" uniqueCount="431">
  <si>
    <t>CT (48)_CT_3.txt,30.5</t>
  </si>
  <si>
    <t>CT (27)_CT_1.txt,79.0</t>
  </si>
  <si>
    <t>CT (25)_CT_5.txt,76.0</t>
  </si>
  <si>
    <t>CT (39)_CT_0.txt,110.5</t>
  </si>
  <si>
    <t>CT (8)_CT_4.txt,23.5</t>
  </si>
  <si>
    <t>CT (46)_CT_3.txt,40.5</t>
  </si>
  <si>
    <t>CT (13)_CT_0.txt,33.5</t>
  </si>
  <si>
    <t>CT (4)_CT_1.txt,140.0</t>
  </si>
  <si>
    <t>CT (49)_CT_4.txt,44.5</t>
  </si>
  <si>
    <t>CT (27)_CT_4.txt,62.5</t>
  </si>
  <si>
    <t>CT (44)_CT_4.txt,27.0</t>
  </si>
  <si>
    <t>CT (35)_CT_1.txt,46.5</t>
  </si>
  <si>
    <t>CT (37)_CT_9.txt,41.0</t>
  </si>
  <si>
    <t>CT (2)_CT_2.txt,51.0</t>
  </si>
  <si>
    <t>CT (8)_CT_5.txt,23.0</t>
  </si>
  <si>
    <t>CT (12)_CT_0.txt,60.5</t>
  </si>
  <si>
    <t>CT (34)_CT_5.txt,29.0</t>
  </si>
  <si>
    <t>CT (40)_CT_2.txt,113.5</t>
  </si>
  <si>
    <t>CT (37)_CT_10.txt,40.5</t>
  </si>
  <si>
    <t>CT (45)_CT_0.txt,49.5</t>
  </si>
  <si>
    <t>CT (7)_CT_0.txt,26.5</t>
  </si>
  <si>
    <t>CT (30)_CT_3.txt,36.0</t>
  </si>
  <si>
    <t>CT (23)_CT_4.txt,76.0</t>
  </si>
  <si>
    <t>CT (38)_CT_1.txt,32.5</t>
  </si>
  <si>
    <t>CT (17)_CT_2.txt,74.0</t>
  </si>
  <si>
    <t>CT (28)_CT_1.txt,98.5</t>
  </si>
  <si>
    <t>CT (17)_CT_3.txt,71.5</t>
  </si>
  <si>
    <t>CT (37)_CT_2.txt,43.5</t>
  </si>
  <si>
    <t>CT (27)_CT_0.txt,79.5</t>
  </si>
  <si>
    <t>CT (4)_CT_0.txt,141.5</t>
  </si>
  <si>
    <t>CT (32)_CT_0.txt,76.5</t>
  </si>
  <si>
    <t>CT (16)_CT_3.txt,67.0</t>
  </si>
  <si>
    <t>CT (35)_CT_4.txt,30.5</t>
  </si>
  <si>
    <t>CT (35)_CT_6.txt,29.0</t>
  </si>
  <si>
    <t>CT (41)_CT_4.txt,47.0</t>
  </si>
  <si>
    <t>CT (24)_CT_1.txt,78.5</t>
  </si>
  <si>
    <t>CT (27)_CT_2.txt,79.5</t>
  </si>
  <si>
    <t>CT (35)_CT_5.txt,28.5</t>
  </si>
  <si>
    <t>CT (49)_CT_1.txt,45.0</t>
  </si>
  <si>
    <t>CT (29)_CT_1.txt,112.5</t>
  </si>
  <si>
    <t>CT (50)_CT_1.txt,56.5</t>
  </si>
  <si>
    <t>CT (6)_CT_0.txt,48.0</t>
  </si>
  <si>
    <t>CT (47)_CT_3.txt,39.0</t>
  </si>
  <si>
    <t>CT (11)_CT_0.txt,34.5</t>
  </si>
  <si>
    <t>CT (32)_CT_5.txt,73.0</t>
  </si>
  <si>
    <t>CT (43)_CT_1.txt,52.0</t>
  </si>
  <si>
    <t>CT (33)_CT_2.txt,48.5</t>
  </si>
  <si>
    <t>CT (41)_CT_5.txt,46.0</t>
  </si>
  <si>
    <t>CT (10)_CT_7.txt,24.5</t>
  </si>
  <si>
    <t>CT (29)_CT_0.txt,112.0</t>
  </si>
  <si>
    <t>CT (32)_CT_3.txt,90.0</t>
  </si>
  <si>
    <t>CT (39)_CT_2.txt,114.5</t>
  </si>
  <si>
    <t>CT (45)_CT_2.txt,48.0</t>
  </si>
  <si>
    <t>CT (47)_CT_0.txt,41.5</t>
  </si>
  <si>
    <t>CT (9)_CT_0.txt,61.0</t>
  </si>
  <si>
    <t>CT (7)_CT_2.txt,25.0</t>
  </si>
  <si>
    <t>CT (29)_CT_2.txt,113.0</t>
  </si>
  <si>
    <t>CT (24)_CT_2.txt,61.0</t>
  </si>
  <si>
    <t>CT (28)_CT_2.txt,98.5</t>
  </si>
  <si>
    <t>CT (46)_CT_2.txt,42.0</t>
  </si>
  <si>
    <t>CT (34)_CT_4.txt,29.5</t>
  </si>
  <si>
    <t>CT (41)_CT_2.txt,46.0</t>
  </si>
  <si>
    <t>CT (17)_CT_0.txt,98.5</t>
  </si>
  <si>
    <t>CT (35)_CT_0.txt,56.5</t>
  </si>
  <si>
    <t>CT (5)_CT_2.txt,43.5</t>
  </si>
  <si>
    <t>CT (23)_CT_5.txt,74.5</t>
  </si>
  <si>
    <t>CT (30)_CT_2.txt,38.5</t>
  </si>
  <si>
    <t>CT (18)_CT_5.txt,67.0</t>
  </si>
  <si>
    <t>CT (31)_CT_0.txt,91.5</t>
  </si>
  <si>
    <t>CT (11)_CT_1.txt,34.5</t>
  </si>
  <si>
    <t>CT (34)_CT_3.txt,32.0</t>
  </si>
  <si>
    <t>CT (42)_CT_0.txt,119.5</t>
  </si>
  <si>
    <t>CT (44)_CT_1.txt,27.5</t>
  </si>
  <si>
    <t>CT (20)_CT_2.txt,81.0</t>
  </si>
  <si>
    <t>CT (11)_CT_6.txt,35.0</t>
  </si>
  <si>
    <t>CT (50)_CT_0.txt,56.0</t>
  </si>
  <si>
    <t>CT (44)_CT_2.txt,26.5</t>
  </si>
  <si>
    <t>CT (7)_CT_5.txt,26.5</t>
  </si>
  <si>
    <t>CT (25)_CT_7.txt,85.0</t>
  </si>
  <si>
    <t>CT (4)_CT_3.txt,128.5</t>
  </si>
  <si>
    <t>CT (3)_CT_0.txt,134.5</t>
  </si>
  <si>
    <t>CT (18)_CT_2.txt,70.5</t>
  </si>
  <si>
    <t>CT (30)_CT_0.txt,39.0</t>
  </si>
  <si>
    <t>CT (39)_CT_1.txt,113.5</t>
  </si>
  <si>
    <t>CT (19)_CT_0.txt,55.0</t>
  </si>
  <si>
    <t>CT (27)_CT_3.txt,81.5</t>
  </si>
  <si>
    <t>CT (25)_CT_3.txt,85.0</t>
  </si>
  <si>
    <t>CT (10)_CT_3.txt,31.5</t>
  </si>
  <si>
    <t>CT (34)_CT_2.txt,33.0</t>
  </si>
  <si>
    <t>CT (45)_CT_4.txt,46.0</t>
  </si>
  <si>
    <t>CT (11)_CT_5.txt,33.5</t>
  </si>
  <si>
    <t>CT (38)_CT_0.txt,32.5</t>
  </si>
  <si>
    <t>CT (48)_CT_2.txt,30.5</t>
  </si>
  <si>
    <t>CT (2)_CT_0.txt,47.5</t>
  </si>
  <si>
    <t>CT (11)_CT_3.txt,32.5</t>
  </si>
  <si>
    <t>CT (11)_CT_2.txt,35.0</t>
  </si>
  <si>
    <t>CT (42)_CT_1.txt,123.5</t>
  </si>
  <si>
    <t>CT (41)_CT_0.txt,48.0</t>
  </si>
  <si>
    <t>CT (10)_CT_5.txt,30.5</t>
  </si>
  <si>
    <t>CT (34)_CT_1.txt,35.0</t>
  </si>
  <si>
    <t>CT (33)_CT_0.txt,55.0</t>
  </si>
  <si>
    <t>CT (22)_CT_0.txt,106.0</t>
  </si>
  <si>
    <t>CT (23)_CT_0.txt,75.5</t>
  </si>
  <si>
    <t>CT (37)_CT_6.txt,43.0</t>
  </si>
  <si>
    <t>CT (7)_CT_4.txt,27.0</t>
  </si>
  <si>
    <t>CT (35)_CT_2.txt,59.5</t>
  </si>
  <si>
    <t>CT (40)_CT_1.txt,110.0</t>
  </si>
  <si>
    <t>CT (45)_CT_3.txt,48.0</t>
  </si>
  <si>
    <t>CT (25)_CT_4.txt,88.0</t>
  </si>
  <si>
    <t>CT (11)_CT_7.txt,34.5</t>
  </si>
  <si>
    <t>CT (12)_CT_1.txt,60.5</t>
  </si>
  <si>
    <t>CT (8)_CT_1.txt,24.0</t>
  </si>
  <si>
    <t>CT (32)_CT_2.txt,88.5</t>
  </si>
  <si>
    <t>CT (45)_CT_1.txt,47.5</t>
  </si>
  <si>
    <t>CT (48)_CT_1.txt,30.0</t>
  </si>
  <si>
    <t>CT (11)_CT_4.txt,33.5</t>
  </si>
  <si>
    <t>CT (23)_CT_2.txt,76.5</t>
  </si>
  <si>
    <t>CT (12)_CT_2.txt,58.5</t>
  </si>
  <si>
    <t>CT (10)_CT_0.txt,44.5</t>
  </si>
  <si>
    <t>CT (21)_CT_0.txt,119.0</t>
  </si>
  <si>
    <t>CT (35)_CT_3.txt,31.5</t>
  </si>
  <si>
    <t>CT (49)_CT_0.txt,45.0</t>
  </si>
  <si>
    <t>CT (17)_CT_1.txt,72.0</t>
  </si>
  <si>
    <t>CT (24)_CT_0.txt,78.5</t>
  </si>
  <si>
    <t>CT (18)_CT_1.txt,71.5</t>
  </si>
  <si>
    <t>CT (39)_CT_3.txt,58.5</t>
  </si>
  <si>
    <t>CT (9)_CT_1.txt,62.5</t>
  </si>
  <si>
    <t>CT (43)_CT_4.txt,51.5</t>
  </si>
  <si>
    <t>CT (8)_CT_6.txt,23.5</t>
  </si>
  <si>
    <t>CT (8)_CT_0.txt,25.5</t>
  </si>
  <si>
    <t>CT (13)_CT_1.txt,34.5</t>
  </si>
  <si>
    <t>CT (49)_CT_3.txt,44.0</t>
  </si>
  <si>
    <t>CT (43)_CT_0.txt,51.0</t>
  </si>
  <si>
    <t>CT (15)_CT_0.txt,116.5</t>
  </si>
  <si>
    <t>CT (47)_CT_2.txt,39.5</t>
  </si>
  <si>
    <t>CT (25)_CT_6.txt,75.5</t>
  </si>
  <si>
    <t>CT (26)_CT_1.txt,121.0</t>
  </si>
  <si>
    <t>CT (8)_CT_2.txt,23.5</t>
  </si>
  <si>
    <t>CT (49)_CT_2.txt,43.5</t>
  </si>
  <si>
    <t>CT (7)_CT_3.txt,27.0</t>
  </si>
  <si>
    <t>CT (19)_CT_1.txt,56.5</t>
  </si>
  <si>
    <t>CT (36)_CT_0.txt,55.0</t>
  </si>
  <si>
    <t>CT (43)_CT_2.txt,51.0</t>
  </si>
  <si>
    <t>CT (23)_CT_6.txt,76.5</t>
  </si>
  <si>
    <t>CT (23)_CT_1.txt,76.0</t>
  </si>
  <si>
    <t>CT (1)_CT_0.txt,80.0</t>
  </si>
  <si>
    <t>CT (18)_CT_0.txt,70.0</t>
  </si>
  <si>
    <t>CT (41)_CT_3.txt,46.5</t>
  </si>
  <si>
    <t>CT (33)_CT_1.txt,56.0</t>
  </si>
  <si>
    <t>CT (32)_CT_4.txt,74.5</t>
  </si>
  <si>
    <t>CT (31)_CT_1.txt,90.0</t>
  </si>
  <si>
    <t>CT (37)_CT_3.txt,42.5</t>
  </si>
  <si>
    <t>CT (26)_CT_0.txt,118.0</t>
  </si>
  <si>
    <t>CT (10)_CT_2.txt,46.0</t>
  </si>
  <si>
    <t>CT (16)_CT_0.txt,52.0</t>
  </si>
  <si>
    <t>CT (22)_CT_1.txt,103.5</t>
  </si>
  <si>
    <t>CT (49)_CT_5.txt,43.5</t>
  </si>
  <si>
    <t>CT (17)_CT_4.txt,74.5</t>
  </si>
  <si>
    <t>CT (8)_CT_8.txt,23.0</t>
  </si>
  <si>
    <t>CT (41)_CT_1.txt,47.5</t>
  </si>
  <si>
    <t>CT (20)_CT_0.txt,80.5</t>
  </si>
  <si>
    <t>CT (20)_CT_1.txt,82.0</t>
  </si>
  <si>
    <t>CT (30)_CT_1.txt,38.0</t>
  </si>
  <si>
    <t>CT (8)_CT_7.txt,24.0</t>
  </si>
  <si>
    <t>CT (10)_CT_6.txt,25.0</t>
  </si>
  <si>
    <t>CT (37)_CT_8.txt,42.5</t>
  </si>
  <si>
    <t>CT (21)_CT_1.txt,119.5</t>
  </si>
  <si>
    <t>CT (47)_CT_1.txt,40.0</t>
  </si>
  <si>
    <t>CT (22)_CT_2.txt,109.0</t>
  </si>
  <si>
    <t>CT (44)_CT_0.txt,28.0</t>
  </si>
  <si>
    <t>CT (40)_CT_3.txt,116.5</t>
  </si>
  <si>
    <t>CT (45)_CT_5.txt,45.5</t>
  </si>
  <si>
    <t>CT (36)_CT_1.txt,55.0</t>
  </si>
  <si>
    <t>CT (37)_CT_1.txt,43.5</t>
  </si>
  <si>
    <t>CT (18)_CT_4.txt,72.0</t>
  </si>
  <si>
    <t>CT (16)_CT_2.txt,64.5</t>
  </si>
  <si>
    <t>CT (44)_CT_3.txt,26.0</t>
  </si>
  <si>
    <t>CT (25)_CT_0.txt,87.0</t>
  </si>
  <si>
    <t>CT (14)_CT_0.txt,73.5</t>
  </si>
  <si>
    <t>CT (1)_CT_1.txt,80.0</t>
  </si>
  <si>
    <t>CT (48)_CT_0.txt,30.0</t>
  </si>
  <si>
    <t>CT (14)_CT_1.txt,74.0</t>
  </si>
  <si>
    <t>CT (23)_CT_3.txt,77.5</t>
  </si>
  <si>
    <t>CT (16)_CT_1.txt,53.0</t>
  </si>
  <si>
    <t>CT (37)_CT_11.txt,41.5</t>
  </si>
  <si>
    <t>CT (29)_CT_3.txt,111.5</t>
  </si>
  <si>
    <t>CT (5)_CT_1.txt,44.0</t>
  </si>
  <si>
    <t>CT (28)_CT_0.txt,101.0</t>
  </si>
  <si>
    <t>CT (40)_CT_0.txt,110.5</t>
  </si>
  <si>
    <t>CT (10)_CT_4.txt,44.5</t>
  </si>
  <si>
    <t>CT (18)_CT_3.txt,70.5</t>
  </si>
  <si>
    <t>CT (34)_CT_0.txt,29.0</t>
  </si>
  <si>
    <t>CT (10)_CT_1.txt,45.5</t>
  </si>
  <si>
    <t>CT (46)_CT_1.txt,42.0</t>
  </si>
  <si>
    <t>CT (46)_CT_0.txt,40.5</t>
  </si>
  <si>
    <t>CT (4)_CT_2.txt,141.0</t>
  </si>
  <si>
    <t>CT (2)_CT_1.txt,48.5</t>
  </si>
  <si>
    <t>CT (37)_CT_4.txt,42.0</t>
  </si>
  <si>
    <t>CT (47)_CT_4.txt,39.5</t>
  </si>
  <si>
    <t>CT (8)_CT_3.txt,23.5</t>
  </si>
  <si>
    <t>CT (36)_CT_2.txt,47.0</t>
  </si>
  <si>
    <t>CT (25)_CT_1.txt,86.0</t>
  </si>
  <si>
    <t>CT (7)_CT_1.txt,26.0</t>
  </si>
  <si>
    <t>CT (25)_CT_2.txt,85.0</t>
  </si>
  <si>
    <t>CT (37)_CT_0.txt,42.0</t>
  </si>
  <si>
    <t>CT (32)_CT_1.txt,75.0</t>
  </si>
  <si>
    <t>CT (5)_CT_0.txt,46.5</t>
  </si>
  <si>
    <t>CT (37)_CT_7.txt,42.0</t>
  </si>
  <si>
    <t>CT (43)_CT_3.txt,51.0</t>
  </si>
  <si>
    <t>CT (37)_CT_5.txt,43.5</t>
  </si>
  <si>
    <t>CT (48)_CT_3.txt</t>
  </si>
  <si>
    <t>CT (27)_CT_1.txt</t>
  </si>
  <si>
    <t>CT (25)_CT_5.txt</t>
  </si>
  <si>
    <t>CT (39)_CT_0.txt</t>
  </si>
  <si>
    <t>CT (8)_CT_4.txt</t>
  </si>
  <si>
    <t>CT (46)_CT_3.txt</t>
  </si>
  <si>
    <t>CT (13)_CT_0.txt</t>
  </si>
  <si>
    <t>CT (4)_CT_1.txt</t>
  </si>
  <si>
    <t>CT (49)_CT_4.txt</t>
  </si>
  <si>
    <t>CT (27)_CT_4.txt</t>
  </si>
  <si>
    <t>CT (44)_CT_4.txt</t>
  </si>
  <si>
    <t>CT (35)_CT_1.txt</t>
  </si>
  <si>
    <t>CT (37)_CT_9.txt</t>
  </si>
  <si>
    <t>CT (2)_CT_2.txt</t>
  </si>
  <si>
    <t>CT (8)_CT_5.txt</t>
  </si>
  <si>
    <t>CT (12)_CT_0.txt</t>
  </si>
  <si>
    <t>CT (34)_CT_5.txt</t>
  </si>
  <si>
    <t>CT (40)_CT_2.txt</t>
  </si>
  <si>
    <t>CT (37)_CT_10.txt</t>
  </si>
  <si>
    <t>CT (45)_CT_0.txt</t>
  </si>
  <si>
    <t>CT (7)_CT_0.txt</t>
  </si>
  <si>
    <t>CT (30)_CT_3.txt</t>
  </si>
  <si>
    <t>CT (23)_CT_4.txt</t>
  </si>
  <si>
    <t>CT (38)_CT_1.txt</t>
  </si>
  <si>
    <t>CT (17)_CT_2.txt</t>
  </si>
  <si>
    <t>CT (28)_CT_1.txt</t>
  </si>
  <si>
    <t>CT (17)_CT_3.txt</t>
  </si>
  <si>
    <t>CT (37)_CT_2.txt</t>
  </si>
  <si>
    <t>CT (27)_CT_0.txt</t>
  </si>
  <si>
    <t>CT (4)_CT_0.txt</t>
  </si>
  <si>
    <t>CT (32)_CT_0.txt</t>
  </si>
  <si>
    <t>CT (16)_CT_3.txt</t>
  </si>
  <si>
    <t>CT (35)_CT_4.txt</t>
  </si>
  <si>
    <t>CT (35)_CT_6.txt</t>
  </si>
  <si>
    <t>CT (41)_CT_4.txt</t>
  </si>
  <si>
    <t>CT (24)_CT_1.txt</t>
  </si>
  <si>
    <t>CT (27)_CT_2.txt</t>
  </si>
  <si>
    <t>CT (35)_CT_5.txt</t>
  </si>
  <si>
    <t>CT (49)_CT_1.txt</t>
  </si>
  <si>
    <t>CT (29)_CT_1.txt</t>
  </si>
  <si>
    <t>CT (50)_CT_1.txt</t>
  </si>
  <si>
    <t>CT (6)_CT_0.txt</t>
  </si>
  <si>
    <t>CT (47)_CT_3.txt</t>
  </si>
  <si>
    <t>CT (11)_CT_0.txt</t>
  </si>
  <si>
    <t>CT (32)_CT_5.txt</t>
  </si>
  <si>
    <t>CT (43)_CT_1.txt</t>
  </si>
  <si>
    <t>CT (33)_CT_2.txt</t>
  </si>
  <si>
    <t>CT (41)_CT_5.txt</t>
  </si>
  <si>
    <t>CT (10)_CT_7.txt</t>
  </si>
  <si>
    <t>CT (29)_CT_0.txt</t>
  </si>
  <si>
    <t>CT (32)_CT_3.txt</t>
  </si>
  <si>
    <t>CT (39)_CT_2.txt</t>
  </si>
  <si>
    <t>CT (45)_CT_2.txt</t>
  </si>
  <si>
    <t>CT (47)_CT_0.txt</t>
  </si>
  <si>
    <t>CT (9)_CT_0.txt</t>
  </si>
  <si>
    <t>CT (7)_CT_2.txt</t>
  </si>
  <si>
    <t>CT (29)_CT_2.txt</t>
  </si>
  <si>
    <t>CT (24)_CT_2.txt</t>
  </si>
  <si>
    <t>CT (28)_CT_2.txt</t>
  </si>
  <si>
    <t>CT (46)_CT_2.txt</t>
  </si>
  <si>
    <t>CT (34)_CT_4.txt</t>
  </si>
  <si>
    <t>CT (41)_CT_2.txt</t>
  </si>
  <si>
    <t>CT (17)_CT_0.txt</t>
  </si>
  <si>
    <t>CT (35)_CT_0.txt</t>
  </si>
  <si>
    <t>CT (5)_CT_2.txt</t>
  </si>
  <si>
    <t>CT (23)_CT_5.txt</t>
  </si>
  <si>
    <t>CT (30)_CT_2.txt</t>
  </si>
  <si>
    <t>CT (18)_CT_5.txt</t>
  </si>
  <si>
    <t>CT (31)_CT_0.txt</t>
  </si>
  <si>
    <t>CT (11)_CT_1.txt</t>
  </si>
  <si>
    <t>CT (34)_CT_3.txt</t>
  </si>
  <si>
    <t>CT (42)_CT_0.txt</t>
  </si>
  <si>
    <t>CT (44)_CT_1.txt</t>
  </si>
  <si>
    <t>CT (20)_CT_2.txt</t>
  </si>
  <si>
    <t>CT (11)_CT_6.txt</t>
  </si>
  <si>
    <t>CT (50)_CT_0.txt</t>
  </si>
  <si>
    <t>CT (44)_CT_2.txt</t>
  </si>
  <si>
    <t>CT (7)_CT_5.txt</t>
  </si>
  <si>
    <t>CT (25)_CT_7.txt</t>
  </si>
  <si>
    <t>CT (4)_CT_3.txt</t>
  </si>
  <si>
    <t>CT (3)_CT_0.txt</t>
  </si>
  <si>
    <t>CT (18)_CT_2.txt</t>
  </si>
  <si>
    <t>CT (30)_CT_0.txt</t>
  </si>
  <si>
    <t>CT (39)_CT_1.txt</t>
  </si>
  <si>
    <t>CT (19)_CT_0.txt</t>
  </si>
  <si>
    <t>CT (27)_CT_3.txt</t>
  </si>
  <si>
    <t>CT (25)_CT_3.txt</t>
  </si>
  <si>
    <t>CT (10)_CT_3.txt</t>
  </si>
  <si>
    <t>CT (34)_CT_2.txt</t>
  </si>
  <si>
    <t>CT (45)_CT_4.txt</t>
  </si>
  <si>
    <t>CT (11)_CT_5.txt</t>
  </si>
  <si>
    <t>CT (38)_CT_0.txt</t>
  </si>
  <si>
    <t>CT (48)_CT_2.txt</t>
  </si>
  <si>
    <t>CT (2)_CT_0.txt</t>
  </si>
  <si>
    <t>CT (11)_CT_3.txt</t>
  </si>
  <si>
    <t>CT (11)_CT_2.txt</t>
  </si>
  <si>
    <t>CT (42)_CT_1.txt</t>
  </si>
  <si>
    <t>CT (41)_CT_0.txt</t>
  </si>
  <si>
    <t>CT (10)_CT_5.txt</t>
  </si>
  <si>
    <t>CT (34)_CT_1.txt</t>
  </si>
  <si>
    <t>CT (33)_CT_0.txt</t>
  </si>
  <si>
    <t>CT (22)_CT_0.txt</t>
  </si>
  <si>
    <t>CT (23)_CT_0.txt</t>
  </si>
  <si>
    <t>CT (37)_CT_6.txt</t>
  </si>
  <si>
    <t>CT (7)_CT_4.txt</t>
  </si>
  <si>
    <t>CT (35)_CT_2.txt</t>
  </si>
  <si>
    <t>CT (40)_CT_1.txt</t>
  </si>
  <si>
    <t>CT (45)_CT_3.txt</t>
  </si>
  <si>
    <t>CT (25)_CT_4.txt</t>
  </si>
  <si>
    <t>CT (11)_CT_7.txt</t>
  </si>
  <si>
    <t>CT (12)_CT_1.txt</t>
  </si>
  <si>
    <t>CT (8)_CT_1.txt</t>
  </si>
  <si>
    <t>CT (32)_CT_2.txt</t>
  </si>
  <si>
    <t>CT (45)_CT_1.txt</t>
  </si>
  <si>
    <t>CT (48)_CT_1.txt</t>
  </si>
  <si>
    <t>CT (11)_CT_4.txt</t>
  </si>
  <si>
    <t>CT (23)_CT_2.txt</t>
  </si>
  <si>
    <t>CT (12)_CT_2.txt</t>
  </si>
  <si>
    <t>CT (10)_CT_0.txt</t>
  </si>
  <si>
    <t>CT (21)_CT_0.txt</t>
  </si>
  <si>
    <t>CT (35)_CT_3.txt</t>
  </si>
  <si>
    <t>CT (49)_CT_0.txt</t>
  </si>
  <si>
    <t>CT (17)_CT_1.txt</t>
  </si>
  <si>
    <t>CT (24)_CT_0.txt</t>
  </si>
  <si>
    <t>CT (18)_CT_1.txt</t>
  </si>
  <si>
    <t>CT (39)_CT_3.txt</t>
  </si>
  <si>
    <t>CT (9)_CT_1.txt</t>
  </si>
  <si>
    <t>CT (43)_CT_4.txt</t>
  </si>
  <si>
    <t>CT (8)_CT_6.txt</t>
  </si>
  <si>
    <t>CT (8)_CT_0.txt</t>
  </si>
  <si>
    <t>CT (13)_CT_1.txt</t>
  </si>
  <si>
    <t>CT (49)_CT_3.txt</t>
  </si>
  <si>
    <t>CT (43)_CT_0.txt</t>
  </si>
  <si>
    <t>CT (15)_CT_0.txt</t>
  </si>
  <si>
    <t>CT (47)_CT_2.txt</t>
  </si>
  <si>
    <t>CT (25)_CT_6.txt</t>
  </si>
  <si>
    <t>CT (26)_CT_1.txt</t>
  </si>
  <si>
    <t>CT (8)_CT_2.txt</t>
  </si>
  <si>
    <t>CT (49)_CT_2.txt</t>
  </si>
  <si>
    <t>CT (7)_CT_3.txt</t>
  </si>
  <si>
    <t>CT (19)_CT_1.txt</t>
  </si>
  <si>
    <t>CT (36)_CT_0.txt</t>
  </si>
  <si>
    <t>CT (43)_CT_2.txt</t>
  </si>
  <si>
    <t>CT (23)_CT_6.txt</t>
  </si>
  <si>
    <t>CT (23)_CT_1.txt</t>
  </si>
  <si>
    <t>CT (1)_CT_0.txt</t>
  </si>
  <si>
    <t>CT (18)_CT_0.txt</t>
  </si>
  <si>
    <t>CT (41)_CT_3.txt</t>
  </si>
  <si>
    <t>CT (33)_CT_1.txt</t>
  </si>
  <si>
    <t>CT (32)_CT_4.txt</t>
  </si>
  <si>
    <t>CT (31)_CT_1.txt</t>
  </si>
  <si>
    <t>CT (37)_CT_3.txt</t>
  </si>
  <si>
    <t>CT (26)_CT_0.txt</t>
  </si>
  <si>
    <t>CT (10)_CT_2.txt</t>
  </si>
  <si>
    <t>CT (16)_CT_0.txt</t>
  </si>
  <si>
    <t>CT (22)_CT_1.txt</t>
  </si>
  <si>
    <t>CT (49)_CT_5.txt</t>
  </si>
  <si>
    <t>CT (17)_CT_4.txt</t>
  </si>
  <si>
    <t>CT (8)_CT_8.txt</t>
  </si>
  <si>
    <t>CT (41)_CT_1.txt</t>
  </si>
  <si>
    <t>CT (20)_CT_0.txt</t>
  </si>
  <si>
    <t>CT (20)_CT_1.txt</t>
  </si>
  <si>
    <t>CT (30)_CT_1.txt</t>
  </si>
  <si>
    <t>CT (8)_CT_7.txt</t>
  </si>
  <si>
    <t>CT (10)_CT_6.txt</t>
  </si>
  <si>
    <t>CT (37)_CT_8.txt</t>
  </si>
  <si>
    <t>CT (21)_CT_1.txt</t>
  </si>
  <si>
    <t>CT (47)_CT_1.txt</t>
  </si>
  <si>
    <t>CT (22)_CT_2.txt</t>
  </si>
  <si>
    <t>CT (44)_CT_0.txt</t>
  </si>
  <si>
    <t>CT (40)_CT_3.txt</t>
  </si>
  <si>
    <t>CT (45)_CT_5.txt</t>
  </si>
  <si>
    <t>CT (36)_CT_1.txt</t>
  </si>
  <si>
    <t>CT (37)_CT_1.txt</t>
  </si>
  <si>
    <t>CT (18)_CT_4.txt</t>
  </si>
  <si>
    <t>CT (16)_CT_2.txt</t>
  </si>
  <si>
    <t>CT (44)_CT_3.txt</t>
  </si>
  <si>
    <t>CT (25)_CT_0.txt</t>
  </si>
  <si>
    <t>CT (14)_CT_0.txt</t>
  </si>
  <si>
    <t>CT (1)_CT_1.txt</t>
  </si>
  <si>
    <t>CT (48)_CT_0.txt</t>
  </si>
  <si>
    <t>CT (14)_CT_1.txt</t>
  </si>
  <si>
    <t>CT (23)_CT_3.txt</t>
  </si>
  <si>
    <t>CT (16)_CT_1.txt</t>
  </si>
  <si>
    <t>CT (37)_CT_11.txt</t>
  </si>
  <si>
    <t>CT (29)_CT_3.txt</t>
  </si>
  <si>
    <t>CT (5)_CT_1.txt</t>
  </si>
  <si>
    <t>CT (28)_CT_0.txt</t>
  </si>
  <si>
    <t>CT (40)_CT_0.txt</t>
  </si>
  <si>
    <t>CT (10)_CT_4.txt</t>
  </si>
  <si>
    <t>CT (18)_CT_3.txt</t>
  </si>
  <si>
    <t>CT (34)_CT_0.txt</t>
  </si>
  <si>
    <t>CT (10)_CT_1.txt</t>
  </si>
  <si>
    <t>CT (46)_CT_1.txt</t>
  </si>
  <si>
    <t>CT (46)_CT_0.txt</t>
  </si>
  <si>
    <t>CT (4)_CT_2.txt</t>
  </si>
  <si>
    <t>CT (2)_CT_1.txt</t>
  </si>
  <si>
    <t>CT (37)_CT_4.txt</t>
  </si>
  <si>
    <t>CT (47)_CT_4.txt</t>
  </si>
  <si>
    <t>CT (8)_CT_3.txt</t>
  </si>
  <si>
    <t>CT (36)_CT_2.txt</t>
  </si>
  <si>
    <t>CT (25)_CT_1.txt</t>
  </si>
  <si>
    <t>CT (7)_CT_1.txt</t>
  </si>
  <si>
    <t>CT (25)_CT_2.txt</t>
  </si>
  <si>
    <t>CT (37)_CT_0.txt</t>
  </si>
  <si>
    <t>CT (32)_CT_1.txt</t>
  </si>
  <si>
    <t>CT (5)_CT_0.txt</t>
  </si>
  <si>
    <t>CT (37)_CT_7.txt</t>
  </si>
  <si>
    <t>CT (43)_CT_3.txt</t>
  </si>
  <si>
    <t>CT (37)_CT_5.txt</t>
  </si>
  <si>
    <t>Spalte1</t>
  </si>
  <si>
    <t>Name</t>
  </si>
  <si>
    <t>True Size X</t>
  </si>
  <si>
    <t>True Size Y</t>
  </si>
  <si>
    <t>Mean Size True</t>
  </si>
  <si>
    <t>Deviation [%]</t>
  </si>
  <si>
    <t>Mean Size estimated</t>
  </si>
  <si>
    <t>Correction factor</t>
  </si>
  <si>
    <t>Average relative deviation (%)</t>
  </si>
  <si>
    <t>100% means estimation and reality match completely. The model underestimates the CT size by an average of 14%</t>
  </si>
  <si>
    <t>Spalte2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</si>
</sst>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49" fontId="0" fillId="0" borderId="3" xfId="0" applyNumberFormat="1" applyBorder="1"/>
    <xf numFmtId="49" fontId="0" fillId="0" borderId="4" xfId="0" applyNumberFormat="1" applyBorder="1"/>
    <xf numFmtId="2" fontId="0" fillId="0" borderId="4" xfId="0" applyNumberFormat="1" applyBorder="1"/>
    <xf numFmtId="2" fontId="0" fillId="0" borderId="0" xfId="0" applyNumberFormat="1" applyBorder="1"/>
    <xf numFmtId="164" fontId="0" fillId="0" borderId="0" xfId="0" applyNumberFormat="1"/>
    <xf numFmtId="2" fontId="0" fillId="0" borderId="3" xfId="0" applyNumberFormat="1" applyBorder="1"/>
    <xf numFmtId="0" fontId="0" fillId="0" borderId="0" xfId="0" applyNumberFormat="1"/>
    <xf numFmtId="0" fontId="1" fillId="0" borderId="0" xfId="0" applyFont="1"/>
    <xf numFmtId="0" fontId="0" fillId="0" borderId="3" xfId="0" applyNumberFormat="1" applyBorder="1"/>
    <xf numFmtId="0" fontId="0" fillId="0" borderId="0" xfId="0" applyFont="1"/>
  </cellXfs>
  <cellStyles count="1">
    <cellStyle name="Standard" xfId="0" builtinId="0"/>
  </cellStyles>
  <dxfs count="10">
    <dxf>
      <font>
        <b val="0"/>
      </font>
    </dxf>
    <dxf>
      <numFmt numFmtId="164" formatCode="0.0"/>
    </dxf>
    <dxf>
      <numFmt numFmtId="0" formatCode="General"/>
    </dxf>
    <dxf>
      <numFmt numFmtId="2" formatCode="0.00"/>
      <border diagonalUp="0" diagonalDown="0" outline="0">
        <left/>
        <right style="medium">
          <color indexed="64"/>
        </right>
        <top/>
        <bottom/>
      </border>
    </dxf>
    <dxf>
      <border diagonalUp="0" diagonalDown="0" outline="0">
        <left style="medium">
          <color indexed="64"/>
        </left>
        <right/>
        <top/>
        <bottom/>
      </border>
    </dxf>
    <dxf>
      <numFmt numFmtId="164" formatCode="0.0"/>
    </dxf>
    <dxf>
      <numFmt numFmtId="0" formatCode="General"/>
    </dxf>
    <dxf>
      <numFmt numFmtId="2" formatCode="0.00"/>
    </dxf>
    <dxf>
      <border diagonalUp="0" diagonalDown="0" outline="0">
        <left style="medium">
          <color indexed="64"/>
        </left>
        <right/>
        <top/>
        <bottom/>
      </border>
    </dxf>
    <dxf>
      <border outline="0">
        <right style="medium">
          <color indexed="64"/>
        </right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CT Size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>
                  <a:alpha val="50000"/>
                </a:schemeClr>
              </a:solidFill>
              <a:ln w="3175"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Tabelle1!$F$2:$F$211</c:f>
              <c:numCache>
                <c:formatCode>General</c:formatCode>
                <c:ptCount val="210"/>
                <c:pt idx="0">
                  <c:v>64.5</c:v>
                </c:pt>
                <c:pt idx="1">
                  <c:v>65.5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27</c:v>
                </c:pt>
                <c:pt idx="6">
                  <c:v>41</c:v>
                </c:pt>
                <c:pt idx="7">
                  <c:v>27</c:v>
                </c:pt>
                <c:pt idx="8">
                  <c:v>22</c:v>
                </c:pt>
                <c:pt idx="9">
                  <c:v>22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53</c:v>
                </c:pt>
                <c:pt idx="19">
                  <c:v>53.5</c:v>
                </c:pt>
                <c:pt idx="20">
                  <c:v>53.5</c:v>
                </c:pt>
                <c:pt idx="21">
                  <c:v>29.5</c:v>
                </c:pt>
                <c:pt idx="22">
                  <c:v>28.5</c:v>
                </c:pt>
                <c:pt idx="23">
                  <c:v>67.5</c:v>
                </c:pt>
                <c:pt idx="24">
                  <c:v>67.5</c:v>
                </c:pt>
                <c:pt idx="25">
                  <c:v>100</c:v>
                </c:pt>
                <c:pt idx="26">
                  <c:v>41.5</c:v>
                </c:pt>
                <c:pt idx="27">
                  <c:v>41.5</c:v>
                </c:pt>
                <c:pt idx="28">
                  <c:v>55.5</c:v>
                </c:pt>
                <c:pt idx="29">
                  <c:v>56</c:v>
                </c:pt>
                <c:pt idx="30">
                  <c:v>94.5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64.5</c:v>
                </c:pt>
                <c:pt idx="36">
                  <c:v>64.5</c:v>
                </c:pt>
                <c:pt idx="37">
                  <c:v>64.5</c:v>
                </c:pt>
                <c:pt idx="38">
                  <c:v>64.5</c:v>
                </c:pt>
                <c:pt idx="39">
                  <c:v>64.5</c:v>
                </c:pt>
                <c:pt idx="40">
                  <c:v>64.5</c:v>
                </c:pt>
                <c:pt idx="41">
                  <c:v>44.5</c:v>
                </c:pt>
                <c:pt idx="42">
                  <c:v>44.5</c:v>
                </c:pt>
                <c:pt idx="43">
                  <c:v>40.5</c:v>
                </c:pt>
                <c:pt idx="44">
                  <c:v>40.5</c:v>
                </c:pt>
                <c:pt idx="45">
                  <c:v>40.5</c:v>
                </c:pt>
                <c:pt idx="46">
                  <c:v>70.5</c:v>
                </c:pt>
                <c:pt idx="47">
                  <c:v>70.5</c:v>
                </c:pt>
                <c:pt idx="48">
                  <c:v>70.5</c:v>
                </c:pt>
                <c:pt idx="49">
                  <c:v>114</c:v>
                </c:pt>
                <c:pt idx="50">
                  <c:v>114</c:v>
                </c:pt>
                <c:pt idx="51">
                  <c:v>93.5</c:v>
                </c:pt>
                <c:pt idx="52">
                  <c:v>93.5</c:v>
                </c:pt>
                <c:pt idx="53">
                  <c:v>95.5</c:v>
                </c:pt>
                <c:pt idx="54">
                  <c:v>69.5</c:v>
                </c:pt>
                <c:pt idx="55">
                  <c:v>69.5</c:v>
                </c:pt>
                <c:pt idx="56">
                  <c:v>69.5</c:v>
                </c:pt>
                <c:pt idx="57">
                  <c:v>69.5</c:v>
                </c:pt>
                <c:pt idx="58">
                  <c:v>69.5</c:v>
                </c:pt>
                <c:pt idx="59">
                  <c:v>69.5</c:v>
                </c:pt>
                <c:pt idx="60">
                  <c:v>69.5</c:v>
                </c:pt>
                <c:pt idx="61">
                  <c:v>69</c:v>
                </c:pt>
                <c:pt idx="62">
                  <c:v>69</c:v>
                </c:pt>
                <c:pt idx="63">
                  <c:v>48.5</c:v>
                </c:pt>
                <c:pt idx="64">
                  <c:v>79</c:v>
                </c:pt>
                <c:pt idx="65">
                  <c:v>79</c:v>
                </c:pt>
                <c:pt idx="66">
                  <c:v>79</c:v>
                </c:pt>
                <c:pt idx="67">
                  <c:v>79</c:v>
                </c:pt>
                <c:pt idx="68">
                  <c:v>79</c:v>
                </c:pt>
                <c:pt idx="69">
                  <c:v>68.5</c:v>
                </c:pt>
                <c:pt idx="70">
                  <c:v>68.5</c:v>
                </c:pt>
                <c:pt idx="71">
                  <c:v>79</c:v>
                </c:pt>
                <c:pt idx="72">
                  <c:v>116.5</c:v>
                </c:pt>
                <c:pt idx="73">
                  <c:v>117.5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54.5</c:v>
                </c:pt>
                <c:pt idx="79">
                  <c:v>92</c:v>
                </c:pt>
                <c:pt idx="80">
                  <c:v>92</c:v>
                </c:pt>
                <c:pt idx="81">
                  <c:v>92</c:v>
                </c:pt>
                <c:pt idx="82">
                  <c:v>100.5</c:v>
                </c:pt>
                <c:pt idx="83">
                  <c:v>100.5</c:v>
                </c:pt>
                <c:pt idx="84">
                  <c:v>100.5</c:v>
                </c:pt>
                <c:pt idx="85">
                  <c:v>100.5</c:v>
                </c:pt>
                <c:pt idx="86">
                  <c:v>126.5</c:v>
                </c:pt>
                <c:pt idx="87">
                  <c:v>32.5</c:v>
                </c:pt>
                <c:pt idx="88">
                  <c:v>32.5</c:v>
                </c:pt>
                <c:pt idx="89">
                  <c:v>32.5</c:v>
                </c:pt>
                <c:pt idx="90">
                  <c:v>32.5</c:v>
                </c:pt>
                <c:pt idx="91">
                  <c:v>84.5</c:v>
                </c:pt>
                <c:pt idx="92">
                  <c:v>84.5</c:v>
                </c:pt>
                <c:pt idx="93">
                  <c:v>69</c:v>
                </c:pt>
                <c:pt idx="94">
                  <c:v>69</c:v>
                </c:pt>
                <c:pt idx="95">
                  <c:v>84</c:v>
                </c:pt>
                <c:pt idx="96">
                  <c:v>84</c:v>
                </c:pt>
                <c:pt idx="97">
                  <c:v>69</c:v>
                </c:pt>
                <c:pt idx="98">
                  <c:v>69</c:v>
                </c:pt>
                <c:pt idx="99">
                  <c:v>45.5</c:v>
                </c:pt>
                <c:pt idx="100">
                  <c:v>45.5</c:v>
                </c:pt>
                <c:pt idx="101">
                  <c:v>43</c:v>
                </c:pt>
                <c:pt idx="102">
                  <c:v>23</c:v>
                </c:pt>
                <c:pt idx="103">
                  <c:v>27</c:v>
                </c:pt>
                <c:pt idx="104">
                  <c:v>24.5</c:v>
                </c:pt>
                <c:pt idx="105">
                  <c:v>24.5</c:v>
                </c:pt>
                <c:pt idx="106">
                  <c:v>23</c:v>
                </c:pt>
                <c:pt idx="107">
                  <c:v>20.5</c:v>
                </c:pt>
                <c:pt idx="108">
                  <c:v>43</c:v>
                </c:pt>
                <c:pt idx="109">
                  <c:v>36.5</c:v>
                </c:pt>
                <c:pt idx="110">
                  <c:v>46</c:v>
                </c:pt>
                <c:pt idx="111">
                  <c:v>21.5</c:v>
                </c:pt>
                <c:pt idx="112">
                  <c:v>21.5</c:v>
                </c:pt>
                <c:pt idx="113">
                  <c:v>21.5</c:v>
                </c:pt>
                <c:pt idx="114">
                  <c:v>21.5</c:v>
                </c:pt>
                <c:pt idx="115">
                  <c:v>41</c:v>
                </c:pt>
                <c:pt idx="116">
                  <c:v>41</c:v>
                </c:pt>
                <c:pt idx="117">
                  <c:v>37</c:v>
                </c:pt>
                <c:pt idx="118">
                  <c:v>34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27.5</c:v>
                </c:pt>
                <c:pt idx="131">
                  <c:v>27.5</c:v>
                </c:pt>
                <c:pt idx="132">
                  <c:v>97.5</c:v>
                </c:pt>
                <c:pt idx="133">
                  <c:v>97.5</c:v>
                </c:pt>
                <c:pt idx="134">
                  <c:v>97.5</c:v>
                </c:pt>
                <c:pt idx="135">
                  <c:v>57</c:v>
                </c:pt>
                <c:pt idx="136">
                  <c:v>127</c:v>
                </c:pt>
                <c:pt idx="137">
                  <c:v>127</c:v>
                </c:pt>
                <c:pt idx="138">
                  <c:v>127</c:v>
                </c:pt>
                <c:pt idx="139">
                  <c:v>117.5</c:v>
                </c:pt>
                <c:pt idx="140">
                  <c:v>95.5</c:v>
                </c:pt>
                <c:pt idx="141">
                  <c:v>95.5</c:v>
                </c:pt>
                <c:pt idx="142">
                  <c:v>95.5</c:v>
                </c:pt>
                <c:pt idx="143">
                  <c:v>95.5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107</c:v>
                </c:pt>
                <c:pt idx="151">
                  <c:v>107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36.5</c:v>
                </c:pt>
                <c:pt idx="173">
                  <c:v>36.5</c:v>
                </c:pt>
                <c:pt idx="174">
                  <c:v>36.5</c:v>
                </c:pt>
                <c:pt idx="175">
                  <c:v>36.5</c:v>
                </c:pt>
                <c:pt idx="176">
                  <c:v>36.5</c:v>
                </c:pt>
                <c:pt idx="177">
                  <c:v>26.5</c:v>
                </c:pt>
                <c:pt idx="178">
                  <c:v>26.5</c:v>
                </c:pt>
                <c:pt idx="179">
                  <c:v>26.5</c:v>
                </c:pt>
                <c:pt idx="180">
                  <c:v>26.5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39</c:v>
                </c:pt>
                <c:pt idx="185">
                  <c:v>39</c:v>
                </c:pt>
                <c:pt idx="186">
                  <c:v>39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50</c:v>
                </c:pt>
                <c:pt idx="191">
                  <c:v>50</c:v>
                </c:pt>
                <c:pt idx="192">
                  <c:v>41.5</c:v>
                </c:pt>
                <c:pt idx="193">
                  <c:v>21.5</c:v>
                </c:pt>
                <c:pt idx="194">
                  <c:v>21.5</c:v>
                </c:pt>
                <c:pt idx="195">
                  <c:v>21.5</c:v>
                </c:pt>
                <c:pt idx="196">
                  <c:v>21.5</c:v>
                </c:pt>
                <c:pt idx="197">
                  <c:v>21.5</c:v>
                </c:pt>
                <c:pt idx="198">
                  <c:v>21.5</c:v>
                </c:pt>
                <c:pt idx="199">
                  <c:v>19</c:v>
                </c:pt>
                <c:pt idx="200">
                  <c:v>19</c:v>
                </c:pt>
                <c:pt idx="201">
                  <c:v>19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19</c:v>
                </c:pt>
                <c:pt idx="208">
                  <c:v>50</c:v>
                </c:pt>
                <c:pt idx="209">
                  <c:v>56.5</c:v>
                </c:pt>
              </c:numCache>
            </c:numRef>
          </c:xVal>
          <c:yVal>
            <c:numRef>
              <c:f>Tabelle1!$C$2:$C$211</c:f>
              <c:numCache>
                <c:formatCode>0.00</c:formatCode>
                <c:ptCount val="210"/>
                <c:pt idx="0">
                  <c:v>80</c:v>
                </c:pt>
                <c:pt idx="1">
                  <c:v>80</c:v>
                </c:pt>
                <c:pt idx="2">
                  <c:v>44.5</c:v>
                </c:pt>
                <c:pt idx="3">
                  <c:v>45.5</c:v>
                </c:pt>
                <c:pt idx="4">
                  <c:v>46</c:v>
                </c:pt>
                <c:pt idx="5">
                  <c:v>31.5</c:v>
                </c:pt>
                <c:pt idx="6">
                  <c:v>44.5</c:v>
                </c:pt>
                <c:pt idx="7">
                  <c:v>30.5</c:v>
                </c:pt>
                <c:pt idx="8">
                  <c:v>25</c:v>
                </c:pt>
                <c:pt idx="9">
                  <c:v>24.5</c:v>
                </c:pt>
                <c:pt idx="10">
                  <c:v>34.5</c:v>
                </c:pt>
                <c:pt idx="11">
                  <c:v>34.5</c:v>
                </c:pt>
                <c:pt idx="12">
                  <c:v>35</c:v>
                </c:pt>
                <c:pt idx="13">
                  <c:v>32.5</c:v>
                </c:pt>
                <c:pt idx="14">
                  <c:v>33.5</c:v>
                </c:pt>
                <c:pt idx="15">
                  <c:v>33.5</c:v>
                </c:pt>
                <c:pt idx="16">
                  <c:v>35</c:v>
                </c:pt>
                <c:pt idx="17">
                  <c:v>34.5</c:v>
                </c:pt>
                <c:pt idx="18">
                  <c:v>60.5</c:v>
                </c:pt>
                <c:pt idx="19">
                  <c:v>60.5</c:v>
                </c:pt>
                <c:pt idx="20">
                  <c:v>58.5</c:v>
                </c:pt>
                <c:pt idx="21">
                  <c:v>33.5</c:v>
                </c:pt>
                <c:pt idx="22">
                  <c:v>34.5</c:v>
                </c:pt>
                <c:pt idx="23">
                  <c:v>73.5</c:v>
                </c:pt>
                <c:pt idx="24">
                  <c:v>74</c:v>
                </c:pt>
                <c:pt idx="25">
                  <c:v>116.5</c:v>
                </c:pt>
                <c:pt idx="26">
                  <c:v>52</c:v>
                </c:pt>
                <c:pt idx="27">
                  <c:v>53</c:v>
                </c:pt>
                <c:pt idx="28">
                  <c:v>64.5</c:v>
                </c:pt>
                <c:pt idx="29">
                  <c:v>67</c:v>
                </c:pt>
                <c:pt idx="30">
                  <c:v>98.5</c:v>
                </c:pt>
                <c:pt idx="31">
                  <c:v>72</c:v>
                </c:pt>
                <c:pt idx="32">
                  <c:v>74</c:v>
                </c:pt>
                <c:pt idx="33">
                  <c:v>71.5</c:v>
                </c:pt>
                <c:pt idx="34">
                  <c:v>74.5</c:v>
                </c:pt>
                <c:pt idx="35">
                  <c:v>70</c:v>
                </c:pt>
                <c:pt idx="36">
                  <c:v>71.5</c:v>
                </c:pt>
                <c:pt idx="37">
                  <c:v>70.5</c:v>
                </c:pt>
                <c:pt idx="38">
                  <c:v>70.5</c:v>
                </c:pt>
                <c:pt idx="39">
                  <c:v>72</c:v>
                </c:pt>
                <c:pt idx="40">
                  <c:v>67</c:v>
                </c:pt>
                <c:pt idx="41">
                  <c:v>55</c:v>
                </c:pt>
                <c:pt idx="42">
                  <c:v>56.5</c:v>
                </c:pt>
                <c:pt idx="43">
                  <c:v>47.5</c:v>
                </c:pt>
                <c:pt idx="44">
                  <c:v>48.5</c:v>
                </c:pt>
                <c:pt idx="45">
                  <c:v>51</c:v>
                </c:pt>
                <c:pt idx="46">
                  <c:v>80.5</c:v>
                </c:pt>
                <c:pt idx="47">
                  <c:v>82</c:v>
                </c:pt>
                <c:pt idx="48">
                  <c:v>81</c:v>
                </c:pt>
                <c:pt idx="49">
                  <c:v>119</c:v>
                </c:pt>
                <c:pt idx="50">
                  <c:v>119.5</c:v>
                </c:pt>
                <c:pt idx="51">
                  <c:v>106</c:v>
                </c:pt>
                <c:pt idx="52">
                  <c:v>103.5</c:v>
                </c:pt>
                <c:pt idx="53">
                  <c:v>109</c:v>
                </c:pt>
                <c:pt idx="54">
                  <c:v>75.5</c:v>
                </c:pt>
                <c:pt idx="55">
                  <c:v>76</c:v>
                </c:pt>
                <c:pt idx="56">
                  <c:v>76.5</c:v>
                </c:pt>
                <c:pt idx="57">
                  <c:v>77.5</c:v>
                </c:pt>
                <c:pt idx="58">
                  <c:v>76</c:v>
                </c:pt>
                <c:pt idx="59">
                  <c:v>74.5</c:v>
                </c:pt>
                <c:pt idx="60">
                  <c:v>76.5</c:v>
                </c:pt>
                <c:pt idx="61">
                  <c:v>78.5</c:v>
                </c:pt>
                <c:pt idx="62">
                  <c:v>78.5</c:v>
                </c:pt>
                <c:pt idx="63">
                  <c:v>61</c:v>
                </c:pt>
                <c:pt idx="64">
                  <c:v>87</c:v>
                </c:pt>
                <c:pt idx="65">
                  <c:v>86</c:v>
                </c:pt>
                <c:pt idx="66">
                  <c:v>85</c:v>
                </c:pt>
                <c:pt idx="67">
                  <c:v>85</c:v>
                </c:pt>
                <c:pt idx="68">
                  <c:v>88</c:v>
                </c:pt>
                <c:pt idx="69">
                  <c:v>76</c:v>
                </c:pt>
                <c:pt idx="70">
                  <c:v>75.5</c:v>
                </c:pt>
                <c:pt idx="71">
                  <c:v>85</c:v>
                </c:pt>
                <c:pt idx="72">
                  <c:v>118</c:v>
                </c:pt>
                <c:pt idx="73">
                  <c:v>121</c:v>
                </c:pt>
                <c:pt idx="74">
                  <c:v>79.5</c:v>
                </c:pt>
                <c:pt idx="75">
                  <c:v>79</c:v>
                </c:pt>
                <c:pt idx="76">
                  <c:v>79.5</c:v>
                </c:pt>
                <c:pt idx="77">
                  <c:v>81.5</c:v>
                </c:pt>
                <c:pt idx="78">
                  <c:v>62.5</c:v>
                </c:pt>
                <c:pt idx="79">
                  <c:v>101</c:v>
                </c:pt>
                <c:pt idx="80">
                  <c:v>98.5</c:v>
                </c:pt>
                <c:pt idx="81">
                  <c:v>98.5</c:v>
                </c:pt>
                <c:pt idx="82">
                  <c:v>112</c:v>
                </c:pt>
                <c:pt idx="83">
                  <c:v>112.5</c:v>
                </c:pt>
                <c:pt idx="84">
                  <c:v>113</c:v>
                </c:pt>
                <c:pt idx="85">
                  <c:v>111.5</c:v>
                </c:pt>
                <c:pt idx="86">
                  <c:v>134.5</c:v>
                </c:pt>
                <c:pt idx="87">
                  <c:v>39</c:v>
                </c:pt>
                <c:pt idx="88">
                  <c:v>38</c:v>
                </c:pt>
                <c:pt idx="89">
                  <c:v>38.5</c:v>
                </c:pt>
                <c:pt idx="90">
                  <c:v>36</c:v>
                </c:pt>
                <c:pt idx="91">
                  <c:v>91.5</c:v>
                </c:pt>
                <c:pt idx="92">
                  <c:v>90</c:v>
                </c:pt>
                <c:pt idx="93">
                  <c:v>76.5</c:v>
                </c:pt>
                <c:pt idx="94">
                  <c:v>75</c:v>
                </c:pt>
                <c:pt idx="95">
                  <c:v>88.5</c:v>
                </c:pt>
                <c:pt idx="96">
                  <c:v>90</c:v>
                </c:pt>
                <c:pt idx="97">
                  <c:v>74.5</c:v>
                </c:pt>
                <c:pt idx="98">
                  <c:v>73</c:v>
                </c:pt>
                <c:pt idx="99">
                  <c:v>55</c:v>
                </c:pt>
                <c:pt idx="100">
                  <c:v>56</c:v>
                </c:pt>
                <c:pt idx="101">
                  <c:v>48.5</c:v>
                </c:pt>
                <c:pt idx="102">
                  <c:v>29</c:v>
                </c:pt>
                <c:pt idx="103">
                  <c:v>35</c:v>
                </c:pt>
                <c:pt idx="104">
                  <c:v>33</c:v>
                </c:pt>
                <c:pt idx="105">
                  <c:v>32</c:v>
                </c:pt>
                <c:pt idx="106">
                  <c:v>29.5</c:v>
                </c:pt>
                <c:pt idx="107">
                  <c:v>29</c:v>
                </c:pt>
                <c:pt idx="108">
                  <c:v>56.5</c:v>
                </c:pt>
                <c:pt idx="109">
                  <c:v>46.5</c:v>
                </c:pt>
                <c:pt idx="110">
                  <c:v>59.5</c:v>
                </c:pt>
                <c:pt idx="111">
                  <c:v>31.5</c:v>
                </c:pt>
                <c:pt idx="112">
                  <c:v>30.5</c:v>
                </c:pt>
                <c:pt idx="113">
                  <c:v>28.5</c:v>
                </c:pt>
                <c:pt idx="114">
                  <c:v>29</c:v>
                </c:pt>
                <c:pt idx="115">
                  <c:v>55</c:v>
                </c:pt>
                <c:pt idx="116">
                  <c:v>55</c:v>
                </c:pt>
                <c:pt idx="117">
                  <c:v>47</c:v>
                </c:pt>
                <c:pt idx="118">
                  <c:v>42</c:v>
                </c:pt>
                <c:pt idx="119">
                  <c:v>43.5</c:v>
                </c:pt>
                <c:pt idx="120">
                  <c:v>40.5</c:v>
                </c:pt>
                <c:pt idx="121">
                  <c:v>41.5</c:v>
                </c:pt>
                <c:pt idx="122">
                  <c:v>43.5</c:v>
                </c:pt>
                <c:pt idx="123">
                  <c:v>42.5</c:v>
                </c:pt>
                <c:pt idx="124">
                  <c:v>42</c:v>
                </c:pt>
                <c:pt idx="125">
                  <c:v>43.5</c:v>
                </c:pt>
                <c:pt idx="126">
                  <c:v>43</c:v>
                </c:pt>
                <c:pt idx="127">
                  <c:v>42</c:v>
                </c:pt>
                <c:pt idx="128">
                  <c:v>42.5</c:v>
                </c:pt>
                <c:pt idx="129">
                  <c:v>41</c:v>
                </c:pt>
                <c:pt idx="130">
                  <c:v>32.5</c:v>
                </c:pt>
                <c:pt idx="131">
                  <c:v>32.5</c:v>
                </c:pt>
                <c:pt idx="132">
                  <c:v>110.5</c:v>
                </c:pt>
                <c:pt idx="133">
                  <c:v>113.5</c:v>
                </c:pt>
                <c:pt idx="134">
                  <c:v>114.5</c:v>
                </c:pt>
                <c:pt idx="135">
                  <c:v>58.5</c:v>
                </c:pt>
                <c:pt idx="136">
                  <c:v>141.5</c:v>
                </c:pt>
                <c:pt idx="137">
                  <c:v>140</c:v>
                </c:pt>
                <c:pt idx="138">
                  <c:v>141</c:v>
                </c:pt>
                <c:pt idx="139">
                  <c:v>128.5</c:v>
                </c:pt>
                <c:pt idx="140">
                  <c:v>110.5</c:v>
                </c:pt>
                <c:pt idx="141">
                  <c:v>110</c:v>
                </c:pt>
                <c:pt idx="142">
                  <c:v>113.5</c:v>
                </c:pt>
                <c:pt idx="143">
                  <c:v>116.5</c:v>
                </c:pt>
                <c:pt idx="144">
                  <c:v>48</c:v>
                </c:pt>
                <c:pt idx="145">
                  <c:v>47.5</c:v>
                </c:pt>
                <c:pt idx="146">
                  <c:v>46</c:v>
                </c:pt>
                <c:pt idx="147">
                  <c:v>46.5</c:v>
                </c:pt>
                <c:pt idx="148">
                  <c:v>47</c:v>
                </c:pt>
                <c:pt idx="149">
                  <c:v>46</c:v>
                </c:pt>
                <c:pt idx="150">
                  <c:v>119.5</c:v>
                </c:pt>
                <c:pt idx="151">
                  <c:v>123.5</c:v>
                </c:pt>
                <c:pt idx="152">
                  <c:v>51</c:v>
                </c:pt>
                <c:pt idx="153">
                  <c:v>52</c:v>
                </c:pt>
                <c:pt idx="154">
                  <c:v>51</c:v>
                </c:pt>
                <c:pt idx="155">
                  <c:v>51</c:v>
                </c:pt>
                <c:pt idx="156">
                  <c:v>51.5</c:v>
                </c:pt>
                <c:pt idx="157">
                  <c:v>28</c:v>
                </c:pt>
                <c:pt idx="158">
                  <c:v>27.5</c:v>
                </c:pt>
                <c:pt idx="159">
                  <c:v>26.5</c:v>
                </c:pt>
                <c:pt idx="160">
                  <c:v>26</c:v>
                </c:pt>
                <c:pt idx="161">
                  <c:v>27</c:v>
                </c:pt>
                <c:pt idx="162">
                  <c:v>49.5</c:v>
                </c:pt>
                <c:pt idx="163">
                  <c:v>47.5</c:v>
                </c:pt>
                <c:pt idx="164">
                  <c:v>48</c:v>
                </c:pt>
                <c:pt idx="165">
                  <c:v>48</c:v>
                </c:pt>
                <c:pt idx="166">
                  <c:v>46</c:v>
                </c:pt>
                <c:pt idx="167">
                  <c:v>45.5</c:v>
                </c:pt>
                <c:pt idx="168">
                  <c:v>40.5</c:v>
                </c:pt>
                <c:pt idx="169">
                  <c:v>42</c:v>
                </c:pt>
                <c:pt idx="170">
                  <c:v>42</c:v>
                </c:pt>
                <c:pt idx="171">
                  <c:v>40.5</c:v>
                </c:pt>
                <c:pt idx="172">
                  <c:v>41.5</c:v>
                </c:pt>
                <c:pt idx="173">
                  <c:v>40</c:v>
                </c:pt>
                <c:pt idx="174">
                  <c:v>39.5</c:v>
                </c:pt>
                <c:pt idx="175">
                  <c:v>39</c:v>
                </c:pt>
                <c:pt idx="176">
                  <c:v>39.5</c:v>
                </c:pt>
                <c:pt idx="177">
                  <c:v>30</c:v>
                </c:pt>
                <c:pt idx="178">
                  <c:v>30</c:v>
                </c:pt>
                <c:pt idx="179">
                  <c:v>30.5</c:v>
                </c:pt>
                <c:pt idx="180">
                  <c:v>30.5</c:v>
                </c:pt>
                <c:pt idx="181">
                  <c:v>45</c:v>
                </c:pt>
                <c:pt idx="182">
                  <c:v>45</c:v>
                </c:pt>
                <c:pt idx="183">
                  <c:v>43.5</c:v>
                </c:pt>
                <c:pt idx="184">
                  <c:v>44</c:v>
                </c:pt>
                <c:pt idx="185">
                  <c:v>44.5</c:v>
                </c:pt>
                <c:pt idx="186">
                  <c:v>43.5</c:v>
                </c:pt>
                <c:pt idx="187">
                  <c:v>46.5</c:v>
                </c:pt>
                <c:pt idx="188">
                  <c:v>44</c:v>
                </c:pt>
                <c:pt idx="189">
                  <c:v>43.5</c:v>
                </c:pt>
                <c:pt idx="190">
                  <c:v>56</c:v>
                </c:pt>
                <c:pt idx="191">
                  <c:v>56.5</c:v>
                </c:pt>
                <c:pt idx="192">
                  <c:v>48</c:v>
                </c:pt>
                <c:pt idx="193">
                  <c:v>26.5</c:v>
                </c:pt>
                <c:pt idx="194">
                  <c:v>26</c:v>
                </c:pt>
                <c:pt idx="195">
                  <c:v>25</c:v>
                </c:pt>
                <c:pt idx="196">
                  <c:v>27</c:v>
                </c:pt>
                <c:pt idx="197">
                  <c:v>27</c:v>
                </c:pt>
                <c:pt idx="198">
                  <c:v>26.5</c:v>
                </c:pt>
                <c:pt idx="199">
                  <c:v>25.5</c:v>
                </c:pt>
                <c:pt idx="200">
                  <c:v>24</c:v>
                </c:pt>
                <c:pt idx="201">
                  <c:v>23.5</c:v>
                </c:pt>
                <c:pt idx="202">
                  <c:v>23.5</c:v>
                </c:pt>
                <c:pt idx="203">
                  <c:v>23.5</c:v>
                </c:pt>
                <c:pt idx="204">
                  <c:v>23</c:v>
                </c:pt>
                <c:pt idx="205">
                  <c:v>23.5</c:v>
                </c:pt>
                <c:pt idx="206">
                  <c:v>24</c:v>
                </c:pt>
                <c:pt idx="207">
                  <c:v>23</c:v>
                </c:pt>
                <c:pt idx="208">
                  <c:v>61</c:v>
                </c:pt>
                <c:pt idx="209">
                  <c:v>62.5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C0-4F0E-B108-8D9B25FFE2E2}"/>
            </c:ext>
          </c:extLst>
        </c:ser>
        <c:ser>
          <c:idx val="1"/>
          <c:order val="1"/>
          <c:tx>
            <c:v>01:01</c:v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Tabelle1!$J$2:$J$3</c:f>
              <c:numCache>
                <c:formatCode>General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xVal>
          <c:yVal>
            <c:numRef>
              <c:f>Tabelle1!$J$2:$J$3</c:f>
              <c:numCache>
                <c:formatCode>General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C0-4F0E-B108-8D9B25FFE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07392"/>
        <c:axId val="39701504"/>
      </c:scatterChart>
      <c:valAx>
        <c:axId val="39707392"/>
        <c:scaling>
          <c:orientation val="minMax"/>
          <c:max val="15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 sz="1400"/>
                  <a:t>True Mean Vent Size [px]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39701504"/>
        <c:crosses val="autoZero"/>
        <c:crossBetween val="midCat"/>
        <c:majorUnit val="20"/>
        <c:minorUnit val="10"/>
      </c:valAx>
      <c:valAx>
        <c:axId val="39701504"/>
        <c:scaling>
          <c:orientation val="minMax"/>
          <c:max val="15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400"/>
                  <a:t>Estimated Mean Vent Size [px]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 algn="ctr">
              <a:defRPr lang="de-DE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73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430694</xdr:colOff>
      <xdr:row>3</xdr:row>
      <xdr:rowOff>65432</xdr:rowOff>
    </xdr:from>
    <xdr:to>
      <xdr:col>17</xdr:col>
      <xdr:colOff>33130</xdr:colOff>
      <xdr:row>30</xdr:row>
      <xdr:rowOff>57978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H212" totalsRowCount="1" tableBorderDxfId="9">
  <autoFilter ref="A1:H211" xr:uid="{00000000-0009-0000-0100-000001000000}"/>
  <sortState ref="A2:C212">
    <sortCondition ref="B1:B212"/>
  </sortState>
  <tableColumns count="8">
    <tableColumn id="1" xr3:uid="{00000000-0010-0000-0000-000001000000}" name="Spalte1"/>
    <tableColumn id="2" xr3:uid="{00000000-0010-0000-0000-000002000000}" name="Name" dataDxfId="8" totalsRowDxfId="4"/>
    <tableColumn id="3" xr3:uid="{00000000-0010-0000-0000-000003000000}" name="Mean Size estimated" dataDxfId="7" totalsRowDxfId="3"/>
    <tableColumn id="4" xr3:uid="{00000000-0010-0000-0000-000004000000}" name="True Size X"/>
    <tableColumn id="5" xr3:uid="{00000000-0010-0000-0000-000005000000}" name="True Size Y"/>
    <tableColumn id="6" xr3:uid="{00000000-0010-0000-0000-000006000000}" name="Mean Size True" totalsRowLabel="Average relative deviation (%)" dataDxfId="6" totalsRowDxfId="2">
      <calculatedColumnFormula>(Tabelle1[[#This Row],[True Size X]]+Tabelle1[[#This Row],[True Size Y]])/2</calculatedColumnFormula>
    </tableColumn>
    <tableColumn id="7" xr3:uid="{00000000-0010-0000-0000-000007000000}" name="Deviation [%]" totalsRowFunction="custom" dataDxfId="5" totalsRowDxfId="1">
      <calculatedColumnFormula>(100/Tabelle1[[#This Row],[Mean Size estimated]])*Tabelle1[[#This Row],[Mean Size True]]</calculatedColumnFormula>
      <totalsRowFormula>(SUM(Tabelle1[Deviation '[%']])/COUNT(Tabelle1[Deviation '[%']]))</totalsRowFormula>
    </tableColumn>
    <tableColumn id="8" xr3:uid="{8A34F6EE-6A5A-408C-B284-85FD05BE90A8}" name="Spalte2" totalsRowLabel="100% means estimation and reality match completely. The model underestimates the CT size by an average of 14%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7"/>
  <sheetViews>
    <sheetView tabSelected="1" topLeftCell="A185" zoomScaleNormal="100" workbookViewId="0">
      <selection activeCell="M198" sqref="M198"/>
    </sheetView>
  </sheetViews>
  <sheetFormatPr baseColWidth="10" defaultColWidth="9.109375" defaultRowHeight="14.4" x14ac:dyDescent="0.3"/>
  <cols>
    <col min="1" max="1" width="5.44140625" customWidth="1"/>
    <col min="2" max="2" width="7.44140625" style="2" customWidth="1"/>
    <col min="3" max="3" width="13" style="3" bestFit="1" customWidth="1"/>
    <col min="4" max="5" width="12.88671875" bestFit="1" customWidth="1"/>
    <col min="6" max="6" width="27.44140625" bestFit="1" customWidth="1"/>
    <col min="7" max="7" width="15.33203125" bestFit="1" customWidth="1"/>
  </cols>
  <sheetData>
    <row r="1" spans="1:10" ht="15" thickBot="1" x14ac:dyDescent="0.35">
      <c r="A1" t="s">
        <v>420</v>
      </c>
      <c r="B1" s="1" t="s">
        <v>421</v>
      </c>
      <c r="C1" s="4" t="s">
        <v>426</v>
      </c>
      <c r="D1" t="s">
        <v>422</v>
      </c>
      <c r="E1" t="s">
        <v>423</v>
      </c>
      <c r="F1" t="s">
        <v>424</v>
      </c>
      <c r="G1" t="s">
        <v>425</v>
      </c>
      <c r="H1" t="s">
        <v>430</v>
      </c>
    </row>
    <row r="2" spans="1:10" x14ac:dyDescent="0.3">
      <c r="A2" t="s">
        <v>145</v>
      </c>
      <c r="B2" s="1" t="s">
        <v>355</v>
      </c>
      <c r="C2" s="5">
        <v>80</v>
      </c>
      <c r="D2">
        <v>65</v>
      </c>
      <c r="E2">
        <v>64</v>
      </c>
      <c r="F2">
        <f>(Tabelle1[[#This Row],[True Size X]]+Tabelle1[[#This Row],[True Size Y]])/2</f>
        <v>64.5</v>
      </c>
      <c r="G2" s="7">
        <f>(100/Tabelle1[[#This Row],[Mean Size estimated]])*Tabelle1[[#This Row],[Mean Size True]]</f>
        <v>80.625</v>
      </c>
      <c r="J2">
        <v>0</v>
      </c>
    </row>
    <row r="3" spans="1:10" x14ac:dyDescent="0.3">
      <c r="A3" t="s">
        <v>179</v>
      </c>
      <c r="B3" s="2" t="s">
        <v>389</v>
      </c>
      <c r="C3" s="6">
        <v>80</v>
      </c>
      <c r="D3">
        <v>66</v>
      </c>
      <c r="E3">
        <v>65</v>
      </c>
      <c r="F3">
        <f>(Tabelle1[[#This Row],[True Size X]]+Tabelle1[[#This Row],[True Size Y]])/2</f>
        <v>65.5</v>
      </c>
      <c r="G3" s="7">
        <f>(100/Tabelle1[[#This Row],[Mean Size estimated]])*Tabelle1[[#This Row],[Mean Size True]]</f>
        <v>81.875</v>
      </c>
      <c r="J3">
        <v>150</v>
      </c>
    </row>
    <row r="4" spans="1:10" x14ac:dyDescent="0.3">
      <c r="A4" t="s">
        <v>118</v>
      </c>
      <c r="B4" s="2" t="s">
        <v>328</v>
      </c>
      <c r="C4" s="6">
        <v>44.5</v>
      </c>
      <c r="D4">
        <v>41</v>
      </c>
      <c r="E4">
        <v>41</v>
      </c>
      <c r="F4">
        <f>(Tabelle1[[#This Row],[True Size X]]+Tabelle1[[#This Row],[True Size Y]])/2</f>
        <v>41</v>
      </c>
      <c r="G4" s="7">
        <f>(100/Tabelle1[[#This Row],[Mean Size estimated]])*Tabelle1[[#This Row],[Mean Size True]]</f>
        <v>92.134831460674164</v>
      </c>
    </row>
    <row r="5" spans="1:10" x14ac:dyDescent="0.3">
      <c r="A5" t="s">
        <v>192</v>
      </c>
      <c r="B5" s="2" t="s">
        <v>402</v>
      </c>
      <c r="C5" s="6">
        <v>45.5</v>
      </c>
      <c r="D5">
        <v>41</v>
      </c>
      <c r="E5">
        <v>41</v>
      </c>
      <c r="F5">
        <f>(Tabelle1[[#This Row],[True Size X]]+Tabelle1[[#This Row],[True Size Y]])/2</f>
        <v>41</v>
      </c>
      <c r="G5" s="7">
        <f>(100/Tabelle1[[#This Row],[Mean Size estimated]])*Tabelle1[[#This Row],[Mean Size True]]</f>
        <v>90.109890109890117</v>
      </c>
    </row>
    <row r="6" spans="1:10" x14ac:dyDescent="0.3">
      <c r="A6" t="s">
        <v>153</v>
      </c>
      <c r="B6" s="2" t="s">
        <v>363</v>
      </c>
      <c r="C6" s="6">
        <v>46</v>
      </c>
      <c r="D6">
        <v>41</v>
      </c>
      <c r="E6">
        <v>41</v>
      </c>
      <c r="F6">
        <f>(Tabelle1[[#This Row],[True Size X]]+Tabelle1[[#This Row],[True Size Y]])/2</f>
        <v>41</v>
      </c>
      <c r="G6" s="7">
        <f>(100/Tabelle1[[#This Row],[Mean Size estimated]])*Tabelle1[[#This Row],[Mean Size True]]</f>
        <v>89.130434782608688</v>
      </c>
    </row>
    <row r="7" spans="1:10" x14ac:dyDescent="0.3">
      <c r="A7" t="s">
        <v>87</v>
      </c>
      <c r="B7" s="2" t="s">
        <v>297</v>
      </c>
      <c r="C7" s="6">
        <v>31.5</v>
      </c>
      <c r="D7">
        <v>27</v>
      </c>
      <c r="E7">
        <v>27</v>
      </c>
      <c r="F7">
        <f>(Tabelle1[[#This Row],[True Size X]]+Tabelle1[[#This Row],[True Size Y]])/2</f>
        <v>27</v>
      </c>
      <c r="G7" s="7">
        <f>(100/Tabelle1[[#This Row],[Mean Size estimated]])*Tabelle1[[#This Row],[Mean Size True]]</f>
        <v>85.714285714285708</v>
      </c>
    </row>
    <row r="8" spans="1:10" x14ac:dyDescent="0.3">
      <c r="A8" t="s">
        <v>189</v>
      </c>
      <c r="B8" s="2" t="s">
        <v>399</v>
      </c>
      <c r="C8" s="6">
        <v>44.5</v>
      </c>
      <c r="D8">
        <v>41</v>
      </c>
      <c r="E8">
        <v>41</v>
      </c>
      <c r="F8">
        <f>(Tabelle1[[#This Row],[True Size X]]+Tabelle1[[#This Row],[True Size Y]])/2</f>
        <v>41</v>
      </c>
      <c r="G8" s="7">
        <f>(100/Tabelle1[[#This Row],[Mean Size estimated]])*Tabelle1[[#This Row],[Mean Size True]]</f>
        <v>92.134831460674164</v>
      </c>
    </row>
    <row r="9" spans="1:10" x14ac:dyDescent="0.3">
      <c r="A9" t="s">
        <v>98</v>
      </c>
      <c r="B9" s="2" t="s">
        <v>308</v>
      </c>
      <c r="C9" s="6">
        <v>30.5</v>
      </c>
      <c r="D9">
        <v>26</v>
      </c>
      <c r="E9">
        <v>28</v>
      </c>
      <c r="F9">
        <f>(Tabelle1[[#This Row],[True Size X]]+Tabelle1[[#This Row],[True Size Y]])/2</f>
        <v>27</v>
      </c>
      <c r="G9" s="7">
        <f>(100/Tabelle1[[#This Row],[Mean Size estimated]])*Tabelle1[[#This Row],[Mean Size True]]</f>
        <v>88.524590163934434</v>
      </c>
    </row>
    <row r="10" spans="1:10" x14ac:dyDescent="0.3">
      <c r="A10" t="s">
        <v>164</v>
      </c>
      <c r="B10" s="2" t="s">
        <v>374</v>
      </c>
      <c r="C10" s="6">
        <v>25</v>
      </c>
      <c r="D10">
        <v>21</v>
      </c>
      <c r="E10">
        <v>23</v>
      </c>
      <c r="F10">
        <f>(Tabelle1[[#This Row],[True Size X]]+Tabelle1[[#This Row],[True Size Y]])/2</f>
        <v>22</v>
      </c>
      <c r="G10" s="7">
        <f>(100/Tabelle1[[#This Row],[Mean Size estimated]])*Tabelle1[[#This Row],[Mean Size True]]</f>
        <v>88</v>
      </c>
    </row>
    <row r="11" spans="1:10" x14ac:dyDescent="0.3">
      <c r="A11" t="s">
        <v>48</v>
      </c>
      <c r="B11" s="2" t="s">
        <v>258</v>
      </c>
      <c r="C11" s="6">
        <v>24.5</v>
      </c>
      <c r="D11">
        <v>22</v>
      </c>
      <c r="E11">
        <v>22</v>
      </c>
      <c r="F11">
        <f>(Tabelle1[[#This Row],[True Size X]]+Tabelle1[[#This Row],[True Size Y]])/2</f>
        <v>22</v>
      </c>
      <c r="G11" s="7">
        <f>(100/Tabelle1[[#This Row],[Mean Size estimated]])*Tabelle1[[#This Row],[Mean Size True]]</f>
        <v>89.795918367346943</v>
      </c>
    </row>
    <row r="12" spans="1:10" x14ac:dyDescent="0.3">
      <c r="A12" t="s">
        <v>43</v>
      </c>
      <c r="B12" s="2" t="s">
        <v>253</v>
      </c>
      <c r="C12" s="6">
        <v>34.5</v>
      </c>
      <c r="D12">
        <v>29</v>
      </c>
      <c r="E12">
        <v>29</v>
      </c>
      <c r="F12">
        <f>(Tabelle1[[#This Row],[True Size X]]+Tabelle1[[#This Row],[True Size Y]])/2</f>
        <v>29</v>
      </c>
      <c r="G12" s="7">
        <f>(100/Tabelle1[[#This Row],[Mean Size estimated]])*Tabelle1[[#This Row],[Mean Size True]]</f>
        <v>84.05797101449275</v>
      </c>
    </row>
    <row r="13" spans="1:10" x14ac:dyDescent="0.3">
      <c r="A13" t="s">
        <v>69</v>
      </c>
      <c r="B13" s="2" t="s">
        <v>279</v>
      </c>
      <c r="C13" s="6">
        <v>34.5</v>
      </c>
      <c r="D13">
        <v>29</v>
      </c>
      <c r="E13">
        <v>29</v>
      </c>
      <c r="F13">
        <f>(Tabelle1[[#This Row],[True Size X]]+Tabelle1[[#This Row],[True Size Y]])/2</f>
        <v>29</v>
      </c>
      <c r="G13" s="7">
        <f>(100/Tabelle1[[#This Row],[Mean Size estimated]])*Tabelle1[[#This Row],[Mean Size True]]</f>
        <v>84.05797101449275</v>
      </c>
    </row>
    <row r="14" spans="1:10" x14ac:dyDescent="0.3">
      <c r="A14" t="s">
        <v>95</v>
      </c>
      <c r="B14" s="2" t="s">
        <v>305</v>
      </c>
      <c r="C14" s="6">
        <v>35</v>
      </c>
      <c r="D14">
        <v>29</v>
      </c>
      <c r="E14">
        <v>29</v>
      </c>
      <c r="F14">
        <f>(Tabelle1[[#This Row],[True Size X]]+Tabelle1[[#This Row],[True Size Y]])/2</f>
        <v>29</v>
      </c>
      <c r="G14" s="7">
        <f>(100/Tabelle1[[#This Row],[Mean Size estimated]])*Tabelle1[[#This Row],[Mean Size True]]</f>
        <v>82.857142857142861</v>
      </c>
    </row>
    <row r="15" spans="1:10" x14ac:dyDescent="0.3">
      <c r="A15" t="s">
        <v>94</v>
      </c>
      <c r="B15" s="2" t="s">
        <v>304</v>
      </c>
      <c r="C15" s="6">
        <v>32.5</v>
      </c>
      <c r="D15">
        <v>29</v>
      </c>
      <c r="E15">
        <v>29</v>
      </c>
      <c r="F15">
        <f>(Tabelle1[[#This Row],[True Size X]]+Tabelle1[[#This Row],[True Size Y]])/2</f>
        <v>29</v>
      </c>
      <c r="G15" s="7">
        <f>(100/Tabelle1[[#This Row],[Mean Size estimated]])*Tabelle1[[#This Row],[Mean Size True]]</f>
        <v>89.230769230769241</v>
      </c>
    </row>
    <row r="16" spans="1:10" x14ac:dyDescent="0.3">
      <c r="A16" t="s">
        <v>115</v>
      </c>
      <c r="B16" s="2" t="s">
        <v>325</v>
      </c>
      <c r="C16" s="6">
        <v>33.5</v>
      </c>
      <c r="D16">
        <v>29</v>
      </c>
      <c r="E16">
        <v>29</v>
      </c>
      <c r="F16">
        <f>(Tabelle1[[#This Row],[True Size X]]+Tabelle1[[#This Row],[True Size Y]])/2</f>
        <v>29</v>
      </c>
      <c r="G16" s="7">
        <f>(100/Tabelle1[[#This Row],[Mean Size estimated]])*Tabelle1[[#This Row],[Mean Size True]]</f>
        <v>86.567164179104481</v>
      </c>
    </row>
    <row r="17" spans="1:7" x14ac:dyDescent="0.3">
      <c r="A17" t="s">
        <v>90</v>
      </c>
      <c r="B17" s="2" t="s">
        <v>300</v>
      </c>
      <c r="C17" s="6">
        <v>33.5</v>
      </c>
      <c r="D17">
        <v>29</v>
      </c>
      <c r="E17">
        <v>29</v>
      </c>
      <c r="F17">
        <f>(Tabelle1[[#This Row],[True Size X]]+Tabelle1[[#This Row],[True Size Y]])/2</f>
        <v>29</v>
      </c>
      <c r="G17" s="7">
        <f>(100/Tabelle1[[#This Row],[Mean Size estimated]])*Tabelle1[[#This Row],[Mean Size True]]</f>
        <v>86.567164179104481</v>
      </c>
    </row>
    <row r="18" spans="1:7" x14ac:dyDescent="0.3">
      <c r="A18" t="s">
        <v>74</v>
      </c>
      <c r="B18" s="2" t="s">
        <v>284</v>
      </c>
      <c r="C18" s="6">
        <v>35</v>
      </c>
      <c r="D18">
        <v>29</v>
      </c>
      <c r="E18">
        <v>29</v>
      </c>
      <c r="F18">
        <f>(Tabelle1[[#This Row],[True Size X]]+Tabelle1[[#This Row],[True Size Y]])/2</f>
        <v>29</v>
      </c>
      <c r="G18" s="7">
        <f>(100/Tabelle1[[#This Row],[Mean Size estimated]])*Tabelle1[[#This Row],[Mean Size True]]</f>
        <v>82.857142857142861</v>
      </c>
    </row>
    <row r="19" spans="1:7" x14ac:dyDescent="0.3">
      <c r="A19" t="s">
        <v>109</v>
      </c>
      <c r="B19" s="2" t="s">
        <v>319</v>
      </c>
      <c r="C19" s="6">
        <v>34.5</v>
      </c>
      <c r="D19">
        <v>29</v>
      </c>
      <c r="E19">
        <v>29</v>
      </c>
      <c r="F19">
        <f>(Tabelle1[[#This Row],[True Size X]]+Tabelle1[[#This Row],[True Size Y]])/2</f>
        <v>29</v>
      </c>
      <c r="G19" s="7">
        <f>(100/Tabelle1[[#This Row],[Mean Size estimated]])*Tabelle1[[#This Row],[Mean Size True]]</f>
        <v>84.05797101449275</v>
      </c>
    </row>
    <row r="20" spans="1:7" x14ac:dyDescent="0.3">
      <c r="A20" t="s">
        <v>15</v>
      </c>
      <c r="B20" s="2" t="s">
        <v>225</v>
      </c>
      <c r="C20" s="6">
        <v>60.5</v>
      </c>
      <c r="D20">
        <v>54</v>
      </c>
      <c r="E20">
        <v>52</v>
      </c>
      <c r="F20">
        <f>(Tabelle1[[#This Row],[True Size X]]+Tabelle1[[#This Row],[True Size Y]])/2</f>
        <v>53</v>
      </c>
      <c r="G20" s="7">
        <f>(100/Tabelle1[[#This Row],[Mean Size estimated]])*Tabelle1[[#This Row],[Mean Size True]]</f>
        <v>87.603305785123965</v>
      </c>
    </row>
    <row r="21" spans="1:7" x14ac:dyDescent="0.3">
      <c r="A21" t="s">
        <v>110</v>
      </c>
      <c r="B21" s="2" t="s">
        <v>320</v>
      </c>
      <c r="C21" s="6">
        <v>60.5</v>
      </c>
      <c r="D21">
        <v>54</v>
      </c>
      <c r="E21">
        <v>53</v>
      </c>
      <c r="F21">
        <f>(Tabelle1[[#This Row],[True Size X]]+Tabelle1[[#This Row],[True Size Y]])/2</f>
        <v>53.5</v>
      </c>
      <c r="G21" s="7">
        <f>(100/Tabelle1[[#This Row],[Mean Size estimated]])*Tabelle1[[#This Row],[Mean Size True]]</f>
        <v>88.429752066115711</v>
      </c>
    </row>
    <row r="22" spans="1:7" x14ac:dyDescent="0.3">
      <c r="A22" t="s">
        <v>117</v>
      </c>
      <c r="B22" s="2" t="s">
        <v>327</v>
      </c>
      <c r="C22" s="6">
        <v>58.5</v>
      </c>
      <c r="D22">
        <v>54</v>
      </c>
      <c r="E22">
        <v>53</v>
      </c>
      <c r="F22">
        <f>(Tabelle1[[#This Row],[True Size X]]+Tabelle1[[#This Row],[True Size Y]])/2</f>
        <v>53.5</v>
      </c>
      <c r="G22" s="7">
        <f>(100/Tabelle1[[#This Row],[Mean Size estimated]])*Tabelle1[[#This Row],[Mean Size True]]</f>
        <v>91.452991452991455</v>
      </c>
    </row>
    <row r="23" spans="1:7" x14ac:dyDescent="0.3">
      <c r="A23" t="s">
        <v>6</v>
      </c>
      <c r="B23" s="2" t="s">
        <v>216</v>
      </c>
      <c r="C23" s="6">
        <v>33.5</v>
      </c>
      <c r="D23">
        <v>29</v>
      </c>
      <c r="E23">
        <v>30</v>
      </c>
      <c r="F23">
        <f>(Tabelle1[[#This Row],[True Size X]]+Tabelle1[[#This Row],[True Size Y]])/2</f>
        <v>29.5</v>
      </c>
      <c r="G23" s="7">
        <f>(100/Tabelle1[[#This Row],[Mean Size estimated]])*Tabelle1[[#This Row],[Mean Size True]]</f>
        <v>88.059701492537314</v>
      </c>
    </row>
    <row r="24" spans="1:7" x14ac:dyDescent="0.3">
      <c r="A24" t="s">
        <v>130</v>
      </c>
      <c r="B24" s="2" t="s">
        <v>340</v>
      </c>
      <c r="C24" s="6">
        <v>34.5</v>
      </c>
      <c r="D24">
        <v>28</v>
      </c>
      <c r="E24">
        <v>29</v>
      </c>
      <c r="F24">
        <f>(Tabelle1[[#This Row],[True Size X]]+Tabelle1[[#This Row],[True Size Y]])/2</f>
        <v>28.5</v>
      </c>
      <c r="G24" s="7">
        <f>(100/Tabelle1[[#This Row],[Mean Size estimated]])*Tabelle1[[#This Row],[Mean Size True]]</f>
        <v>82.608695652173907</v>
      </c>
    </row>
    <row r="25" spans="1:7" x14ac:dyDescent="0.3">
      <c r="A25" t="s">
        <v>178</v>
      </c>
      <c r="B25" s="2" t="s">
        <v>388</v>
      </c>
      <c r="C25" s="6">
        <v>73.5</v>
      </c>
      <c r="D25">
        <v>68</v>
      </c>
      <c r="E25">
        <v>67</v>
      </c>
      <c r="F25">
        <f>(Tabelle1[[#This Row],[True Size X]]+Tabelle1[[#This Row],[True Size Y]])/2</f>
        <v>67.5</v>
      </c>
      <c r="G25" s="7">
        <f>(100/Tabelle1[[#This Row],[Mean Size estimated]])*Tabelle1[[#This Row],[Mean Size True]]</f>
        <v>91.836734693877546</v>
      </c>
    </row>
    <row r="26" spans="1:7" x14ac:dyDescent="0.3">
      <c r="A26" t="s">
        <v>181</v>
      </c>
      <c r="B26" s="2" t="s">
        <v>391</v>
      </c>
      <c r="C26" s="6">
        <v>74</v>
      </c>
      <c r="D26">
        <v>68</v>
      </c>
      <c r="E26">
        <v>67</v>
      </c>
      <c r="F26">
        <f>(Tabelle1[[#This Row],[True Size X]]+Tabelle1[[#This Row],[True Size Y]])/2</f>
        <v>67.5</v>
      </c>
      <c r="G26" s="7">
        <f>(100/Tabelle1[[#This Row],[Mean Size estimated]])*Tabelle1[[#This Row],[Mean Size True]]</f>
        <v>91.21621621621621</v>
      </c>
    </row>
    <row r="27" spans="1:7" x14ac:dyDescent="0.3">
      <c r="A27" t="s">
        <v>133</v>
      </c>
      <c r="B27" s="2" t="s">
        <v>343</v>
      </c>
      <c r="C27" s="6">
        <v>116.5</v>
      </c>
      <c r="D27">
        <v>100</v>
      </c>
      <c r="E27">
        <v>100</v>
      </c>
      <c r="F27">
        <f>(Tabelle1[[#This Row],[True Size X]]+Tabelle1[[#This Row],[True Size Y]])/2</f>
        <v>100</v>
      </c>
      <c r="G27" s="7">
        <f>(100/Tabelle1[[#This Row],[Mean Size estimated]])*Tabelle1[[#This Row],[Mean Size True]]</f>
        <v>85.836909871244643</v>
      </c>
    </row>
    <row r="28" spans="1:7" x14ac:dyDescent="0.3">
      <c r="A28" t="s">
        <v>154</v>
      </c>
      <c r="B28" s="2" t="s">
        <v>364</v>
      </c>
      <c r="C28" s="6">
        <v>52</v>
      </c>
      <c r="D28">
        <v>42</v>
      </c>
      <c r="E28">
        <v>41</v>
      </c>
      <c r="F28">
        <f>(Tabelle1[[#This Row],[True Size X]]+Tabelle1[[#This Row],[True Size Y]])/2</f>
        <v>41.5</v>
      </c>
      <c r="G28" s="7">
        <f>(100/Tabelle1[[#This Row],[Mean Size estimated]])*Tabelle1[[#This Row],[Mean Size True]]</f>
        <v>79.807692307692307</v>
      </c>
    </row>
    <row r="29" spans="1:7" x14ac:dyDescent="0.3">
      <c r="A29" t="s">
        <v>183</v>
      </c>
      <c r="B29" s="2" t="s">
        <v>393</v>
      </c>
      <c r="C29" s="6">
        <v>53</v>
      </c>
      <c r="D29">
        <v>42</v>
      </c>
      <c r="E29">
        <v>41</v>
      </c>
      <c r="F29">
        <f>(Tabelle1[[#This Row],[True Size X]]+Tabelle1[[#This Row],[True Size Y]])/2</f>
        <v>41.5</v>
      </c>
      <c r="G29" s="7">
        <f>(100/Tabelle1[[#This Row],[Mean Size estimated]])*Tabelle1[[#This Row],[Mean Size True]]</f>
        <v>78.301886792452834</v>
      </c>
    </row>
    <row r="30" spans="1:7" x14ac:dyDescent="0.3">
      <c r="A30" t="s">
        <v>175</v>
      </c>
      <c r="B30" s="2" t="s">
        <v>385</v>
      </c>
      <c r="C30" s="6">
        <v>64.5</v>
      </c>
      <c r="D30">
        <v>56</v>
      </c>
      <c r="E30">
        <v>55</v>
      </c>
      <c r="F30">
        <f>(Tabelle1[[#This Row],[True Size X]]+Tabelle1[[#This Row],[True Size Y]])/2</f>
        <v>55.5</v>
      </c>
      <c r="G30" s="7">
        <f>(100/Tabelle1[[#This Row],[Mean Size estimated]])*Tabelle1[[#This Row],[Mean Size True]]</f>
        <v>86.04651162790698</v>
      </c>
    </row>
    <row r="31" spans="1:7" x14ac:dyDescent="0.3">
      <c r="A31" t="s">
        <v>31</v>
      </c>
      <c r="B31" s="2" t="s">
        <v>241</v>
      </c>
      <c r="C31" s="6">
        <v>67</v>
      </c>
      <c r="D31">
        <v>58</v>
      </c>
      <c r="E31">
        <v>54</v>
      </c>
      <c r="F31">
        <f>(Tabelle1[[#This Row],[True Size X]]+Tabelle1[[#This Row],[True Size Y]])/2</f>
        <v>56</v>
      </c>
      <c r="G31" s="7">
        <f>(100/Tabelle1[[#This Row],[Mean Size estimated]])*Tabelle1[[#This Row],[Mean Size True]]</f>
        <v>83.582089552238813</v>
      </c>
    </row>
    <row r="32" spans="1:7" x14ac:dyDescent="0.3">
      <c r="A32" t="s">
        <v>62</v>
      </c>
      <c r="B32" s="2" t="s">
        <v>272</v>
      </c>
      <c r="C32" s="6">
        <v>98.5</v>
      </c>
      <c r="D32">
        <v>97</v>
      </c>
      <c r="E32">
        <v>92</v>
      </c>
      <c r="F32">
        <f>(Tabelle1[[#This Row],[True Size X]]+Tabelle1[[#This Row],[True Size Y]])/2</f>
        <v>94.5</v>
      </c>
      <c r="G32" s="7">
        <f>(100/Tabelle1[[#This Row],[Mean Size estimated]])*Tabelle1[[#This Row],[Mean Size True]]</f>
        <v>95.939086294416242</v>
      </c>
    </row>
    <row r="33" spans="1:7" x14ac:dyDescent="0.3">
      <c r="A33" t="s">
        <v>122</v>
      </c>
      <c r="B33" s="2" t="s">
        <v>332</v>
      </c>
      <c r="C33" s="6">
        <v>72</v>
      </c>
      <c r="D33">
        <v>67</v>
      </c>
      <c r="E33">
        <v>69</v>
      </c>
      <c r="F33">
        <f>(Tabelle1[[#This Row],[True Size X]]+Tabelle1[[#This Row],[True Size Y]])/2</f>
        <v>68</v>
      </c>
      <c r="G33" s="7">
        <f>(100/Tabelle1[[#This Row],[Mean Size estimated]])*Tabelle1[[#This Row],[Mean Size True]]</f>
        <v>94.444444444444443</v>
      </c>
    </row>
    <row r="34" spans="1:7" x14ac:dyDescent="0.3">
      <c r="A34" t="s">
        <v>24</v>
      </c>
      <c r="B34" s="2" t="s">
        <v>234</v>
      </c>
      <c r="C34" s="6">
        <v>74</v>
      </c>
      <c r="D34">
        <v>67</v>
      </c>
      <c r="E34">
        <v>69</v>
      </c>
      <c r="F34">
        <f>(Tabelle1[[#This Row],[True Size X]]+Tabelle1[[#This Row],[True Size Y]])/2</f>
        <v>68</v>
      </c>
      <c r="G34" s="7">
        <f>(100/Tabelle1[[#This Row],[Mean Size estimated]])*Tabelle1[[#This Row],[Mean Size True]]</f>
        <v>91.891891891891888</v>
      </c>
    </row>
    <row r="35" spans="1:7" x14ac:dyDescent="0.3">
      <c r="A35" t="s">
        <v>26</v>
      </c>
      <c r="B35" s="2" t="s">
        <v>236</v>
      </c>
      <c r="C35" s="6">
        <v>71.5</v>
      </c>
      <c r="D35">
        <v>67</v>
      </c>
      <c r="E35">
        <v>69</v>
      </c>
      <c r="F35">
        <f>(Tabelle1[[#This Row],[True Size X]]+Tabelle1[[#This Row],[True Size Y]])/2</f>
        <v>68</v>
      </c>
      <c r="G35" s="7">
        <f>(100/Tabelle1[[#This Row],[Mean Size estimated]])*Tabelle1[[#This Row],[Mean Size True]]</f>
        <v>95.104895104895107</v>
      </c>
    </row>
    <row r="36" spans="1:7" x14ac:dyDescent="0.3">
      <c r="A36" t="s">
        <v>157</v>
      </c>
      <c r="B36" s="2" t="s">
        <v>367</v>
      </c>
      <c r="C36" s="6">
        <v>74.5</v>
      </c>
      <c r="D36">
        <v>67</v>
      </c>
      <c r="E36">
        <v>69</v>
      </c>
      <c r="F36">
        <f>(Tabelle1[[#This Row],[True Size X]]+Tabelle1[[#This Row],[True Size Y]])/2</f>
        <v>68</v>
      </c>
      <c r="G36" s="7">
        <f>(100/Tabelle1[[#This Row],[Mean Size estimated]])*Tabelle1[[#This Row],[Mean Size True]]</f>
        <v>91.275167785234899</v>
      </c>
    </row>
    <row r="37" spans="1:7" x14ac:dyDescent="0.3">
      <c r="A37" t="s">
        <v>146</v>
      </c>
      <c r="B37" s="2" t="s">
        <v>356</v>
      </c>
      <c r="C37" s="6">
        <v>70</v>
      </c>
      <c r="D37">
        <v>65</v>
      </c>
      <c r="E37">
        <v>64</v>
      </c>
      <c r="F37">
        <f>(Tabelle1[[#This Row],[True Size X]]+Tabelle1[[#This Row],[True Size Y]])/2</f>
        <v>64.5</v>
      </c>
      <c r="G37" s="7">
        <f>(100/Tabelle1[[#This Row],[Mean Size estimated]])*Tabelle1[[#This Row],[Mean Size True]]</f>
        <v>92.142857142857139</v>
      </c>
    </row>
    <row r="38" spans="1:7" x14ac:dyDescent="0.3">
      <c r="A38" t="s">
        <v>124</v>
      </c>
      <c r="B38" s="2" t="s">
        <v>334</v>
      </c>
      <c r="C38" s="6">
        <v>71.5</v>
      </c>
      <c r="D38">
        <v>65</v>
      </c>
      <c r="E38">
        <v>64</v>
      </c>
      <c r="F38">
        <f>(Tabelle1[[#This Row],[True Size X]]+Tabelle1[[#This Row],[True Size Y]])/2</f>
        <v>64.5</v>
      </c>
      <c r="G38" s="7">
        <f>(100/Tabelle1[[#This Row],[Mean Size estimated]])*Tabelle1[[#This Row],[Mean Size True]]</f>
        <v>90.209790209790199</v>
      </c>
    </row>
    <row r="39" spans="1:7" x14ac:dyDescent="0.3">
      <c r="A39" t="s">
        <v>81</v>
      </c>
      <c r="B39" s="2" t="s">
        <v>291</v>
      </c>
      <c r="C39" s="6">
        <v>70.5</v>
      </c>
      <c r="D39">
        <v>65</v>
      </c>
      <c r="E39">
        <v>64</v>
      </c>
      <c r="F39">
        <f>(Tabelle1[[#This Row],[True Size X]]+Tabelle1[[#This Row],[True Size Y]])/2</f>
        <v>64.5</v>
      </c>
      <c r="G39" s="7">
        <f>(100/Tabelle1[[#This Row],[Mean Size estimated]])*Tabelle1[[#This Row],[Mean Size True]]</f>
        <v>91.489361702127667</v>
      </c>
    </row>
    <row r="40" spans="1:7" x14ac:dyDescent="0.3">
      <c r="A40" t="s">
        <v>190</v>
      </c>
      <c r="B40" s="2" t="s">
        <v>400</v>
      </c>
      <c r="C40" s="6">
        <v>70.5</v>
      </c>
      <c r="D40">
        <v>65</v>
      </c>
      <c r="E40">
        <v>64</v>
      </c>
      <c r="F40">
        <f>(Tabelle1[[#This Row],[True Size X]]+Tabelle1[[#This Row],[True Size Y]])/2</f>
        <v>64.5</v>
      </c>
      <c r="G40" s="7">
        <f>(100/Tabelle1[[#This Row],[Mean Size estimated]])*Tabelle1[[#This Row],[Mean Size True]]</f>
        <v>91.489361702127667</v>
      </c>
    </row>
    <row r="41" spans="1:7" x14ac:dyDescent="0.3">
      <c r="A41" t="s">
        <v>174</v>
      </c>
      <c r="B41" s="2" t="s">
        <v>384</v>
      </c>
      <c r="C41" s="6">
        <v>72</v>
      </c>
      <c r="D41">
        <v>65</v>
      </c>
      <c r="E41">
        <v>64</v>
      </c>
      <c r="F41">
        <f>(Tabelle1[[#This Row],[True Size X]]+Tabelle1[[#This Row],[True Size Y]])/2</f>
        <v>64.5</v>
      </c>
      <c r="G41" s="7">
        <f>(100/Tabelle1[[#This Row],[Mean Size estimated]])*Tabelle1[[#This Row],[Mean Size True]]</f>
        <v>89.583333333333329</v>
      </c>
    </row>
    <row r="42" spans="1:7" x14ac:dyDescent="0.3">
      <c r="A42" t="s">
        <v>67</v>
      </c>
      <c r="B42" s="2" t="s">
        <v>277</v>
      </c>
      <c r="C42" s="6">
        <v>67</v>
      </c>
      <c r="D42">
        <v>65</v>
      </c>
      <c r="E42">
        <v>64</v>
      </c>
      <c r="F42">
        <f>(Tabelle1[[#This Row],[True Size X]]+Tabelle1[[#This Row],[True Size Y]])/2</f>
        <v>64.5</v>
      </c>
      <c r="G42" s="7">
        <f>(100/Tabelle1[[#This Row],[Mean Size estimated]])*Tabelle1[[#This Row],[Mean Size True]]</f>
        <v>96.268656716417922</v>
      </c>
    </row>
    <row r="43" spans="1:7" x14ac:dyDescent="0.3">
      <c r="A43" t="s">
        <v>84</v>
      </c>
      <c r="B43" s="2" t="s">
        <v>294</v>
      </c>
      <c r="C43" s="6">
        <v>55</v>
      </c>
      <c r="D43">
        <v>44</v>
      </c>
      <c r="E43">
        <v>45</v>
      </c>
      <c r="F43">
        <f>(Tabelle1[[#This Row],[True Size X]]+Tabelle1[[#This Row],[True Size Y]])/2</f>
        <v>44.5</v>
      </c>
      <c r="G43" s="7">
        <f>(100/Tabelle1[[#This Row],[Mean Size estimated]])*Tabelle1[[#This Row],[Mean Size True]]</f>
        <v>80.909090909090907</v>
      </c>
    </row>
    <row r="44" spans="1:7" x14ac:dyDescent="0.3">
      <c r="A44" t="s">
        <v>140</v>
      </c>
      <c r="B44" s="2" t="s">
        <v>350</v>
      </c>
      <c r="C44" s="6">
        <v>56.5</v>
      </c>
      <c r="D44">
        <v>44</v>
      </c>
      <c r="E44">
        <v>45</v>
      </c>
      <c r="F44">
        <f>(Tabelle1[[#This Row],[True Size X]]+Tabelle1[[#This Row],[True Size Y]])/2</f>
        <v>44.5</v>
      </c>
      <c r="G44" s="7">
        <f>(100/Tabelle1[[#This Row],[Mean Size estimated]])*Tabelle1[[#This Row],[Mean Size True]]</f>
        <v>78.761061946902657</v>
      </c>
    </row>
    <row r="45" spans="1:7" x14ac:dyDescent="0.3">
      <c r="A45" t="s">
        <v>93</v>
      </c>
      <c r="B45" s="2" t="s">
        <v>303</v>
      </c>
      <c r="C45" s="6">
        <v>47.5</v>
      </c>
      <c r="D45">
        <v>41</v>
      </c>
      <c r="E45">
        <v>40</v>
      </c>
      <c r="F45">
        <f>(Tabelle1[[#This Row],[True Size X]]+Tabelle1[[#This Row],[True Size Y]])/2</f>
        <v>40.5</v>
      </c>
      <c r="G45" s="7">
        <f>(100/Tabelle1[[#This Row],[Mean Size estimated]])*Tabelle1[[#This Row],[Mean Size True]]</f>
        <v>85.263157894736835</v>
      </c>
    </row>
    <row r="46" spans="1:7" x14ac:dyDescent="0.3">
      <c r="A46" t="s">
        <v>196</v>
      </c>
      <c r="B46" s="2" t="s">
        <v>406</v>
      </c>
      <c r="C46" s="6">
        <v>48.5</v>
      </c>
      <c r="D46">
        <v>41</v>
      </c>
      <c r="E46">
        <v>40</v>
      </c>
      <c r="F46">
        <f>(Tabelle1[[#This Row],[True Size X]]+Tabelle1[[#This Row],[True Size Y]])/2</f>
        <v>40.5</v>
      </c>
      <c r="G46" s="7">
        <f>(100/Tabelle1[[#This Row],[Mean Size estimated]])*Tabelle1[[#This Row],[Mean Size True]]</f>
        <v>83.505154639175245</v>
      </c>
    </row>
    <row r="47" spans="1:7" x14ac:dyDescent="0.3">
      <c r="A47" t="s">
        <v>13</v>
      </c>
      <c r="B47" s="2" t="s">
        <v>223</v>
      </c>
      <c r="C47" s="6">
        <v>51</v>
      </c>
      <c r="D47">
        <v>41</v>
      </c>
      <c r="E47">
        <v>40</v>
      </c>
      <c r="F47">
        <f>(Tabelle1[[#This Row],[True Size X]]+Tabelle1[[#This Row],[True Size Y]])/2</f>
        <v>40.5</v>
      </c>
      <c r="G47" s="7">
        <f>(100/Tabelle1[[#This Row],[Mean Size estimated]])*Tabelle1[[#This Row],[Mean Size True]]</f>
        <v>79.411764705882348</v>
      </c>
    </row>
    <row r="48" spans="1:7" x14ac:dyDescent="0.3">
      <c r="A48" t="s">
        <v>160</v>
      </c>
      <c r="B48" s="2" t="s">
        <v>370</v>
      </c>
      <c r="C48" s="6">
        <v>80.5</v>
      </c>
      <c r="D48">
        <v>71</v>
      </c>
      <c r="E48">
        <v>70</v>
      </c>
      <c r="F48">
        <f>(Tabelle1[[#This Row],[True Size X]]+Tabelle1[[#This Row],[True Size Y]])/2</f>
        <v>70.5</v>
      </c>
      <c r="G48" s="7">
        <f>(100/Tabelle1[[#This Row],[Mean Size estimated]])*Tabelle1[[#This Row],[Mean Size True]]</f>
        <v>87.577639751552795</v>
      </c>
    </row>
    <row r="49" spans="1:7" x14ac:dyDescent="0.3">
      <c r="A49" t="s">
        <v>161</v>
      </c>
      <c r="B49" s="2" t="s">
        <v>371</v>
      </c>
      <c r="C49" s="6">
        <v>82</v>
      </c>
      <c r="D49">
        <v>71</v>
      </c>
      <c r="E49">
        <v>70</v>
      </c>
      <c r="F49">
        <f>(Tabelle1[[#This Row],[True Size X]]+Tabelle1[[#This Row],[True Size Y]])/2</f>
        <v>70.5</v>
      </c>
      <c r="G49" s="7">
        <f>(100/Tabelle1[[#This Row],[Mean Size estimated]])*Tabelle1[[#This Row],[Mean Size True]]</f>
        <v>85.975609756097555</v>
      </c>
    </row>
    <row r="50" spans="1:7" x14ac:dyDescent="0.3">
      <c r="A50" t="s">
        <v>73</v>
      </c>
      <c r="B50" s="2" t="s">
        <v>283</v>
      </c>
      <c r="C50" s="6">
        <v>81</v>
      </c>
      <c r="D50">
        <v>71</v>
      </c>
      <c r="E50">
        <v>70</v>
      </c>
      <c r="F50">
        <f>(Tabelle1[[#This Row],[True Size X]]+Tabelle1[[#This Row],[True Size Y]])/2</f>
        <v>70.5</v>
      </c>
      <c r="G50" s="7">
        <f>(100/Tabelle1[[#This Row],[Mean Size estimated]])*Tabelle1[[#This Row],[Mean Size True]]</f>
        <v>87.037037037037038</v>
      </c>
    </row>
    <row r="51" spans="1:7" x14ac:dyDescent="0.3">
      <c r="A51" t="s">
        <v>119</v>
      </c>
      <c r="B51" s="2" t="s">
        <v>329</v>
      </c>
      <c r="C51" s="6">
        <v>119</v>
      </c>
      <c r="D51">
        <v>115</v>
      </c>
      <c r="E51">
        <v>113</v>
      </c>
      <c r="F51">
        <f>(Tabelle1[[#This Row],[True Size X]]+Tabelle1[[#This Row],[True Size Y]])/2</f>
        <v>114</v>
      </c>
      <c r="G51" s="7">
        <f>(100/Tabelle1[[#This Row],[Mean Size estimated]])*Tabelle1[[#This Row],[Mean Size True]]</f>
        <v>95.798319327731093</v>
      </c>
    </row>
    <row r="52" spans="1:7" x14ac:dyDescent="0.3">
      <c r="A52" t="s">
        <v>166</v>
      </c>
      <c r="B52" s="2" t="s">
        <v>376</v>
      </c>
      <c r="C52" s="6">
        <v>119.5</v>
      </c>
      <c r="D52">
        <v>115</v>
      </c>
      <c r="E52">
        <v>113</v>
      </c>
      <c r="F52">
        <f>(Tabelle1[[#This Row],[True Size X]]+Tabelle1[[#This Row],[True Size Y]])/2</f>
        <v>114</v>
      </c>
      <c r="G52" s="7">
        <f>(100/Tabelle1[[#This Row],[Mean Size estimated]])*Tabelle1[[#This Row],[Mean Size True]]</f>
        <v>95.397489539748946</v>
      </c>
    </row>
    <row r="53" spans="1:7" x14ac:dyDescent="0.3">
      <c r="A53" t="s">
        <v>101</v>
      </c>
      <c r="B53" s="2" t="s">
        <v>311</v>
      </c>
      <c r="C53" s="6">
        <v>106</v>
      </c>
      <c r="D53">
        <v>94</v>
      </c>
      <c r="E53">
        <v>93</v>
      </c>
      <c r="F53">
        <f>(Tabelle1[[#This Row],[True Size X]]+Tabelle1[[#This Row],[True Size Y]])/2</f>
        <v>93.5</v>
      </c>
      <c r="G53" s="7">
        <f>(100/Tabelle1[[#This Row],[Mean Size estimated]])*Tabelle1[[#This Row],[Mean Size True]]</f>
        <v>88.20754716981132</v>
      </c>
    </row>
    <row r="54" spans="1:7" x14ac:dyDescent="0.3">
      <c r="A54" t="s">
        <v>155</v>
      </c>
      <c r="B54" s="2" t="s">
        <v>365</v>
      </c>
      <c r="C54" s="6">
        <v>103.5</v>
      </c>
      <c r="D54">
        <v>94</v>
      </c>
      <c r="E54">
        <v>93</v>
      </c>
      <c r="F54">
        <f>(Tabelle1[[#This Row],[True Size X]]+Tabelle1[[#This Row],[True Size Y]])/2</f>
        <v>93.5</v>
      </c>
      <c r="G54" s="7">
        <f>(100/Tabelle1[[#This Row],[Mean Size estimated]])*Tabelle1[[#This Row],[Mean Size True]]</f>
        <v>90.338164251207729</v>
      </c>
    </row>
    <row r="55" spans="1:7" x14ac:dyDescent="0.3">
      <c r="A55" t="s">
        <v>168</v>
      </c>
      <c r="B55" s="2" t="s">
        <v>378</v>
      </c>
      <c r="C55" s="6">
        <v>109</v>
      </c>
      <c r="D55">
        <v>95</v>
      </c>
      <c r="E55">
        <v>96</v>
      </c>
      <c r="F55">
        <f>(Tabelle1[[#This Row],[True Size X]]+Tabelle1[[#This Row],[True Size Y]])/2</f>
        <v>95.5</v>
      </c>
      <c r="G55" s="7">
        <f>(100/Tabelle1[[#This Row],[Mean Size estimated]])*Tabelle1[[#This Row],[Mean Size True]]</f>
        <v>87.614678899082577</v>
      </c>
    </row>
    <row r="56" spans="1:7" x14ac:dyDescent="0.3">
      <c r="A56" t="s">
        <v>102</v>
      </c>
      <c r="B56" s="2" t="s">
        <v>312</v>
      </c>
      <c r="C56" s="6">
        <v>75.5</v>
      </c>
      <c r="D56">
        <v>69</v>
      </c>
      <c r="E56">
        <v>70</v>
      </c>
      <c r="F56">
        <f>(Tabelle1[[#This Row],[True Size X]]+Tabelle1[[#This Row],[True Size Y]])/2</f>
        <v>69.5</v>
      </c>
      <c r="G56" s="7">
        <f>(100/Tabelle1[[#This Row],[Mean Size estimated]])*Tabelle1[[#This Row],[Mean Size True]]</f>
        <v>92.052980132450344</v>
      </c>
    </row>
    <row r="57" spans="1:7" x14ac:dyDescent="0.3">
      <c r="A57" t="s">
        <v>144</v>
      </c>
      <c r="B57" s="2" t="s">
        <v>354</v>
      </c>
      <c r="C57" s="6">
        <v>76</v>
      </c>
      <c r="D57">
        <v>69</v>
      </c>
      <c r="E57">
        <v>70</v>
      </c>
      <c r="F57">
        <f>(Tabelle1[[#This Row],[True Size X]]+Tabelle1[[#This Row],[True Size Y]])/2</f>
        <v>69.5</v>
      </c>
      <c r="G57" s="7">
        <f>(100/Tabelle1[[#This Row],[Mean Size estimated]])*Tabelle1[[#This Row],[Mean Size True]]</f>
        <v>91.447368421052644</v>
      </c>
    </row>
    <row r="58" spans="1:7" x14ac:dyDescent="0.3">
      <c r="A58" t="s">
        <v>116</v>
      </c>
      <c r="B58" s="2" t="s">
        <v>326</v>
      </c>
      <c r="C58" s="6">
        <v>76.5</v>
      </c>
      <c r="D58">
        <v>69</v>
      </c>
      <c r="E58">
        <v>70</v>
      </c>
      <c r="F58">
        <f>(Tabelle1[[#This Row],[True Size X]]+Tabelle1[[#This Row],[True Size Y]])/2</f>
        <v>69.5</v>
      </c>
      <c r="G58" s="7">
        <f>(100/Tabelle1[[#This Row],[Mean Size estimated]])*Tabelle1[[#This Row],[Mean Size True]]</f>
        <v>90.849673202614383</v>
      </c>
    </row>
    <row r="59" spans="1:7" x14ac:dyDescent="0.3">
      <c r="A59" t="s">
        <v>182</v>
      </c>
      <c r="B59" s="2" t="s">
        <v>392</v>
      </c>
      <c r="C59" s="6">
        <v>77.5</v>
      </c>
      <c r="D59">
        <v>69</v>
      </c>
      <c r="E59">
        <v>70</v>
      </c>
      <c r="F59">
        <f>(Tabelle1[[#This Row],[True Size X]]+Tabelle1[[#This Row],[True Size Y]])/2</f>
        <v>69.5</v>
      </c>
      <c r="G59" s="7">
        <f>(100/Tabelle1[[#This Row],[Mean Size estimated]])*Tabelle1[[#This Row],[Mean Size True]]</f>
        <v>89.677419354838705</v>
      </c>
    </row>
    <row r="60" spans="1:7" x14ac:dyDescent="0.3">
      <c r="A60" t="s">
        <v>22</v>
      </c>
      <c r="B60" s="2" t="s">
        <v>232</v>
      </c>
      <c r="C60" s="6">
        <v>76</v>
      </c>
      <c r="D60">
        <v>69</v>
      </c>
      <c r="E60">
        <v>70</v>
      </c>
      <c r="F60">
        <f>(Tabelle1[[#This Row],[True Size X]]+Tabelle1[[#This Row],[True Size Y]])/2</f>
        <v>69.5</v>
      </c>
      <c r="G60" s="7">
        <f>(100/Tabelle1[[#This Row],[Mean Size estimated]])*Tabelle1[[#This Row],[Mean Size True]]</f>
        <v>91.447368421052644</v>
      </c>
    </row>
    <row r="61" spans="1:7" x14ac:dyDescent="0.3">
      <c r="A61" t="s">
        <v>65</v>
      </c>
      <c r="B61" s="2" t="s">
        <v>275</v>
      </c>
      <c r="C61" s="6">
        <v>74.5</v>
      </c>
      <c r="D61">
        <v>69</v>
      </c>
      <c r="E61">
        <v>70</v>
      </c>
      <c r="F61">
        <f>(Tabelle1[[#This Row],[True Size X]]+Tabelle1[[#This Row],[True Size Y]])/2</f>
        <v>69.5</v>
      </c>
      <c r="G61" s="7">
        <f>(100/Tabelle1[[#This Row],[Mean Size estimated]])*Tabelle1[[#This Row],[Mean Size True]]</f>
        <v>93.288590604026851</v>
      </c>
    </row>
    <row r="62" spans="1:7" x14ac:dyDescent="0.3">
      <c r="A62" t="s">
        <v>143</v>
      </c>
      <c r="B62" s="2" t="s">
        <v>353</v>
      </c>
      <c r="C62" s="6">
        <v>76.5</v>
      </c>
      <c r="D62">
        <v>69</v>
      </c>
      <c r="E62">
        <v>70</v>
      </c>
      <c r="F62">
        <f>(Tabelle1[[#This Row],[True Size X]]+Tabelle1[[#This Row],[True Size Y]])/2</f>
        <v>69.5</v>
      </c>
      <c r="G62" s="7">
        <f>(100/Tabelle1[[#This Row],[Mean Size estimated]])*Tabelle1[[#This Row],[Mean Size True]]</f>
        <v>90.849673202614383</v>
      </c>
    </row>
    <row r="63" spans="1:7" x14ac:dyDescent="0.3">
      <c r="A63" t="s">
        <v>123</v>
      </c>
      <c r="B63" s="2" t="s">
        <v>333</v>
      </c>
      <c r="C63" s="6">
        <v>78.5</v>
      </c>
      <c r="D63">
        <v>70</v>
      </c>
      <c r="E63">
        <v>68</v>
      </c>
      <c r="F63">
        <f>(Tabelle1[[#This Row],[True Size X]]+Tabelle1[[#This Row],[True Size Y]])/2</f>
        <v>69</v>
      </c>
      <c r="G63" s="7">
        <f>(100/Tabelle1[[#This Row],[Mean Size estimated]])*Tabelle1[[#This Row],[Mean Size True]]</f>
        <v>87.898089171974519</v>
      </c>
    </row>
    <row r="64" spans="1:7" x14ac:dyDescent="0.3">
      <c r="A64" t="s">
        <v>35</v>
      </c>
      <c r="B64" s="2" t="s">
        <v>245</v>
      </c>
      <c r="C64" s="6">
        <v>78.5</v>
      </c>
      <c r="D64">
        <v>70</v>
      </c>
      <c r="E64">
        <v>68</v>
      </c>
      <c r="F64">
        <f>(Tabelle1[[#This Row],[True Size X]]+Tabelle1[[#This Row],[True Size Y]])/2</f>
        <v>69</v>
      </c>
      <c r="G64" s="7">
        <f>(100/Tabelle1[[#This Row],[Mean Size estimated]])*Tabelle1[[#This Row],[Mean Size True]]</f>
        <v>87.898089171974519</v>
      </c>
    </row>
    <row r="65" spans="1:7" x14ac:dyDescent="0.3">
      <c r="A65" t="s">
        <v>57</v>
      </c>
      <c r="B65" s="2" t="s">
        <v>267</v>
      </c>
      <c r="C65" s="6">
        <v>61</v>
      </c>
      <c r="D65">
        <v>25</v>
      </c>
      <c r="E65">
        <v>72</v>
      </c>
      <c r="F65">
        <f>(Tabelle1[[#This Row],[True Size X]]+Tabelle1[[#This Row],[True Size Y]])/2</f>
        <v>48.5</v>
      </c>
      <c r="G65" s="7">
        <f>(100/Tabelle1[[#This Row],[Mean Size estimated]])*Tabelle1[[#This Row],[Mean Size True]]</f>
        <v>79.508196721311478</v>
      </c>
    </row>
    <row r="66" spans="1:7" x14ac:dyDescent="0.3">
      <c r="A66" t="s">
        <v>177</v>
      </c>
      <c r="B66" s="2" t="s">
        <v>387</v>
      </c>
      <c r="C66" s="6">
        <v>87</v>
      </c>
      <c r="D66">
        <v>80</v>
      </c>
      <c r="E66">
        <v>78</v>
      </c>
      <c r="F66">
        <f>(Tabelle1[[#This Row],[True Size X]]+Tabelle1[[#This Row],[True Size Y]])/2</f>
        <v>79</v>
      </c>
      <c r="G66" s="7">
        <f>(100/Tabelle1[[#This Row],[Mean Size estimated]])*Tabelle1[[#This Row],[Mean Size True]]</f>
        <v>90.804597701149419</v>
      </c>
    </row>
    <row r="67" spans="1:7" x14ac:dyDescent="0.3">
      <c r="A67" t="s">
        <v>201</v>
      </c>
      <c r="B67" s="2" t="s">
        <v>411</v>
      </c>
      <c r="C67" s="6">
        <v>86</v>
      </c>
      <c r="D67">
        <v>80</v>
      </c>
      <c r="E67">
        <v>78</v>
      </c>
      <c r="F67">
        <f>(Tabelle1[[#This Row],[True Size X]]+Tabelle1[[#This Row],[True Size Y]])/2</f>
        <v>79</v>
      </c>
      <c r="G67" s="7">
        <f>(100/Tabelle1[[#This Row],[Mean Size estimated]])*Tabelle1[[#This Row],[Mean Size True]]</f>
        <v>91.860465116279073</v>
      </c>
    </row>
    <row r="68" spans="1:7" x14ac:dyDescent="0.3">
      <c r="A68" t="s">
        <v>203</v>
      </c>
      <c r="B68" s="2" t="s">
        <v>413</v>
      </c>
      <c r="C68" s="6">
        <v>85</v>
      </c>
      <c r="D68">
        <v>80</v>
      </c>
      <c r="E68">
        <v>78</v>
      </c>
      <c r="F68">
        <f>(Tabelle1[[#This Row],[True Size X]]+Tabelle1[[#This Row],[True Size Y]])/2</f>
        <v>79</v>
      </c>
      <c r="G68" s="7">
        <f>(100/Tabelle1[[#This Row],[Mean Size estimated]])*Tabelle1[[#This Row],[Mean Size True]]</f>
        <v>92.941176470588232</v>
      </c>
    </row>
    <row r="69" spans="1:7" x14ac:dyDescent="0.3">
      <c r="A69" t="s">
        <v>86</v>
      </c>
      <c r="B69" s="2" t="s">
        <v>296</v>
      </c>
      <c r="C69" s="6">
        <v>85</v>
      </c>
      <c r="D69">
        <v>80</v>
      </c>
      <c r="E69">
        <v>78</v>
      </c>
      <c r="F69">
        <f>(Tabelle1[[#This Row],[True Size X]]+Tabelle1[[#This Row],[True Size Y]])/2</f>
        <v>79</v>
      </c>
      <c r="G69" s="7">
        <f>(100/Tabelle1[[#This Row],[Mean Size estimated]])*Tabelle1[[#This Row],[Mean Size True]]</f>
        <v>92.941176470588232</v>
      </c>
    </row>
    <row r="70" spans="1:7" x14ac:dyDescent="0.3">
      <c r="A70" t="s">
        <v>108</v>
      </c>
      <c r="B70" s="2" t="s">
        <v>318</v>
      </c>
      <c r="C70" s="6">
        <v>88</v>
      </c>
      <c r="D70">
        <v>80</v>
      </c>
      <c r="E70">
        <v>78</v>
      </c>
      <c r="F70">
        <f>(Tabelle1[[#This Row],[True Size X]]+Tabelle1[[#This Row],[True Size Y]])/2</f>
        <v>79</v>
      </c>
      <c r="G70" s="7">
        <f>(100/Tabelle1[[#This Row],[Mean Size estimated]])*Tabelle1[[#This Row],[Mean Size True]]</f>
        <v>89.77272727272728</v>
      </c>
    </row>
    <row r="71" spans="1:7" x14ac:dyDescent="0.3">
      <c r="A71" t="s">
        <v>2</v>
      </c>
      <c r="B71" s="2" t="s">
        <v>212</v>
      </c>
      <c r="C71" s="6">
        <v>76</v>
      </c>
      <c r="D71">
        <v>68</v>
      </c>
      <c r="E71">
        <v>69</v>
      </c>
      <c r="F71">
        <f>(Tabelle1[[#This Row],[True Size X]]+Tabelle1[[#This Row],[True Size Y]])/2</f>
        <v>68.5</v>
      </c>
      <c r="G71" s="7">
        <f>(100/Tabelle1[[#This Row],[Mean Size estimated]])*Tabelle1[[#This Row],[Mean Size True]]</f>
        <v>90.131578947368425</v>
      </c>
    </row>
    <row r="72" spans="1:7" x14ac:dyDescent="0.3">
      <c r="A72" t="s">
        <v>135</v>
      </c>
      <c r="B72" s="2" t="s">
        <v>345</v>
      </c>
      <c r="C72" s="6">
        <v>75.5</v>
      </c>
      <c r="D72">
        <v>68</v>
      </c>
      <c r="E72">
        <v>69</v>
      </c>
      <c r="F72">
        <f>(Tabelle1[[#This Row],[True Size X]]+Tabelle1[[#This Row],[True Size Y]])/2</f>
        <v>68.5</v>
      </c>
      <c r="G72" s="7">
        <f>(100/Tabelle1[[#This Row],[Mean Size estimated]])*Tabelle1[[#This Row],[Mean Size True]]</f>
        <v>90.728476821192061</v>
      </c>
    </row>
    <row r="73" spans="1:7" x14ac:dyDescent="0.3">
      <c r="A73" t="s">
        <v>78</v>
      </c>
      <c r="B73" s="2" t="s">
        <v>288</v>
      </c>
      <c r="C73" s="6">
        <v>85</v>
      </c>
      <c r="D73">
        <v>80</v>
      </c>
      <c r="E73">
        <v>78</v>
      </c>
      <c r="F73">
        <f>(Tabelle1[[#This Row],[True Size X]]+Tabelle1[[#This Row],[True Size Y]])/2</f>
        <v>79</v>
      </c>
      <c r="G73" s="7">
        <f>(100/Tabelle1[[#This Row],[Mean Size estimated]])*Tabelle1[[#This Row],[Mean Size True]]</f>
        <v>92.941176470588232</v>
      </c>
    </row>
    <row r="74" spans="1:7" x14ac:dyDescent="0.3">
      <c r="A74" t="s">
        <v>152</v>
      </c>
      <c r="B74" s="2" t="s">
        <v>362</v>
      </c>
      <c r="C74" s="6">
        <v>118</v>
      </c>
      <c r="D74">
        <v>114</v>
      </c>
      <c r="E74">
        <v>119</v>
      </c>
      <c r="F74">
        <f>(Tabelle1[[#This Row],[True Size X]]+Tabelle1[[#This Row],[True Size Y]])/2</f>
        <v>116.5</v>
      </c>
      <c r="G74" s="7">
        <f>(100/Tabelle1[[#This Row],[Mean Size estimated]])*Tabelle1[[#This Row],[Mean Size True]]</f>
        <v>98.728813559322035</v>
      </c>
    </row>
    <row r="75" spans="1:7" x14ac:dyDescent="0.3">
      <c r="A75" t="s">
        <v>136</v>
      </c>
      <c r="B75" s="2" t="s">
        <v>346</v>
      </c>
      <c r="C75" s="6">
        <v>121</v>
      </c>
      <c r="D75">
        <v>116</v>
      </c>
      <c r="E75">
        <v>119</v>
      </c>
      <c r="F75">
        <f>(Tabelle1[[#This Row],[True Size X]]+Tabelle1[[#This Row],[True Size Y]])/2</f>
        <v>117.5</v>
      </c>
      <c r="G75" s="7">
        <f>(100/Tabelle1[[#This Row],[Mean Size estimated]])*Tabelle1[[#This Row],[Mean Size True]]</f>
        <v>97.107438016528931</v>
      </c>
    </row>
    <row r="76" spans="1:7" x14ac:dyDescent="0.3">
      <c r="A76" t="s">
        <v>28</v>
      </c>
      <c r="B76" s="2" t="s">
        <v>238</v>
      </c>
      <c r="C76" s="6">
        <v>79.5</v>
      </c>
      <c r="D76">
        <v>70</v>
      </c>
      <c r="E76">
        <v>70</v>
      </c>
      <c r="F76">
        <f>(Tabelle1[[#This Row],[True Size X]]+Tabelle1[[#This Row],[True Size Y]])/2</f>
        <v>70</v>
      </c>
      <c r="G76" s="7">
        <f>(100/Tabelle1[[#This Row],[Mean Size estimated]])*Tabelle1[[#This Row],[Mean Size True]]</f>
        <v>88.050314465408803</v>
      </c>
    </row>
    <row r="77" spans="1:7" x14ac:dyDescent="0.3">
      <c r="A77" t="s">
        <v>1</v>
      </c>
      <c r="B77" s="2" t="s">
        <v>211</v>
      </c>
      <c r="C77" s="6">
        <v>79</v>
      </c>
      <c r="D77">
        <v>70</v>
      </c>
      <c r="E77">
        <v>70</v>
      </c>
      <c r="F77">
        <f>(Tabelle1[[#This Row],[True Size X]]+Tabelle1[[#This Row],[True Size Y]])/2</f>
        <v>70</v>
      </c>
      <c r="G77" s="7">
        <f>(100/Tabelle1[[#This Row],[Mean Size estimated]])*Tabelle1[[#This Row],[Mean Size True]]</f>
        <v>88.607594936708864</v>
      </c>
    </row>
    <row r="78" spans="1:7" x14ac:dyDescent="0.3">
      <c r="A78" t="s">
        <v>36</v>
      </c>
      <c r="B78" s="2" t="s">
        <v>246</v>
      </c>
      <c r="C78" s="6">
        <v>79.5</v>
      </c>
      <c r="D78">
        <v>70</v>
      </c>
      <c r="E78">
        <v>70</v>
      </c>
      <c r="F78">
        <f>(Tabelle1[[#This Row],[True Size X]]+Tabelle1[[#This Row],[True Size Y]])/2</f>
        <v>70</v>
      </c>
      <c r="G78" s="7">
        <f>(100/Tabelle1[[#This Row],[Mean Size estimated]])*Tabelle1[[#This Row],[Mean Size True]]</f>
        <v>88.050314465408803</v>
      </c>
    </row>
    <row r="79" spans="1:7" x14ac:dyDescent="0.3">
      <c r="A79" t="s">
        <v>85</v>
      </c>
      <c r="B79" s="2" t="s">
        <v>295</v>
      </c>
      <c r="C79" s="6">
        <v>81.5</v>
      </c>
      <c r="D79">
        <v>70</v>
      </c>
      <c r="E79">
        <v>70</v>
      </c>
      <c r="F79">
        <f>(Tabelle1[[#This Row],[True Size X]]+Tabelle1[[#This Row],[True Size Y]])/2</f>
        <v>70</v>
      </c>
      <c r="G79" s="7">
        <f>(100/Tabelle1[[#This Row],[Mean Size estimated]])*Tabelle1[[#This Row],[Mean Size True]]</f>
        <v>85.889570552147234</v>
      </c>
    </row>
    <row r="80" spans="1:7" x14ac:dyDescent="0.3">
      <c r="A80" t="s">
        <v>9</v>
      </c>
      <c r="B80" s="2" t="s">
        <v>219</v>
      </c>
      <c r="C80" s="6">
        <v>62.5</v>
      </c>
      <c r="D80">
        <v>72</v>
      </c>
      <c r="E80">
        <v>37</v>
      </c>
      <c r="F80">
        <f>(Tabelle1[[#This Row],[True Size X]]+Tabelle1[[#This Row],[True Size Y]])/2</f>
        <v>54.5</v>
      </c>
      <c r="G80" s="7">
        <f>(100/Tabelle1[[#This Row],[Mean Size estimated]])*Tabelle1[[#This Row],[Mean Size True]]</f>
        <v>87.2</v>
      </c>
    </row>
    <row r="81" spans="1:7" x14ac:dyDescent="0.3">
      <c r="A81" t="s">
        <v>187</v>
      </c>
      <c r="B81" s="2" t="s">
        <v>397</v>
      </c>
      <c r="C81" s="6">
        <v>101</v>
      </c>
      <c r="D81">
        <v>91</v>
      </c>
      <c r="E81">
        <v>93</v>
      </c>
      <c r="F81">
        <f>(Tabelle1[[#This Row],[True Size X]]+Tabelle1[[#This Row],[True Size Y]])/2</f>
        <v>92</v>
      </c>
      <c r="G81" s="7">
        <f>(100/Tabelle1[[#This Row],[Mean Size estimated]])*Tabelle1[[#This Row],[Mean Size True]]</f>
        <v>91.089108910891085</v>
      </c>
    </row>
    <row r="82" spans="1:7" x14ac:dyDescent="0.3">
      <c r="A82" t="s">
        <v>25</v>
      </c>
      <c r="B82" s="2" t="s">
        <v>235</v>
      </c>
      <c r="C82" s="6">
        <v>98.5</v>
      </c>
      <c r="D82">
        <v>91</v>
      </c>
      <c r="E82">
        <v>93</v>
      </c>
      <c r="F82">
        <f>(Tabelle1[[#This Row],[True Size X]]+Tabelle1[[#This Row],[True Size Y]])/2</f>
        <v>92</v>
      </c>
      <c r="G82" s="7">
        <f>(100/Tabelle1[[#This Row],[Mean Size estimated]])*Tabelle1[[#This Row],[Mean Size True]]</f>
        <v>93.401015228426388</v>
      </c>
    </row>
    <row r="83" spans="1:7" x14ac:dyDescent="0.3">
      <c r="A83" t="s">
        <v>58</v>
      </c>
      <c r="B83" s="2" t="s">
        <v>268</v>
      </c>
      <c r="C83" s="6">
        <v>98.5</v>
      </c>
      <c r="D83">
        <v>91</v>
      </c>
      <c r="E83">
        <v>93</v>
      </c>
      <c r="F83">
        <f>(Tabelle1[[#This Row],[True Size X]]+Tabelle1[[#This Row],[True Size Y]])/2</f>
        <v>92</v>
      </c>
      <c r="G83" s="7">
        <f>(100/Tabelle1[[#This Row],[Mean Size estimated]])*Tabelle1[[#This Row],[Mean Size True]]</f>
        <v>93.401015228426388</v>
      </c>
    </row>
    <row r="84" spans="1:7" x14ac:dyDescent="0.3">
      <c r="A84" t="s">
        <v>49</v>
      </c>
      <c r="B84" s="2" t="s">
        <v>259</v>
      </c>
      <c r="C84" s="6">
        <v>112</v>
      </c>
      <c r="D84">
        <v>100</v>
      </c>
      <c r="E84">
        <v>101</v>
      </c>
      <c r="F84">
        <f>(Tabelle1[[#This Row],[True Size X]]+Tabelle1[[#This Row],[True Size Y]])/2</f>
        <v>100.5</v>
      </c>
      <c r="G84" s="7">
        <f>(100/Tabelle1[[#This Row],[Mean Size estimated]])*Tabelle1[[#This Row],[Mean Size True]]</f>
        <v>89.732142857142861</v>
      </c>
    </row>
    <row r="85" spans="1:7" x14ac:dyDescent="0.3">
      <c r="A85" t="s">
        <v>39</v>
      </c>
      <c r="B85" s="2" t="s">
        <v>249</v>
      </c>
      <c r="C85" s="6">
        <v>112.5</v>
      </c>
      <c r="D85">
        <v>100</v>
      </c>
      <c r="E85">
        <v>101</v>
      </c>
      <c r="F85">
        <f>(Tabelle1[[#This Row],[True Size X]]+Tabelle1[[#This Row],[True Size Y]])/2</f>
        <v>100.5</v>
      </c>
      <c r="G85" s="7">
        <f>(100/Tabelle1[[#This Row],[Mean Size estimated]])*Tabelle1[[#This Row],[Mean Size True]]</f>
        <v>89.333333333333329</v>
      </c>
    </row>
    <row r="86" spans="1:7" x14ac:dyDescent="0.3">
      <c r="A86" t="s">
        <v>56</v>
      </c>
      <c r="B86" s="2" t="s">
        <v>266</v>
      </c>
      <c r="C86" s="6">
        <v>113</v>
      </c>
      <c r="D86">
        <v>100</v>
      </c>
      <c r="E86">
        <v>101</v>
      </c>
      <c r="F86">
        <f>(Tabelle1[[#This Row],[True Size X]]+Tabelle1[[#This Row],[True Size Y]])/2</f>
        <v>100.5</v>
      </c>
      <c r="G86" s="7">
        <f>(100/Tabelle1[[#This Row],[Mean Size estimated]])*Tabelle1[[#This Row],[Mean Size True]]</f>
        <v>88.938053097345133</v>
      </c>
    </row>
    <row r="87" spans="1:7" x14ac:dyDescent="0.3">
      <c r="A87" t="s">
        <v>185</v>
      </c>
      <c r="B87" s="2" t="s">
        <v>395</v>
      </c>
      <c r="C87" s="6">
        <v>111.5</v>
      </c>
      <c r="D87">
        <v>100</v>
      </c>
      <c r="E87">
        <v>101</v>
      </c>
      <c r="F87">
        <f>(Tabelle1[[#This Row],[True Size X]]+Tabelle1[[#This Row],[True Size Y]])/2</f>
        <v>100.5</v>
      </c>
      <c r="G87" s="7">
        <f>(100/Tabelle1[[#This Row],[Mean Size estimated]])*Tabelle1[[#This Row],[Mean Size True]]</f>
        <v>90.134529147982065</v>
      </c>
    </row>
    <row r="88" spans="1:7" x14ac:dyDescent="0.3">
      <c r="A88" t="s">
        <v>80</v>
      </c>
      <c r="B88" s="2" t="s">
        <v>290</v>
      </c>
      <c r="C88" s="6">
        <v>134.5</v>
      </c>
      <c r="D88">
        <v>127</v>
      </c>
      <c r="E88">
        <v>126</v>
      </c>
      <c r="F88">
        <f>(Tabelle1[[#This Row],[True Size X]]+Tabelle1[[#This Row],[True Size Y]])/2</f>
        <v>126.5</v>
      </c>
      <c r="G88" s="7">
        <f>(100/Tabelle1[[#This Row],[Mean Size estimated]])*Tabelle1[[#This Row],[Mean Size True]]</f>
        <v>94.052044609665415</v>
      </c>
    </row>
    <row r="89" spans="1:7" x14ac:dyDescent="0.3">
      <c r="A89" t="s">
        <v>82</v>
      </c>
      <c r="B89" s="2" t="s">
        <v>292</v>
      </c>
      <c r="C89" s="6">
        <v>39</v>
      </c>
      <c r="D89">
        <v>33</v>
      </c>
      <c r="E89">
        <v>32</v>
      </c>
      <c r="F89">
        <f>(Tabelle1[[#This Row],[True Size X]]+Tabelle1[[#This Row],[True Size Y]])/2</f>
        <v>32.5</v>
      </c>
      <c r="G89" s="7">
        <f>(100/Tabelle1[[#This Row],[Mean Size estimated]])*Tabelle1[[#This Row],[Mean Size True]]</f>
        <v>83.333333333333343</v>
      </c>
    </row>
    <row r="90" spans="1:7" x14ac:dyDescent="0.3">
      <c r="A90" t="s">
        <v>162</v>
      </c>
      <c r="B90" s="2" t="s">
        <v>372</v>
      </c>
      <c r="C90" s="6">
        <v>38</v>
      </c>
      <c r="D90">
        <v>33</v>
      </c>
      <c r="E90">
        <v>32</v>
      </c>
      <c r="F90">
        <f>(Tabelle1[[#This Row],[True Size X]]+Tabelle1[[#This Row],[True Size Y]])/2</f>
        <v>32.5</v>
      </c>
      <c r="G90" s="7">
        <f>(100/Tabelle1[[#This Row],[Mean Size estimated]])*Tabelle1[[#This Row],[Mean Size True]]</f>
        <v>85.526315789473685</v>
      </c>
    </row>
    <row r="91" spans="1:7" x14ac:dyDescent="0.3">
      <c r="A91" t="s">
        <v>66</v>
      </c>
      <c r="B91" s="2" t="s">
        <v>276</v>
      </c>
      <c r="C91" s="6">
        <v>38.5</v>
      </c>
      <c r="D91">
        <v>33</v>
      </c>
      <c r="E91">
        <v>32</v>
      </c>
      <c r="F91">
        <f>(Tabelle1[[#This Row],[True Size X]]+Tabelle1[[#This Row],[True Size Y]])/2</f>
        <v>32.5</v>
      </c>
      <c r="G91" s="7">
        <f>(100/Tabelle1[[#This Row],[Mean Size estimated]])*Tabelle1[[#This Row],[Mean Size True]]</f>
        <v>84.415584415584419</v>
      </c>
    </row>
    <row r="92" spans="1:7" x14ac:dyDescent="0.3">
      <c r="A92" t="s">
        <v>21</v>
      </c>
      <c r="B92" s="2" t="s">
        <v>231</v>
      </c>
      <c r="C92" s="6">
        <v>36</v>
      </c>
      <c r="D92">
        <v>33</v>
      </c>
      <c r="E92">
        <v>32</v>
      </c>
      <c r="F92">
        <f>(Tabelle1[[#This Row],[True Size X]]+Tabelle1[[#This Row],[True Size Y]])/2</f>
        <v>32.5</v>
      </c>
      <c r="G92" s="7">
        <f>(100/Tabelle1[[#This Row],[Mean Size estimated]])*Tabelle1[[#This Row],[Mean Size True]]</f>
        <v>90.277777777777771</v>
      </c>
    </row>
    <row r="93" spans="1:7" x14ac:dyDescent="0.3">
      <c r="A93" t="s">
        <v>68</v>
      </c>
      <c r="B93" s="2" t="s">
        <v>278</v>
      </c>
      <c r="C93" s="6">
        <v>91.5</v>
      </c>
      <c r="D93">
        <v>85</v>
      </c>
      <c r="E93">
        <v>84</v>
      </c>
      <c r="F93">
        <f>(Tabelle1[[#This Row],[True Size X]]+Tabelle1[[#This Row],[True Size Y]])/2</f>
        <v>84.5</v>
      </c>
      <c r="G93" s="7">
        <f>(100/Tabelle1[[#This Row],[Mean Size estimated]])*Tabelle1[[#This Row],[Mean Size True]]</f>
        <v>92.349726775956299</v>
      </c>
    </row>
    <row r="94" spans="1:7" x14ac:dyDescent="0.3">
      <c r="A94" t="s">
        <v>150</v>
      </c>
      <c r="B94" s="2" t="s">
        <v>360</v>
      </c>
      <c r="C94" s="6">
        <v>90</v>
      </c>
      <c r="D94">
        <v>85</v>
      </c>
      <c r="E94">
        <v>84</v>
      </c>
      <c r="F94">
        <f>(Tabelle1[[#This Row],[True Size X]]+Tabelle1[[#This Row],[True Size Y]])/2</f>
        <v>84.5</v>
      </c>
      <c r="G94" s="7">
        <f>(100/Tabelle1[[#This Row],[Mean Size estimated]])*Tabelle1[[#This Row],[Mean Size True]]</f>
        <v>93.8888888888889</v>
      </c>
    </row>
    <row r="95" spans="1:7" x14ac:dyDescent="0.3">
      <c r="A95" t="s">
        <v>30</v>
      </c>
      <c r="B95" s="2" t="s">
        <v>240</v>
      </c>
      <c r="C95" s="6">
        <v>76.5</v>
      </c>
      <c r="D95">
        <v>68</v>
      </c>
      <c r="E95">
        <v>70</v>
      </c>
      <c r="F95">
        <f>(Tabelle1[[#This Row],[True Size X]]+Tabelle1[[#This Row],[True Size Y]])/2</f>
        <v>69</v>
      </c>
      <c r="G95" s="7">
        <f>(100/Tabelle1[[#This Row],[Mean Size estimated]])*Tabelle1[[#This Row],[Mean Size True]]</f>
        <v>90.196078431372555</v>
      </c>
    </row>
    <row r="96" spans="1:7" x14ac:dyDescent="0.3">
      <c r="A96" t="s">
        <v>205</v>
      </c>
      <c r="B96" s="2" t="s">
        <v>415</v>
      </c>
      <c r="C96" s="6">
        <v>75</v>
      </c>
      <c r="D96">
        <v>68</v>
      </c>
      <c r="E96">
        <v>70</v>
      </c>
      <c r="F96">
        <f>(Tabelle1[[#This Row],[True Size X]]+Tabelle1[[#This Row],[True Size Y]])/2</f>
        <v>69</v>
      </c>
      <c r="G96" s="7">
        <f>(100/Tabelle1[[#This Row],[Mean Size estimated]])*Tabelle1[[#This Row],[Mean Size True]]</f>
        <v>92</v>
      </c>
    </row>
    <row r="97" spans="1:7" x14ac:dyDescent="0.3">
      <c r="A97" t="s">
        <v>112</v>
      </c>
      <c r="B97" s="2" t="s">
        <v>322</v>
      </c>
      <c r="C97" s="6">
        <v>88.5</v>
      </c>
      <c r="D97">
        <v>84</v>
      </c>
      <c r="E97">
        <v>84</v>
      </c>
      <c r="F97">
        <f>(Tabelle1[[#This Row],[True Size X]]+Tabelle1[[#This Row],[True Size Y]])/2</f>
        <v>84</v>
      </c>
      <c r="G97" s="7">
        <f>(100/Tabelle1[[#This Row],[Mean Size estimated]])*Tabelle1[[#This Row],[Mean Size True]]</f>
        <v>94.915254237288138</v>
      </c>
    </row>
    <row r="98" spans="1:7" x14ac:dyDescent="0.3">
      <c r="A98" t="s">
        <v>50</v>
      </c>
      <c r="B98" s="2" t="s">
        <v>260</v>
      </c>
      <c r="C98" s="6">
        <v>90</v>
      </c>
      <c r="D98">
        <v>84</v>
      </c>
      <c r="E98">
        <v>84</v>
      </c>
      <c r="F98">
        <f>(Tabelle1[[#This Row],[True Size X]]+Tabelle1[[#This Row],[True Size Y]])/2</f>
        <v>84</v>
      </c>
      <c r="G98" s="7">
        <f>(100/Tabelle1[[#This Row],[Mean Size estimated]])*Tabelle1[[#This Row],[Mean Size True]]</f>
        <v>93.333333333333343</v>
      </c>
    </row>
    <row r="99" spans="1:7" x14ac:dyDescent="0.3">
      <c r="A99" t="s">
        <v>149</v>
      </c>
      <c r="B99" s="2" t="s">
        <v>359</v>
      </c>
      <c r="C99" s="6">
        <v>74.5</v>
      </c>
      <c r="D99">
        <v>68</v>
      </c>
      <c r="E99">
        <v>70</v>
      </c>
      <c r="F99">
        <f>(Tabelle1[[#This Row],[True Size X]]+Tabelle1[[#This Row],[True Size Y]])/2</f>
        <v>69</v>
      </c>
      <c r="G99" s="7">
        <f>(100/Tabelle1[[#This Row],[Mean Size estimated]])*Tabelle1[[#This Row],[Mean Size True]]</f>
        <v>92.617449664429529</v>
      </c>
    </row>
    <row r="100" spans="1:7" x14ac:dyDescent="0.3">
      <c r="A100" t="s">
        <v>44</v>
      </c>
      <c r="B100" s="2" t="s">
        <v>254</v>
      </c>
      <c r="C100" s="6">
        <v>73</v>
      </c>
      <c r="D100">
        <v>68</v>
      </c>
      <c r="E100">
        <v>70</v>
      </c>
      <c r="F100">
        <f>(Tabelle1[[#This Row],[True Size X]]+Tabelle1[[#This Row],[True Size Y]])/2</f>
        <v>69</v>
      </c>
      <c r="G100" s="7">
        <f>(100/Tabelle1[[#This Row],[Mean Size estimated]])*Tabelle1[[#This Row],[Mean Size True]]</f>
        <v>94.520547945205479</v>
      </c>
    </row>
    <row r="101" spans="1:7" x14ac:dyDescent="0.3">
      <c r="A101" t="s">
        <v>100</v>
      </c>
      <c r="B101" s="2" t="s">
        <v>310</v>
      </c>
      <c r="C101" s="6">
        <v>55</v>
      </c>
      <c r="D101">
        <v>46</v>
      </c>
      <c r="E101">
        <v>45</v>
      </c>
      <c r="F101">
        <f>(Tabelle1[[#This Row],[True Size X]]+Tabelle1[[#This Row],[True Size Y]])/2</f>
        <v>45.5</v>
      </c>
      <c r="G101" s="7">
        <f>(100/Tabelle1[[#This Row],[Mean Size estimated]])*Tabelle1[[#This Row],[Mean Size True]]</f>
        <v>82.72727272727272</v>
      </c>
    </row>
    <row r="102" spans="1:7" x14ac:dyDescent="0.3">
      <c r="A102" t="s">
        <v>148</v>
      </c>
      <c r="B102" s="2" t="s">
        <v>358</v>
      </c>
      <c r="C102" s="6">
        <v>56</v>
      </c>
      <c r="D102">
        <v>46</v>
      </c>
      <c r="E102">
        <v>45</v>
      </c>
      <c r="F102">
        <f>(Tabelle1[[#This Row],[True Size X]]+Tabelle1[[#This Row],[True Size Y]])/2</f>
        <v>45.5</v>
      </c>
      <c r="G102" s="7">
        <f>(100/Tabelle1[[#This Row],[Mean Size estimated]])*Tabelle1[[#This Row],[Mean Size True]]</f>
        <v>81.25</v>
      </c>
    </row>
    <row r="103" spans="1:7" x14ac:dyDescent="0.3">
      <c r="A103" t="s">
        <v>46</v>
      </c>
      <c r="B103" s="2" t="s">
        <v>256</v>
      </c>
      <c r="C103" s="6">
        <v>48.5</v>
      </c>
      <c r="D103">
        <v>42</v>
      </c>
      <c r="E103">
        <v>44</v>
      </c>
      <c r="F103">
        <f>(Tabelle1[[#This Row],[True Size X]]+Tabelle1[[#This Row],[True Size Y]])/2</f>
        <v>43</v>
      </c>
      <c r="G103" s="7">
        <f>(100/Tabelle1[[#This Row],[Mean Size estimated]])*Tabelle1[[#This Row],[Mean Size True]]</f>
        <v>88.659793814432987</v>
      </c>
    </row>
    <row r="104" spans="1:7" x14ac:dyDescent="0.3">
      <c r="A104" t="s">
        <v>191</v>
      </c>
      <c r="B104" s="2" t="s">
        <v>401</v>
      </c>
      <c r="C104" s="6">
        <v>29</v>
      </c>
      <c r="D104">
        <v>23</v>
      </c>
      <c r="E104">
        <v>23</v>
      </c>
      <c r="F104">
        <f>(Tabelle1[[#This Row],[True Size X]]+Tabelle1[[#This Row],[True Size Y]])/2</f>
        <v>23</v>
      </c>
      <c r="G104" s="7">
        <f>(100/Tabelle1[[#This Row],[Mean Size estimated]])*Tabelle1[[#This Row],[Mean Size True]]</f>
        <v>79.310344827586206</v>
      </c>
    </row>
    <row r="105" spans="1:7" x14ac:dyDescent="0.3">
      <c r="A105" t="s">
        <v>99</v>
      </c>
      <c r="B105" s="2" t="s">
        <v>309</v>
      </c>
      <c r="C105" s="6">
        <v>35</v>
      </c>
      <c r="D105">
        <v>27</v>
      </c>
      <c r="E105">
        <v>27</v>
      </c>
      <c r="F105">
        <f>(Tabelle1[[#This Row],[True Size X]]+Tabelle1[[#This Row],[True Size Y]])/2</f>
        <v>27</v>
      </c>
      <c r="G105" s="7">
        <f>(100/Tabelle1[[#This Row],[Mean Size estimated]])*Tabelle1[[#This Row],[Mean Size True]]</f>
        <v>77.142857142857139</v>
      </c>
    </row>
    <row r="106" spans="1:7" x14ac:dyDescent="0.3">
      <c r="A106" t="s">
        <v>88</v>
      </c>
      <c r="B106" s="2" t="s">
        <v>298</v>
      </c>
      <c r="C106" s="6">
        <v>33</v>
      </c>
      <c r="D106">
        <v>24</v>
      </c>
      <c r="E106">
        <v>25</v>
      </c>
      <c r="F106">
        <f>(Tabelle1[[#This Row],[True Size X]]+Tabelle1[[#This Row],[True Size Y]])/2</f>
        <v>24.5</v>
      </c>
      <c r="G106" s="7">
        <f>(100/Tabelle1[[#This Row],[Mean Size estimated]])*Tabelle1[[#This Row],[Mean Size True]]</f>
        <v>74.242424242424235</v>
      </c>
    </row>
    <row r="107" spans="1:7" x14ac:dyDescent="0.3">
      <c r="A107" t="s">
        <v>70</v>
      </c>
      <c r="B107" s="2" t="s">
        <v>280</v>
      </c>
      <c r="C107" s="6">
        <v>32</v>
      </c>
      <c r="D107">
        <v>24</v>
      </c>
      <c r="E107">
        <v>25</v>
      </c>
      <c r="F107">
        <f>(Tabelle1[[#This Row],[True Size X]]+Tabelle1[[#This Row],[True Size Y]])/2</f>
        <v>24.5</v>
      </c>
      <c r="G107" s="7">
        <f>(100/Tabelle1[[#This Row],[Mean Size estimated]])*Tabelle1[[#This Row],[Mean Size True]]</f>
        <v>76.5625</v>
      </c>
    </row>
    <row r="108" spans="1:7" x14ac:dyDescent="0.3">
      <c r="A108" t="s">
        <v>60</v>
      </c>
      <c r="B108" s="2" t="s">
        <v>270</v>
      </c>
      <c r="C108" s="6">
        <v>29.5</v>
      </c>
      <c r="D108">
        <v>22</v>
      </c>
      <c r="E108">
        <v>24</v>
      </c>
      <c r="F108">
        <f>(Tabelle1[[#This Row],[True Size X]]+Tabelle1[[#This Row],[True Size Y]])/2</f>
        <v>23</v>
      </c>
      <c r="G108" s="7">
        <f>(100/Tabelle1[[#This Row],[Mean Size estimated]])*Tabelle1[[#This Row],[Mean Size True]]</f>
        <v>77.966101694915253</v>
      </c>
    </row>
    <row r="109" spans="1:7" x14ac:dyDescent="0.3">
      <c r="A109" t="s">
        <v>16</v>
      </c>
      <c r="B109" s="2" t="s">
        <v>226</v>
      </c>
      <c r="C109" s="6">
        <v>29</v>
      </c>
      <c r="D109">
        <v>20</v>
      </c>
      <c r="E109">
        <v>21</v>
      </c>
      <c r="F109">
        <f>(Tabelle1[[#This Row],[True Size X]]+Tabelle1[[#This Row],[True Size Y]])/2</f>
        <v>20.5</v>
      </c>
      <c r="G109" s="7">
        <f>(100/Tabelle1[[#This Row],[Mean Size estimated]])*Tabelle1[[#This Row],[Mean Size True]]</f>
        <v>70.689655172413794</v>
      </c>
    </row>
    <row r="110" spans="1:7" x14ac:dyDescent="0.3">
      <c r="A110" t="s">
        <v>63</v>
      </c>
      <c r="B110" s="2" t="s">
        <v>273</v>
      </c>
      <c r="C110" s="6">
        <v>56.5</v>
      </c>
      <c r="D110">
        <v>44</v>
      </c>
      <c r="E110">
        <v>42</v>
      </c>
      <c r="F110">
        <f>(Tabelle1[[#This Row],[True Size X]]+Tabelle1[[#This Row],[True Size Y]])/2</f>
        <v>43</v>
      </c>
      <c r="G110" s="7">
        <f>(100/Tabelle1[[#This Row],[Mean Size estimated]])*Tabelle1[[#This Row],[Mean Size True]]</f>
        <v>76.106194690265497</v>
      </c>
    </row>
    <row r="111" spans="1:7" x14ac:dyDescent="0.3">
      <c r="A111" t="s">
        <v>11</v>
      </c>
      <c r="B111" s="2" t="s">
        <v>221</v>
      </c>
      <c r="C111" s="6">
        <v>46.5</v>
      </c>
      <c r="D111">
        <v>37</v>
      </c>
      <c r="E111">
        <v>36</v>
      </c>
      <c r="F111">
        <f>(Tabelle1[[#This Row],[True Size X]]+Tabelle1[[#This Row],[True Size Y]])/2</f>
        <v>36.5</v>
      </c>
      <c r="G111" s="7">
        <f>(100/Tabelle1[[#This Row],[Mean Size estimated]])*Tabelle1[[#This Row],[Mean Size True]]</f>
        <v>78.494623655913969</v>
      </c>
    </row>
    <row r="112" spans="1:7" x14ac:dyDescent="0.3">
      <c r="A112" t="s">
        <v>105</v>
      </c>
      <c r="B112" s="2" t="s">
        <v>315</v>
      </c>
      <c r="C112" s="6">
        <v>59.5</v>
      </c>
      <c r="D112">
        <v>46</v>
      </c>
      <c r="E112">
        <v>46</v>
      </c>
      <c r="F112">
        <f>(Tabelle1[[#This Row],[True Size X]]+Tabelle1[[#This Row],[True Size Y]])/2</f>
        <v>46</v>
      </c>
      <c r="G112" s="7">
        <f>(100/Tabelle1[[#This Row],[Mean Size estimated]])*Tabelle1[[#This Row],[Mean Size True]]</f>
        <v>77.310924369747895</v>
      </c>
    </row>
    <row r="113" spans="1:7" x14ac:dyDescent="0.3">
      <c r="A113" t="s">
        <v>120</v>
      </c>
      <c r="B113" s="2" t="s">
        <v>330</v>
      </c>
      <c r="C113" s="6">
        <v>31.5</v>
      </c>
      <c r="D113">
        <v>22</v>
      </c>
      <c r="E113">
        <v>21</v>
      </c>
      <c r="F113">
        <f>(Tabelle1[[#This Row],[True Size X]]+Tabelle1[[#This Row],[True Size Y]])/2</f>
        <v>21.5</v>
      </c>
      <c r="G113" s="7">
        <f>(100/Tabelle1[[#This Row],[Mean Size estimated]])*Tabelle1[[#This Row],[Mean Size True]]</f>
        <v>68.253968253968253</v>
      </c>
    </row>
    <row r="114" spans="1:7" x14ac:dyDescent="0.3">
      <c r="A114" t="s">
        <v>32</v>
      </c>
      <c r="B114" s="2" t="s">
        <v>242</v>
      </c>
      <c r="C114" s="6">
        <v>30.5</v>
      </c>
      <c r="D114">
        <v>22</v>
      </c>
      <c r="E114">
        <v>21</v>
      </c>
      <c r="F114">
        <f>(Tabelle1[[#This Row],[True Size X]]+Tabelle1[[#This Row],[True Size Y]])/2</f>
        <v>21.5</v>
      </c>
      <c r="G114" s="7">
        <f>(100/Tabelle1[[#This Row],[Mean Size estimated]])*Tabelle1[[#This Row],[Mean Size True]]</f>
        <v>70.491803278688522</v>
      </c>
    </row>
    <row r="115" spans="1:7" x14ac:dyDescent="0.3">
      <c r="A115" t="s">
        <v>37</v>
      </c>
      <c r="B115" s="2" t="s">
        <v>247</v>
      </c>
      <c r="C115" s="6">
        <v>28.5</v>
      </c>
      <c r="D115">
        <v>22</v>
      </c>
      <c r="E115">
        <v>21</v>
      </c>
      <c r="F115">
        <f>(Tabelle1[[#This Row],[True Size X]]+Tabelle1[[#This Row],[True Size Y]])/2</f>
        <v>21.5</v>
      </c>
      <c r="G115" s="7">
        <f>(100/Tabelle1[[#This Row],[Mean Size estimated]])*Tabelle1[[#This Row],[Mean Size True]]</f>
        <v>75.438596491228068</v>
      </c>
    </row>
    <row r="116" spans="1:7" x14ac:dyDescent="0.3">
      <c r="A116" t="s">
        <v>33</v>
      </c>
      <c r="B116" s="2" t="s">
        <v>243</v>
      </c>
      <c r="C116" s="6">
        <v>29</v>
      </c>
      <c r="D116">
        <v>22</v>
      </c>
      <c r="E116">
        <v>21</v>
      </c>
      <c r="F116">
        <f>(Tabelle1[[#This Row],[True Size X]]+Tabelle1[[#This Row],[True Size Y]])/2</f>
        <v>21.5</v>
      </c>
      <c r="G116" s="7">
        <f>(100/Tabelle1[[#This Row],[Mean Size estimated]])*Tabelle1[[#This Row],[Mean Size True]]</f>
        <v>74.137931034482747</v>
      </c>
    </row>
    <row r="117" spans="1:7" x14ac:dyDescent="0.3">
      <c r="A117" t="s">
        <v>141</v>
      </c>
      <c r="B117" s="2" t="s">
        <v>351</v>
      </c>
      <c r="C117" s="6">
        <v>55</v>
      </c>
      <c r="D117">
        <v>41</v>
      </c>
      <c r="E117">
        <v>41</v>
      </c>
      <c r="F117">
        <f>(Tabelle1[[#This Row],[True Size X]]+Tabelle1[[#This Row],[True Size Y]])/2</f>
        <v>41</v>
      </c>
      <c r="G117" s="7">
        <f>(100/Tabelle1[[#This Row],[Mean Size estimated]])*Tabelle1[[#This Row],[Mean Size True]]</f>
        <v>74.545454545454547</v>
      </c>
    </row>
    <row r="118" spans="1:7" x14ac:dyDescent="0.3">
      <c r="A118" t="s">
        <v>172</v>
      </c>
      <c r="B118" s="2" t="s">
        <v>382</v>
      </c>
      <c r="C118" s="6">
        <v>55</v>
      </c>
      <c r="D118">
        <v>41</v>
      </c>
      <c r="E118">
        <v>41</v>
      </c>
      <c r="F118">
        <f>(Tabelle1[[#This Row],[True Size X]]+Tabelle1[[#This Row],[True Size Y]])/2</f>
        <v>41</v>
      </c>
      <c r="G118" s="7">
        <f>(100/Tabelle1[[#This Row],[Mean Size estimated]])*Tabelle1[[#This Row],[Mean Size True]]</f>
        <v>74.545454545454547</v>
      </c>
    </row>
    <row r="119" spans="1:7" x14ac:dyDescent="0.3">
      <c r="A119" t="s">
        <v>200</v>
      </c>
      <c r="B119" s="2" t="s">
        <v>410</v>
      </c>
      <c r="C119" s="6">
        <v>47</v>
      </c>
      <c r="D119">
        <v>37</v>
      </c>
      <c r="E119">
        <v>37</v>
      </c>
      <c r="F119">
        <f>(Tabelle1[[#This Row],[True Size X]]+Tabelle1[[#This Row],[True Size Y]])/2</f>
        <v>37</v>
      </c>
      <c r="G119" s="7">
        <f>(100/Tabelle1[[#This Row],[Mean Size estimated]])*Tabelle1[[#This Row],[Mean Size True]]</f>
        <v>78.723404255319153</v>
      </c>
    </row>
    <row r="120" spans="1:7" x14ac:dyDescent="0.3">
      <c r="A120" t="s">
        <v>204</v>
      </c>
      <c r="B120" s="2" t="s">
        <v>414</v>
      </c>
      <c r="C120" s="6">
        <v>42</v>
      </c>
      <c r="D120">
        <v>34</v>
      </c>
      <c r="E120">
        <v>34</v>
      </c>
      <c r="F120">
        <f>(Tabelle1[[#This Row],[True Size X]]+Tabelle1[[#This Row],[True Size Y]])/2</f>
        <v>34</v>
      </c>
      <c r="G120" s="7">
        <f>(100/Tabelle1[[#This Row],[Mean Size estimated]])*Tabelle1[[#This Row],[Mean Size True]]</f>
        <v>80.952380952380949</v>
      </c>
    </row>
    <row r="121" spans="1:7" x14ac:dyDescent="0.3">
      <c r="A121" t="s">
        <v>173</v>
      </c>
      <c r="B121" s="2" t="s">
        <v>383</v>
      </c>
      <c r="C121" s="6">
        <v>43.5</v>
      </c>
      <c r="D121">
        <v>34</v>
      </c>
      <c r="E121">
        <v>34</v>
      </c>
      <c r="F121">
        <f>(Tabelle1[[#This Row],[True Size X]]+Tabelle1[[#This Row],[True Size Y]])/2</f>
        <v>34</v>
      </c>
      <c r="G121" s="7">
        <f>(100/Tabelle1[[#This Row],[Mean Size estimated]])*Tabelle1[[#This Row],[Mean Size True]]</f>
        <v>78.160919540229884</v>
      </c>
    </row>
    <row r="122" spans="1:7" x14ac:dyDescent="0.3">
      <c r="A122" t="s">
        <v>18</v>
      </c>
      <c r="B122" s="2" t="s">
        <v>228</v>
      </c>
      <c r="C122" s="6">
        <v>40.5</v>
      </c>
      <c r="D122">
        <v>34</v>
      </c>
      <c r="E122">
        <v>34</v>
      </c>
      <c r="F122">
        <f>(Tabelle1[[#This Row],[True Size X]]+Tabelle1[[#This Row],[True Size Y]])/2</f>
        <v>34</v>
      </c>
      <c r="G122" s="7">
        <f>(100/Tabelle1[[#This Row],[Mean Size estimated]])*Tabelle1[[#This Row],[Mean Size True]]</f>
        <v>83.950617283950606</v>
      </c>
    </row>
    <row r="123" spans="1:7" x14ac:dyDescent="0.3">
      <c r="A123" t="s">
        <v>184</v>
      </c>
      <c r="B123" s="2" t="s">
        <v>394</v>
      </c>
      <c r="C123" s="6">
        <v>41.5</v>
      </c>
      <c r="D123">
        <v>34</v>
      </c>
      <c r="E123">
        <v>34</v>
      </c>
      <c r="F123">
        <f>(Tabelle1[[#This Row],[True Size X]]+Tabelle1[[#This Row],[True Size Y]])/2</f>
        <v>34</v>
      </c>
      <c r="G123" s="7">
        <f>(100/Tabelle1[[#This Row],[Mean Size estimated]])*Tabelle1[[#This Row],[Mean Size True]]</f>
        <v>81.927710843373504</v>
      </c>
    </row>
    <row r="124" spans="1:7" x14ac:dyDescent="0.3">
      <c r="A124" t="s">
        <v>27</v>
      </c>
      <c r="B124" s="2" t="s">
        <v>237</v>
      </c>
      <c r="C124" s="6">
        <v>43.5</v>
      </c>
      <c r="D124">
        <v>34</v>
      </c>
      <c r="E124">
        <v>34</v>
      </c>
      <c r="F124">
        <f>(Tabelle1[[#This Row],[True Size X]]+Tabelle1[[#This Row],[True Size Y]])/2</f>
        <v>34</v>
      </c>
      <c r="G124" s="7">
        <f>(100/Tabelle1[[#This Row],[Mean Size estimated]])*Tabelle1[[#This Row],[Mean Size True]]</f>
        <v>78.160919540229884</v>
      </c>
    </row>
    <row r="125" spans="1:7" x14ac:dyDescent="0.3">
      <c r="A125" t="s">
        <v>151</v>
      </c>
      <c r="B125" s="2" t="s">
        <v>361</v>
      </c>
      <c r="C125" s="6">
        <v>42.5</v>
      </c>
      <c r="D125">
        <v>34</v>
      </c>
      <c r="E125">
        <v>34</v>
      </c>
      <c r="F125">
        <f>(Tabelle1[[#This Row],[True Size X]]+Tabelle1[[#This Row],[True Size Y]])/2</f>
        <v>34</v>
      </c>
      <c r="G125" s="7">
        <f>(100/Tabelle1[[#This Row],[Mean Size estimated]])*Tabelle1[[#This Row],[Mean Size True]]</f>
        <v>80</v>
      </c>
    </row>
    <row r="126" spans="1:7" x14ac:dyDescent="0.3">
      <c r="A126" t="s">
        <v>197</v>
      </c>
      <c r="B126" s="2" t="s">
        <v>407</v>
      </c>
      <c r="C126" s="6">
        <v>42</v>
      </c>
      <c r="D126">
        <v>34</v>
      </c>
      <c r="E126">
        <v>34</v>
      </c>
      <c r="F126">
        <f>(Tabelle1[[#This Row],[True Size X]]+Tabelle1[[#This Row],[True Size Y]])/2</f>
        <v>34</v>
      </c>
      <c r="G126" s="7">
        <f>(100/Tabelle1[[#This Row],[Mean Size estimated]])*Tabelle1[[#This Row],[Mean Size True]]</f>
        <v>80.952380952380949</v>
      </c>
    </row>
    <row r="127" spans="1:7" x14ac:dyDescent="0.3">
      <c r="A127" t="s">
        <v>209</v>
      </c>
      <c r="B127" s="2" t="s">
        <v>419</v>
      </c>
      <c r="C127" s="6">
        <v>43.5</v>
      </c>
      <c r="D127">
        <v>34</v>
      </c>
      <c r="E127">
        <v>34</v>
      </c>
      <c r="F127">
        <f>(Tabelle1[[#This Row],[True Size X]]+Tabelle1[[#This Row],[True Size Y]])/2</f>
        <v>34</v>
      </c>
      <c r="G127" s="7">
        <f>(100/Tabelle1[[#This Row],[Mean Size estimated]])*Tabelle1[[#This Row],[Mean Size True]]</f>
        <v>78.160919540229884</v>
      </c>
    </row>
    <row r="128" spans="1:7" x14ac:dyDescent="0.3">
      <c r="A128" t="s">
        <v>103</v>
      </c>
      <c r="B128" s="2" t="s">
        <v>313</v>
      </c>
      <c r="C128" s="6">
        <v>43</v>
      </c>
      <c r="D128">
        <v>34</v>
      </c>
      <c r="E128">
        <v>34</v>
      </c>
      <c r="F128">
        <f>(Tabelle1[[#This Row],[True Size X]]+Tabelle1[[#This Row],[True Size Y]])/2</f>
        <v>34</v>
      </c>
      <c r="G128" s="7">
        <f>(100/Tabelle1[[#This Row],[Mean Size estimated]])*Tabelle1[[#This Row],[Mean Size True]]</f>
        <v>79.069767441860463</v>
      </c>
    </row>
    <row r="129" spans="1:7" x14ac:dyDescent="0.3">
      <c r="A129" t="s">
        <v>207</v>
      </c>
      <c r="B129" s="2" t="s">
        <v>417</v>
      </c>
      <c r="C129" s="6">
        <v>42</v>
      </c>
      <c r="D129">
        <v>34</v>
      </c>
      <c r="E129">
        <v>34</v>
      </c>
      <c r="F129">
        <f>(Tabelle1[[#This Row],[True Size X]]+Tabelle1[[#This Row],[True Size Y]])/2</f>
        <v>34</v>
      </c>
      <c r="G129" s="7">
        <f>(100/Tabelle1[[#This Row],[Mean Size estimated]])*Tabelle1[[#This Row],[Mean Size True]]</f>
        <v>80.952380952380949</v>
      </c>
    </row>
    <row r="130" spans="1:7" x14ac:dyDescent="0.3">
      <c r="A130" t="s">
        <v>165</v>
      </c>
      <c r="B130" s="2" t="s">
        <v>375</v>
      </c>
      <c r="C130" s="6">
        <v>42.5</v>
      </c>
      <c r="D130">
        <v>34</v>
      </c>
      <c r="E130">
        <v>34</v>
      </c>
      <c r="F130">
        <f>(Tabelle1[[#This Row],[True Size X]]+Tabelle1[[#This Row],[True Size Y]])/2</f>
        <v>34</v>
      </c>
      <c r="G130" s="7">
        <f>(100/Tabelle1[[#This Row],[Mean Size estimated]])*Tabelle1[[#This Row],[Mean Size True]]</f>
        <v>80</v>
      </c>
    </row>
    <row r="131" spans="1:7" x14ac:dyDescent="0.3">
      <c r="A131" t="s">
        <v>12</v>
      </c>
      <c r="B131" s="2" t="s">
        <v>222</v>
      </c>
      <c r="C131" s="6">
        <v>41</v>
      </c>
      <c r="D131">
        <v>34</v>
      </c>
      <c r="E131">
        <v>34</v>
      </c>
      <c r="F131">
        <f>(Tabelle1[[#This Row],[True Size X]]+Tabelle1[[#This Row],[True Size Y]])/2</f>
        <v>34</v>
      </c>
      <c r="G131" s="7">
        <f>(100/Tabelle1[[#This Row],[Mean Size estimated]])*Tabelle1[[#This Row],[Mean Size True]]</f>
        <v>82.926829268292678</v>
      </c>
    </row>
    <row r="132" spans="1:7" x14ac:dyDescent="0.3">
      <c r="A132" t="s">
        <v>91</v>
      </c>
      <c r="B132" s="2" t="s">
        <v>301</v>
      </c>
      <c r="C132" s="6">
        <v>32.5</v>
      </c>
      <c r="D132">
        <v>27</v>
      </c>
      <c r="E132">
        <v>28</v>
      </c>
      <c r="F132">
        <f>(Tabelle1[[#This Row],[True Size X]]+Tabelle1[[#This Row],[True Size Y]])/2</f>
        <v>27.5</v>
      </c>
      <c r="G132" s="7">
        <f>(100/Tabelle1[[#This Row],[Mean Size estimated]])*Tabelle1[[#This Row],[Mean Size True]]</f>
        <v>84.615384615384613</v>
      </c>
    </row>
    <row r="133" spans="1:7" x14ac:dyDescent="0.3">
      <c r="A133" t="s">
        <v>23</v>
      </c>
      <c r="B133" s="2" t="s">
        <v>233</v>
      </c>
      <c r="C133" s="6">
        <v>32.5</v>
      </c>
      <c r="D133">
        <v>27</v>
      </c>
      <c r="E133">
        <v>28</v>
      </c>
      <c r="F133">
        <f>(Tabelle1[[#This Row],[True Size X]]+Tabelle1[[#This Row],[True Size Y]])/2</f>
        <v>27.5</v>
      </c>
      <c r="G133" s="7">
        <f>(100/Tabelle1[[#This Row],[Mean Size estimated]])*Tabelle1[[#This Row],[Mean Size True]]</f>
        <v>84.615384615384613</v>
      </c>
    </row>
    <row r="134" spans="1:7" x14ac:dyDescent="0.3">
      <c r="A134" t="s">
        <v>3</v>
      </c>
      <c r="B134" s="2" t="s">
        <v>213</v>
      </c>
      <c r="C134" s="6">
        <v>110.5</v>
      </c>
      <c r="D134">
        <v>99</v>
      </c>
      <c r="E134">
        <v>96</v>
      </c>
      <c r="F134">
        <f>(Tabelle1[[#This Row],[True Size X]]+Tabelle1[[#This Row],[True Size Y]])/2</f>
        <v>97.5</v>
      </c>
      <c r="G134" s="7">
        <f>(100/Tabelle1[[#This Row],[Mean Size estimated]])*Tabelle1[[#This Row],[Mean Size True]]</f>
        <v>88.235294117647058</v>
      </c>
    </row>
    <row r="135" spans="1:7" x14ac:dyDescent="0.3">
      <c r="A135" t="s">
        <v>83</v>
      </c>
      <c r="B135" s="2" t="s">
        <v>293</v>
      </c>
      <c r="C135" s="6">
        <v>113.5</v>
      </c>
      <c r="D135">
        <v>99</v>
      </c>
      <c r="E135">
        <v>96</v>
      </c>
      <c r="F135">
        <f>(Tabelle1[[#This Row],[True Size X]]+Tabelle1[[#This Row],[True Size Y]])/2</f>
        <v>97.5</v>
      </c>
      <c r="G135" s="7">
        <f>(100/Tabelle1[[#This Row],[Mean Size estimated]])*Tabelle1[[#This Row],[Mean Size True]]</f>
        <v>85.903083700440519</v>
      </c>
    </row>
    <row r="136" spans="1:7" x14ac:dyDescent="0.3">
      <c r="A136" t="s">
        <v>51</v>
      </c>
      <c r="B136" s="2" t="s">
        <v>261</v>
      </c>
      <c r="C136" s="6">
        <v>114.5</v>
      </c>
      <c r="D136">
        <v>99</v>
      </c>
      <c r="E136">
        <v>96</v>
      </c>
      <c r="F136">
        <f>(Tabelle1[[#This Row],[True Size X]]+Tabelle1[[#This Row],[True Size Y]])/2</f>
        <v>97.5</v>
      </c>
      <c r="G136" s="7">
        <f>(100/Tabelle1[[#This Row],[Mean Size estimated]])*Tabelle1[[#This Row],[Mean Size True]]</f>
        <v>85.1528384279476</v>
      </c>
    </row>
    <row r="137" spans="1:7" x14ac:dyDescent="0.3">
      <c r="A137" t="s">
        <v>125</v>
      </c>
      <c r="B137" s="2" t="s">
        <v>335</v>
      </c>
      <c r="C137" s="6">
        <v>58.5</v>
      </c>
      <c r="D137">
        <v>41</v>
      </c>
      <c r="E137">
        <v>73</v>
      </c>
      <c r="F137">
        <f>(Tabelle1[[#This Row],[True Size X]]+Tabelle1[[#This Row],[True Size Y]])/2</f>
        <v>57</v>
      </c>
      <c r="G137" s="7">
        <f>(100/Tabelle1[[#This Row],[Mean Size estimated]])*Tabelle1[[#This Row],[Mean Size True]]</f>
        <v>97.435897435897431</v>
      </c>
    </row>
    <row r="138" spans="1:7" x14ac:dyDescent="0.3">
      <c r="A138" t="s">
        <v>29</v>
      </c>
      <c r="B138" s="2" t="s">
        <v>239</v>
      </c>
      <c r="C138" s="6">
        <v>141.5</v>
      </c>
      <c r="D138">
        <v>126</v>
      </c>
      <c r="E138">
        <v>128</v>
      </c>
      <c r="F138">
        <f>(Tabelle1[[#This Row],[True Size X]]+Tabelle1[[#This Row],[True Size Y]])/2</f>
        <v>127</v>
      </c>
      <c r="G138" s="7">
        <f>(100/Tabelle1[[#This Row],[Mean Size estimated]])*Tabelle1[[#This Row],[Mean Size True]]</f>
        <v>89.752650176678443</v>
      </c>
    </row>
    <row r="139" spans="1:7" x14ac:dyDescent="0.3">
      <c r="A139" t="s">
        <v>7</v>
      </c>
      <c r="B139" s="2" t="s">
        <v>217</v>
      </c>
      <c r="C139" s="6">
        <v>140</v>
      </c>
      <c r="D139">
        <v>126</v>
      </c>
      <c r="E139">
        <v>128</v>
      </c>
      <c r="F139">
        <f>(Tabelle1[[#This Row],[True Size X]]+Tabelle1[[#This Row],[True Size Y]])/2</f>
        <v>127</v>
      </c>
      <c r="G139" s="7">
        <f>(100/Tabelle1[[#This Row],[Mean Size estimated]])*Tabelle1[[#This Row],[Mean Size True]]</f>
        <v>90.714285714285722</v>
      </c>
    </row>
    <row r="140" spans="1:7" x14ac:dyDescent="0.3">
      <c r="A140" t="s">
        <v>195</v>
      </c>
      <c r="B140" s="2" t="s">
        <v>405</v>
      </c>
      <c r="C140" s="6">
        <v>141</v>
      </c>
      <c r="D140">
        <v>126</v>
      </c>
      <c r="E140">
        <v>128</v>
      </c>
      <c r="F140">
        <f>(Tabelle1[[#This Row],[True Size X]]+Tabelle1[[#This Row],[True Size Y]])/2</f>
        <v>127</v>
      </c>
      <c r="G140" s="7">
        <f>(100/Tabelle1[[#This Row],[Mean Size estimated]])*Tabelle1[[#This Row],[Mean Size True]]</f>
        <v>90.070921985815602</v>
      </c>
    </row>
    <row r="141" spans="1:7" x14ac:dyDescent="0.3">
      <c r="A141" t="s">
        <v>79</v>
      </c>
      <c r="B141" s="2" t="s">
        <v>289</v>
      </c>
      <c r="C141" s="6">
        <v>128.5</v>
      </c>
      <c r="D141">
        <v>109</v>
      </c>
      <c r="E141">
        <v>126</v>
      </c>
      <c r="F141">
        <f>(Tabelle1[[#This Row],[True Size X]]+Tabelle1[[#This Row],[True Size Y]])/2</f>
        <v>117.5</v>
      </c>
      <c r="G141" s="7">
        <f>(100/Tabelle1[[#This Row],[Mean Size estimated]])*Tabelle1[[#This Row],[Mean Size True]]</f>
        <v>91.439688715953309</v>
      </c>
    </row>
    <row r="142" spans="1:7" x14ac:dyDescent="0.3">
      <c r="A142" t="s">
        <v>188</v>
      </c>
      <c r="B142" s="2" t="s">
        <v>398</v>
      </c>
      <c r="C142" s="6">
        <v>110.5</v>
      </c>
      <c r="D142">
        <v>97</v>
      </c>
      <c r="E142">
        <v>94</v>
      </c>
      <c r="F142">
        <f>(Tabelle1[[#This Row],[True Size X]]+Tabelle1[[#This Row],[True Size Y]])/2</f>
        <v>95.5</v>
      </c>
      <c r="G142" s="7">
        <f>(100/Tabelle1[[#This Row],[Mean Size estimated]])*Tabelle1[[#This Row],[Mean Size True]]</f>
        <v>86.425339366515843</v>
      </c>
    </row>
    <row r="143" spans="1:7" x14ac:dyDescent="0.3">
      <c r="A143" t="s">
        <v>106</v>
      </c>
      <c r="B143" s="2" t="s">
        <v>316</v>
      </c>
      <c r="C143" s="6">
        <v>110</v>
      </c>
      <c r="D143">
        <v>97</v>
      </c>
      <c r="E143">
        <v>94</v>
      </c>
      <c r="F143">
        <f>(Tabelle1[[#This Row],[True Size X]]+Tabelle1[[#This Row],[True Size Y]])/2</f>
        <v>95.5</v>
      </c>
      <c r="G143" s="7">
        <f>(100/Tabelle1[[#This Row],[Mean Size estimated]])*Tabelle1[[#This Row],[Mean Size True]]</f>
        <v>86.818181818181813</v>
      </c>
    </row>
    <row r="144" spans="1:7" x14ac:dyDescent="0.3">
      <c r="A144" t="s">
        <v>17</v>
      </c>
      <c r="B144" s="2" t="s">
        <v>227</v>
      </c>
      <c r="C144" s="6">
        <v>113.5</v>
      </c>
      <c r="D144">
        <v>97</v>
      </c>
      <c r="E144">
        <v>94</v>
      </c>
      <c r="F144">
        <f>(Tabelle1[[#This Row],[True Size X]]+Tabelle1[[#This Row],[True Size Y]])/2</f>
        <v>95.5</v>
      </c>
      <c r="G144" s="7">
        <f>(100/Tabelle1[[#This Row],[Mean Size estimated]])*Tabelle1[[#This Row],[Mean Size True]]</f>
        <v>84.140969162995589</v>
      </c>
    </row>
    <row r="145" spans="1:7" x14ac:dyDescent="0.3">
      <c r="A145" t="s">
        <v>170</v>
      </c>
      <c r="B145" s="2" t="s">
        <v>380</v>
      </c>
      <c r="C145" s="6">
        <v>116.5</v>
      </c>
      <c r="D145">
        <v>97</v>
      </c>
      <c r="E145">
        <v>94</v>
      </c>
      <c r="F145">
        <f>(Tabelle1[[#This Row],[True Size X]]+Tabelle1[[#This Row],[True Size Y]])/2</f>
        <v>95.5</v>
      </c>
      <c r="G145" s="7">
        <f>(100/Tabelle1[[#This Row],[Mean Size estimated]])*Tabelle1[[#This Row],[Mean Size True]]</f>
        <v>81.97424892703863</v>
      </c>
    </row>
    <row r="146" spans="1:7" x14ac:dyDescent="0.3">
      <c r="A146" t="s">
        <v>97</v>
      </c>
      <c r="B146" s="2" t="s">
        <v>307</v>
      </c>
      <c r="C146" s="6">
        <v>48</v>
      </c>
      <c r="D146">
        <v>40</v>
      </c>
      <c r="E146">
        <v>40</v>
      </c>
      <c r="F146">
        <f>(Tabelle1[[#This Row],[True Size X]]+Tabelle1[[#This Row],[True Size Y]])/2</f>
        <v>40</v>
      </c>
      <c r="G146" s="7">
        <f>(100/Tabelle1[[#This Row],[Mean Size estimated]])*Tabelle1[[#This Row],[Mean Size True]]</f>
        <v>83.333333333333343</v>
      </c>
    </row>
    <row r="147" spans="1:7" x14ac:dyDescent="0.3">
      <c r="A147" t="s">
        <v>159</v>
      </c>
      <c r="B147" s="2" t="s">
        <v>369</v>
      </c>
      <c r="C147" s="6">
        <v>47.5</v>
      </c>
      <c r="D147">
        <v>40</v>
      </c>
      <c r="E147">
        <v>40</v>
      </c>
      <c r="F147">
        <f>(Tabelle1[[#This Row],[True Size X]]+Tabelle1[[#This Row],[True Size Y]])/2</f>
        <v>40</v>
      </c>
      <c r="G147" s="7">
        <f>(100/Tabelle1[[#This Row],[Mean Size estimated]])*Tabelle1[[#This Row],[Mean Size True]]</f>
        <v>84.210526315789465</v>
      </c>
    </row>
    <row r="148" spans="1:7" x14ac:dyDescent="0.3">
      <c r="A148" t="s">
        <v>61</v>
      </c>
      <c r="B148" s="2" t="s">
        <v>271</v>
      </c>
      <c r="C148" s="6">
        <v>46</v>
      </c>
      <c r="D148">
        <v>40</v>
      </c>
      <c r="E148">
        <v>40</v>
      </c>
      <c r="F148">
        <f>(Tabelle1[[#This Row],[True Size X]]+Tabelle1[[#This Row],[True Size Y]])/2</f>
        <v>40</v>
      </c>
      <c r="G148" s="7">
        <f>(100/Tabelle1[[#This Row],[Mean Size estimated]])*Tabelle1[[#This Row],[Mean Size True]]</f>
        <v>86.956521739130437</v>
      </c>
    </row>
    <row r="149" spans="1:7" x14ac:dyDescent="0.3">
      <c r="A149" t="s">
        <v>147</v>
      </c>
      <c r="B149" s="2" t="s">
        <v>357</v>
      </c>
      <c r="C149" s="6">
        <v>46.5</v>
      </c>
      <c r="D149">
        <v>40</v>
      </c>
      <c r="E149">
        <v>40</v>
      </c>
      <c r="F149">
        <f>(Tabelle1[[#This Row],[True Size X]]+Tabelle1[[#This Row],[True Size Y]])/2</f>
        <v>40</v>
      </c>
      <c r="G149" s="7">
        <f>(100/Tabelle1[[#This Row],[Mean Size estimated]])*Tabelle1[[#This Row],[Mean Size True]]</f>
        <v>86.021505376344081</v>
      </c>
    </row>
    <row r="150" spans="1:7" x14ac:dyDescent="0.3">
      <c r="A150" t="s">
        <v>34</v>
      </c>
      <c r="B150" s="2" t="s">
        <v>244</v>
      </c>
      <c r="C150" s="6">
        <v>47</v>
      </c>
      <c r="D150">
        <v>40</v>
      </c>
      <c r="E150">
        <v>40</v>
      </c>
      <c r="F150">
        <f>(Tabelle1[[#This Row],[True Size X]]+Tabelle1[[#This Row],[True Size Y]])/2</f>
        <v>40</v>
      </c>
      <c r="G150" s="7">
        <f>(100/Tabelle1[[#This Row],[Mean Size estimated]])*Tabelle1[[#This Row],[Mean Size True]]</f>
        <v>85.106382978723403</v>
      </c>
    </row>
    <row r="151" spans="1:7" x14ac:dyDescent="0.3">
      <c r="A151" t="s">
        <v>47</v>
      </c>
      <c r="B151" s="2" t="s">
        <v>257</v>
      </c>
      <c r="C151" s="6">
        <v>46</v>
      </c>
      <c r="D151">
        <v>40</v>
      </c>
      <c r="E151">
        <v>40</v>
      </c>
      <c r="F151">
        <f>(Tabelle1[[#This Row],[True Size X]]+Tabelle1[[#This Row],[True Size Y]])/2</f>
        <v>40</v>
      </c>
      <c r="G151" s="7">
        <f>(100/Tabelle1[[#This Row],[Mean Size estimated]])*Tabelle1[[#This Row],[Mean Size True]]</f>
        <v>86.956521739130437</v>
      </c>
    </row>
    <row r="152" spans="1:7" x14ac:dyDescent="0.3">
      <c r="A152" t="s">
        <v>71</v>
      </c>
      <c r="B152" s="2" t="s">
        <v>281</v>
      </c>
      <c r="C152" s="6">
        <v>119.5</v>
      </c>
      <c r="D152">
        <v>107</v>
      </c>
      <c r="E152">
        <v>107</v>
      </c>
      <c r="F152">
        <f>(Tabelle1[[#This Row],[True Size X]]+Tabelle1[[#This Row],[True Size Y]])/2</f>
        <v>107</v>
      </c>
      <c r="G152" s="7">
        <f>(100/Tabelle1[[#This Row],[Mean Size estimated]])*Tabelle1[[#This Row],[Mean Size True]]</f>
        <v>89.539748953974893</v>
      </c>
    </row>
    <row r="153" spans="1:7" x14ac:dyDescent="0.3">
      <c r="A153" t="s">
        <v>96</v>
      </c>
      <c r="B153" s="2" t="s">
        <v>306</v>
      </c>
      <c r="C153" s="6">
        <v>123.5</v>
      </c>
      <c r="D153">
        <v>107</v>
      </c>
      <c r="E153">
        <v>107</v>
      </c>
      <c r="F153">
        <f>(Tabelle1[[#This Row],[True Size X]]+Tabelle1[[#This Row],[True Size Y]])/2</f>
        <v>107</v>
      </c>
      <c r="G153" s="7">
        <f>(100/Tabelle1[[#This Row],[Mean Size estimated]])*Tabelle1[[#This Row],[Mean Size True]]</f>
        <v>86.639676113360323</v>
      </c>
    </row>
    <row r="154" spans="1:7" x14ac:dyDescent="0.3">
      <c r="A154" t="s">
        <v>132</v>
      </c>
      <c r="B154" s="2" t="s">
        <v>342</v>
      </c>
      <c r="C154" s="6">
        <v>51</v>
      </c>
      <c r="D154">
        <v>39</v>
      </c>
      <c r="E154">
        <v>41</v>
      </c>
      <c r="F154">
        <f>(Tabelle1[[#This Row],[True Size X]]+Tabelle1[[#This Row],[True Size Y]])/2</f>
        <v>40</v>
      </c>
      <c r="G154" s="7">
        <f>(100/Tabelle1[[#This Row],[Mean Size estimated]])*Tabelle1[[#This Row],[Mean Size True]]</f>
        <v>78.431372549019599</v>
      </c>
    </row>
    <row r="155" spans="1:7" x14ac:dyDescent="0.3">
      <c r="A155" t="s">
        <v>45</v>
      </c>
      <c r="B155" s="2" t="s">
        <v>255</v>
      </c>
      <c r="C155" s="6">
        <v>52</v>
      </c>
      <c r="D155">
        <v>39</v>
      </c>
      <c r="E155">
        <v>41</v>
      </c>
      <c r="F155">
        <f>(Tabelle1[[#This Row],[True Size X]]+Tabelle1[[#This Row],[True Size Y]])/2</f>
        <v>40</v>
      </c>
      <c r="G155" s="7">
        <f>(100/Tabelle1[[#This Row],[Mean Size estimated]])*Tabelle1[[#This Row],[Mean Size True]]</f>
        <v>76.92307692307692</v>
      </c>
    </row>
    <row r="156" spans="1:7" x14ac:dyDescent="0.3">
      <c r="A156" t="s">
        <v>142</v>
      </c>
      <c r="B156" s="2" t="s">
        <v>352</v>
      </c>
      <c r="C156" s="6">
        <v>51</v>
      </c>
      <c r="D156">
        <v>39</v>
      </c>
      <c r="E156">
        <v>41</v>
      </c>
      <c r="F156">
        <f>(Tabelle1[[#This Row],[True Size X]]+Tabelle1[[#This Row],[True Size Y]])/2</f>
        <v>40</v>
      </c>
      <c r="G156" s="7">
        <f>(100/Tabelle1[[#This Row],[Mean Size estimated]])*Tabelle1[[#This Row],[Mean Size True]]</f>
        <v>78.431372549019599</v>
      </c>
    </row>
    <row r="157" spans="1:7" x14ac:dyDescent="0.3">
      <c r="A157" t="s">
        <v>208</v>
      </c>
      <c r="B157" s="2" t="s">
        <v>418</v>
      </c>
      <c r="C157" s="6">
        <v>51</v>
      </c>
      <c r="D157">
        <v>39</v>
      </c>
      <c r="E157">
        <v>41</v>
      </c>
      <c r="F157">
        <f>(Tabelle1[[#This Row],[True Size X]]+Tabelle1[[#This Row],[True Size Y]])/2</f>
        <v>40</v>
      </c>
      <c r="G157" s="7">
        <f>(100/Tabelle1[[#This Row],[Mean Size estimated]])*Tabelle1[[#This Row],[Mean Size True]]</f>
        <v>78.431372549019599</v>
      </c>
    </row>
    <row r="158" spans="1:7" x14ac:dyDescent="0.3">
      <c r="A158" t="s">
        <v>127</v>
      </c>
      <c r="B158" s="2" t="s">
        <v>337</v>
      </c>
      <c r="C158" s="6">
        <v>51.5</v>
      </c>
      <c r="D158">
        <v>39</v>
      </c>
      <c r="E158">
        <v>41</v>
      </c>
      <c r="F158">
        <f>(Tabelle1[[#This Row],[True Size X]]+Tabelle1[[#This Row],[True Size Y]])/2</f>
        <v>40</v>
      </c>
      <c r="G158" s="7">
        <f>(100/Tabelle1[[#This Row],[Mean Size estimated]])*Tabelle1[[#This Row],[Mean Size True]]</f>
        <v>77.669902912621353</v>
      </c>
    </row>
    <row r="159" spans="1:7" x14ac:dyDescent="0.3">
      <c r="A159" t="s">
        <v>169</v>
      </c>
      <c r="B159" s="2" t="s">
        <v>379</v>
      </c>
      <c r="C159" s="6">
        <v>28</v>
      </c>
      <c r="D159">
        <v>23</v>
      </c>
      <c r="E159">
        <v>23</v>
      </c>
      <c r="F159">
        <f>(Tabelle1[[#This Row],[True Size X]]+Tabelle1[[#This Row],[True Size Y]])/2</f>
        <v>23</v>
      </c>
      <c r="G159" s="7">
        <f>(100/Tabelle1[[#This Row],[Mean Size estimated]])*Tabelle1[[#This Row],[Mean Size True]]</f>
        <v>82.142857142857153</v>
      </c>
    </row>
    <row r="160" spans="1:7" x14ac:dyDescent="0.3">
      <c r="A160" t="s">
        <v>72</v>
      </c>
      <c r="B160" s="2" t="s">
        <v>282</v>
      </c>
      <c r="C160" s="6">
        <v>27.5</v>
      </c>
      <c r="D160">
        <v>23</v>
      </c>
      <c r="E160">
        <v>23</v>
      </c>
      <c r="F160">
        <f>(Tabelle1[[#This Row],[True Size X]]+Tabelle1[[#This Row],[True Size Y]])/2</f>
        <v>23</v>
      </c>
      <c r="G160" s="7">
        <f>(100/Tabelle1[[#This Row],[Mean Size estimated]])*Tabelle1[[#This Row],[Mean Size True]]</f>
        <v>83.63636363636364</v>
      </c>
    </row>
    <row r="161" spans="1:7" x14ac:dyDescent="0.3">
      <c r="A161" t="s">
        <v>76</v>
      </c>
      <c r="B161" s="2" t="s">
        <v>286</v>
      </c>
      <c r="C161" s="6">
        <v>26.5</v>
      </c>
      <c r="D161">
        <v>23</v>
      </c>
      <c r="E161">
        <v>23</v>
      </c>
      <c r="F161">
        <f>(Tabelle1[[#This Row],[True Size X]]+Tabelle1[[#This Row],[True Size Y]])/2</f>
        <v>23</v>
      </c>
      <c r="G161" s="7">
        <f>(100/Tabelle1[[#This Row],[Mean Size estimated]])*Tabelle1[[#This Row],[Mean Size True]]</f>
        <v>86.79245283018868</v>
      </c>
    </row>
    <row r="162" spans="1:7" x14ac:dyDescent="0.3">
      <c r="A162" t="s">
        <v>176</v>
      </c>
      <c r="B162" s="2" t="s">
        <v>386</v>
      </c>
      <c r="C162" s="6">
        <v>26</v>
      </c>
      <c r="D162">
        <v>23</v>
      </c>
      <c r="E162">
        <v>23</v>
      </c>
      <c r="F162">
        <f>(Tabelle1[[#This Row],[True Size X]]+Tabelle1[[#This Row],[True Size Y]])/2</f>
        <v>23</v>
      </c>
      <c r="G162" s="7">
        <f>(100/Tabelle1[[#This Row],[Mean Size estimated]])*Tabelle1[[#This Row],[Mean Size True]]</f>
        <v>88.461538461538467</v>
      </c>
    </row>
    <row r="163" spans="1:7" x14ac:dyDescent="0.3">
      <c r="A163" t="s">
        <v>10</v>
      </c>
      <c r="B163" s="2" t="s">
        <v>220</v>
      </c>
      <c r="C163" s="6">
        <v>27</v>
      </c>
      <c r="D163">
        <v>23</v>
      </c>
      <c r="E163">
        <v>23</v>
      </c>
      <c r="F163">
        <f>(Tabelle1[[#This Row],[True Size X]]+Tabelle1[[#This Row],[True Size Y]])/2</f>
        <v>23</v>
      </c>
      <c r="G163" s="7">
        <f>(100/Tabelle1[[#This Row],[Mean Size estimated]])*Tabelle1[[#This Row],[Mean Size True]]</f>
        <v>85.18518518518519</v>
      </c>
    </row>
    <row r="164" spans="1:7" x14ac:dyDescent="0.3">
      <c r="A164" t="s">
        <v>19</v>
      </c>
      <c r="B164" s="2" t="s">
        <v>229</v>
      </c>
      <c r="C164" s="6">
        <v>49.5</v>
      </c>
      <c r="D164">
        <v>40</v>
      </c>
      <c r="E164">
        <v>40</v>
      </c>
      <c r="F164">
        <f>(Tabelle1[[#This Row],[True Size X]]+Tabelle1[[#This Row],[True Size Y]])/2</f>
        <v>40</v>
      </c>
      <c r="G164" s="7">
        <f>(100/Tabelle1[[#This Row],[Mean Size estimated]])*Tabelle1[[#This Row],[Mean Size True]]</f>
        <v>80.808080808080817</v>
      </c>
    </row>
    <row r="165" spans="1:7" x14ac:dyDescent="0.3">
      <c r="A165" t="s">
        <v>113</v>
      </c>
      <c r="B165" s="2" t="s">
        <v>323</v>
      </c>
      <c r="C165" s="6">
        <v>47.5</v>
      </c>
      <c r="D165">
        <v>40</v>
      </c>
      <c r="E165">
        <v>40</v>
      </c>
      <c r="F165">
        <f>(Tabelle1[[#This Row],[True Size X]]+Tabelle1[[#This Row],[True Size Y]])/2</f>
        <v>40</v>
      </c>
      <c r="G165" s="7">
        <f>(100/Tabelle1[[#This Row],[Mean Size estimated]])*Tabelle1[[#This Row],[Mean Size True]]</f>
        <v>84.210526315789465</v>
      </c>
    </row>
    <row r="166" spans="1:7" x14ac:dyDescent="0.3">
      <c r="A166" t="s">
        <v>52</v>
      </c>
      <c r="B166" s="2" t="s">
        <v>262</v>
      </c>
      <c r="C166" s="6">
        <v>48</v>
      </c>
      <c r="D166">
        <v>40</v>
      </c>
      <c r="E166">
        <v>40</v>
      </c>
      <c r="F166">
        <f>(Tabelle1[[#This Row],[True Size X]]+Tabelle1[[#This Row],[True Size Y]])/2</f>
        <v>40</v>
      </c>
      <c r="G166" s="7">
        <f>(100/Tabelle1[[#This Row],[Mean Size estimated]])*Tabelle1[[#This Row],[Mean Size True]]</f>
        <v>83.333333333333343</v>
      </c>
    </row>
    <row r="167" spans="1:7" x14ac:dyDescent="0.3">
      <c r="A167" t="s">
        <v>107</v>
      </c>
      <c r="B167" s="2" t="s">
        <v>317</v>
      </c>
      <c r="C167" s="6">
        <v>48</v>
      </c>
      <c r="D167">
        <v>40</v>
      </c>
      <c r="E167">
        <v>40</v>
      </c>
      <c r="F167">
        <f>(Tabelle1[[#This Row],[True Size X]]+Tabelle1[[#This Row],[True Size Y]])/2</f>
        <v>40</v>
      </c>
      <c r="G167" s="7">
        <f>(100/Tabelle1[[#This Row],[Mean Size estimated]])*Tabelle1[[#This Row],[Mean Size True]]</f>
        <v>83.333333333333343</v>
      </c>
    </row>
    <row r="168" spans="1:7" x14ac:dyDescent="0.3">
      <c r="A168" t="s">
        <v>89</v>
      </c>
      <c r="B168" s="2" t="s">
        <v>299</v>
      </c>
      <c r="C168" s="6">
        <v>46</v>
      </c>
      <c r="D168">
        <v>40</v>
      </c>
      <c r="E168">
        <v>40</v>
      </c>
      <c r="F168">
        <f>(Tabelle1[[#This Row],[True Size X]]+Tabelle1[[#This Row],[True Size Y]])/2</f>
        <v>40</v>
      </c>
      <c r="G168" s="7">
        <f>(100/Tabelle1[[#This Row],[Mean Size estimated]])*Tabelle1[[#This Row],[Mean Size True]]</f>
        <v>86.956521739130437</v>
      </c>
    </row>
    <row r="169" spans="1:7" x14ac:dyDescent="0.3">
      <c r="A169" t="s">
        <v>171</v>
      </c>
      <c r="B169" s="2" t="s">
        <v>381</v>
      </c>
      <c r="C169" s="6">
        <v>45.5</v>
      </c>
      <c r="D169">
        <v>40</v>
      </c>
      <c r="E169">
        <v>40</v>
      </c>
      <c r="F169">
        <f>(Tabelle1[[#This Row],[True Size X]]+Tabelle1[[#This Row],[True Size Y]])/2</f>
        <v>40</v>
      </c>
      <c r="G169" s="7">
        <f>(100/Tabelle1[[#This Row],[Mean Size estimated]])*Tabelle1[[#This Row],[Mean Size True]]</f>
        <v>87.912087912087912</v>
      </c>
    </row>
    <row r="170" spans="1:7" x14ac:dyDescent="0.3">
      <c r="A170" t="s">
        <v>194</v>
      </c>
      <c r="B170" s="2" t="s">
        <v>404</v>
      </c>
      <c r="C170" s="6">
        <v>40.5</v>
      </c>
      <c r="D170">
        <v>37</v>
      </c>
      <c r="E170">
        <v>37</v>
      </c>
      <c r="F170">
        <f>(Tabelle1[[#This Row],[True Size X]]+Tabelle1[[#This Row],[True Size Y]])/2</f>
        <v>37</v>
      </c>
      <c r="G170" s="7">
        <f>(100/Tabelle1[[#This Row],[Mean Size estimated]])*Tabelle1[[#This Row],[Mean Size True]]</f>
        <v>91.358024691358025</v>
      </c>
    </row>
    <row r="171" spans="1:7" x14ac:dyDescent="0.3">
      <c r="A171" t="s">
        <v>193</v>
      </c>
      <c r="B171" s="2" t="s">
        <v>403</v>
      </c>
      <c r="C171" s="6">
        <v>42</v>
      </c>
      <c r="D171">
        <v>37</v>
      </c>
      <c r="E171">
        <v>37</v>
      </c>
      <c r="F171">
        <f>(Tabelle1[[#This Row],[True Size X]]+Tabelle1[[#This Row],[True Size Y]])/2</f>
        <v>37</v>
      </c>
      <c r="G171" s="7">
        <f>(100/Tabelle1[[#This Row],[Mean Size estimated]])*Tabelle1[[#This Row],[Mean Size True]]</f>
        <v>88.095238095238088</v>
      </c>
    </row>
    <row r="172" spans="1:7" x14ac:dyDescent="0.3">
      <c r="A172" t="s">
        <v>59</v>
      </c>
      <c r="B172" s="2" t="s">
        <v>269</v>
      </c>
      <c r="C172" s="6">
        <v>42</v>
      </c>
      <c r="D172">
        <v>37</v>
      </c>
      <c r="E172">
        <v>37</v>
      </c>
      <c r="F172">
        <f>(Tabelle1[[#This Row],[True Size X]]+Tabelle1[[#This Row],[True Size Y]])/2</f>
        <v>37</v>
      </c>
      <c r="G172" s="7">
        <f>(100/Tabelle1[[#This Row],[Mean Size estimated]])*Tabelle1[[#This Row],[Mean Size True]]</f>
        <v>88.095238095238088</v>
      </c>
    </row>
    <row r="173" spans="1:7" x14ac:dyDescent="0.3">
      <c r="A173" t="s">
        <v>5</v>
      </c>
      <c r="B173" s="2" t="s">
        <v>215</v>
      </c>
      <c r="C173" s="6">
        <v>40.5</v>
      </c>
      <c r="D173">
        <v>37</v>
      </c>
      <c r="E173">
        <v>37</v>
      </c>
      <c r="F173">
        <f>(Tabelle1[[#This Row],[True Size X]]+Tabelle1[[#This Row],[True Size Y]])/2</f>
        <v>37</v>
      </c>
      <c r="G173" s="7">
        <f>(100/Tabelle1[[#This Row],[Mean Size estimated]])*Tabelle1[[#This Row],[Mean Size True]]</f>
        <v>91.358024691358025</v>
      </c>
    </row>
    <row r="174" spans="1:7" x14ac:dyDescent="0.3">
      <c r="A174" t="s">
        <v>53</v>
      </c>
      <c r="B174" s="2" t="s">
        <v>263</v>
      </c>
      <c r="C174" s="6">
        <v>41.5</v>
      </c>
      <c r="D174">
        <v>36</v>
      </c>
      <c r="E174">
        <v>37</v>
      </c>
      <c r="F174">
        <f>(Tabelle1[[#This Row],[True Size X]]+Tabelle1[[#This Row],[True Size Y]])/2</f>
        <v>36.5</v>
      </c>
      <c r="G174" s="7">
        <f>(100/Tabelle1[[#This Row],[Mean Size estimated]])*Tabelle1[[#This Row],[Mean Size True]]</f>
        <v>87.951807228915669</v>
      </c>
    </row>
    <row r="175" spans="1:7" x14ac:dyDescent="0.3">
      <c r="A175" t="s">
        <v>167</v>
      </c>
      <c r="B175" s="2" t="s">
        <v>377</v>
      </c>
      <c r="C175" s="6">
        <v>40</v>
      </c>
      <c r="D175">
        <v>36</v>
      </c>
      <c r="E175">
        <v>37</v>
      </c>
      <c r="F175">
        <f>(Tabelle1[[#This Row],[True Size X]]+Tabelle1[[#This Row],[True Size Y]])/2</f>
        <v>36.5</v>
      </c>
      <c r="G175" s="7">
        <f>(100/Tabelle1[[#This Row],[Mean Size estimated]])*Tabelle1[[#This Row],[Mean Size True]]</f>
        <v>91.25</v>
      </c>
    </row>
    <row r="176" spans="1:7" x14ac:dyDescent="0.3">
      <c r="A176" t="s">
        <v>134</v>
      </c>
      <c r="B176" s="2" t="s">
        <v>344</v>
      </c>
      <c r="C176" s="6">
        <v>39.5</v>
      </c>
      <c r="D176">
        <v>36</v>
      </c>
      <c r="E176">
        <v>37</v>
      </c>
      <c r="F176">
        <f>(Tabelle1[[#This Row],[True Size X]]+Tabelle1[[#This Row],[True Size Y]])/2</f>
        <v>36.5</v>
      </c>
      <c r="G176" s="7">
        <f>(100/Tabelle1[[#This Row],[Mean Size estimated]])*Tabelle1[[#This Row],[Mean Size True]]</f>
        <v>92.405063291139243</v>
      </c>
    </row>
    <row r="177" spans="1:7" x14ac:dyDescent="0.3">
      <c r="A177" t="s">
        <v>42</v>
      </c>
      <c r="B177" s="2" t="s">
        <v>252</v>
      </c>
      <c r="C177" s="6">
        <v>39</v>
      </c>
      <c r="D177">
        <v>36</v>
      </c>
      <c r="E177">
        <v>37</v>
      </c>
      <c r="F177">
        <f>(Tabelle1[[#This Row],[True Size X]]+Tabelle1[[#This Row],[True Size Y]])/2</f>
        <v>36.5</v>
      </c>
      <c r="G177" s="7">
        <f>(100/Tabelle1[[#This Row],[Mean Size estimated]])*Tabelle1[[#This Row],[Mean Size True]]</f>
        <v>93.589743589743591</v>
      </c>
    </row>
    <row r="178" spans="1:7" x14ac:dyDescent="0.3">
      <c r="A178" t="s">
        <v>198</v>
      </c>
      <c r="B178" s="2" t="s">
        <v>408</v>
      </c>
      <c r="C178" s="6">
        <v>39.5</v>
      </c>
      <c r="D178">
        <v>36</v>
      </c>
      <c r="E178">
        <v>37</v>
      </c>
      <c r="F178">
        <f>(Tabelle1[[#This Row],[True Size X]]+Tabelle1[[#This Row],[True Size Y]])/2</f>
        <v>36.5</v>
      </c>
      <c r="G178" s="7">
        <f>(100/Tabelle1[[#This Row],[Mean Size estimated]])*Tabelle1[[#This Row],[Mean Size True]]</f>
        <v>92.405063291139243</v>
      </c>
    </row>
    <row r="179" spans="1:7" x14ac:dyDescent="0.3">
      <c r="A179" t="s">
        <v>180</v>
      </c>
      <c r="B179" s="2" t="s">
        <v>390</v>
      </c>
      <c r="C179" s="6">
        <v>30</v>
      </c>
      <c r="D179">
        <v>26</v>
      </c>
      <c r="E179">
        <v>27</v>
      </c>
      <c r="F179">
        <f>(Tabelle1[[#This Row],[True Size X]]+Tabelle1[[#This Row],[True Size Y]])/2</f>
        <v>26.5</v>
      </c>
      <c r="G179" s="7">
        <f>(100/Tabelle1[[#This Row],[Mean Size estimated]])*Tabelle1[[#This Row],[Mean Size True]]</f>
        <v>88.333333333333343</v>
      </c>
    </row>
    <row r="180" spans="1:7" x14ac:dyDescent="0.3">
      <c r="A180" t="s">
        <v>114</v>
      </c>
      <c r="B180" s="2" t="s">
        <v>324</v>
      </c>
      <c r="C180" s="6">
        <v>30</v>
      </c>
      <c r="D180">
        <v>26</v>
      </c>
      <c r="E180">
        <v>27</v>
      </c>
      <c r="F180">
        <f>(Tabelle1[[#This Row],[True Size X]]+Tabelle1[[#This Row],[True Size Y]])/2</f>
        <v>26.5</v>
      </c>
      <c r="G180" s="7">
        <f>(100/Tabelle1[[#This Row],[Mean Size estimated]])*Tabelle1[[#This Row],[Mean Size True]]</f>
        <v>88.333333333333343</v>
      </c>
    </row>
    <row r="181" spans="1:7" x14ac:dyDescent="0.3">
      <c r="A181" t="s">
        <v>92</v>
      </c>
      <c r="B181" s="2" t="s">
        <v>302</v>
      </c>
      <c r="C181" s="6">
        <v>30.5</v>
      </c>
      <c r="D181">
        <v>26</v>
      </c>
      <c r="E181">
        <v>27</v>
      </c>
      <c r="F181">
        <f>(Tabelle1[[#This Row],[True Size X]]+Tabelle1[[#This Row],[True Size Y]])/2</f>
        <v>26.5</v>
      </c>
      <c r="G181" s="7">
        <f>(100/Tabelle1[[#This Row],[Mean Size estimated]])*Tabelle1[[#This Row],[Mean Size True]]</f>
        <v>86.885245901639351</v>
      </c>
    </row>
    <row r="182" spans="1:7" x14ac:dyDescent="0.3">
      <c r="A182" t="s">
        <v>0</v>
      </c>
      <c r="B182" s="2" t="s">
        <v>210</v>
      </c>
      <c r="C182" s="6">
        <v>30.5</v>
      </c>
      <c r="D182">
        <v>26</v>
      </c>
      <c r="E182">
        <v>27</v>
      </c>
      <c r="F182">
        <f>(Tabelle1[[#This Row],[True Size X]]+Tabelle1[[#This Row],[True Size Y]])/2</f>
        <v>26.5</v>
      </c>
      <c r="G182" s="7">
        <f>(100/Tabelle1[[#This Row],[Mean Size estimated]])*Tabelle1[[#This Row],[Mean Size True]]</f>
        <v>86.885245901639351</v>
      </c>
    </row>
    <row r="183" spans="1:7" x14ac:dyDescent="0.3">
      <c r="A183" t="s">
        <v>121</v>
      </c>
      <c r="B183" s="2" t="s">
        <v>331</v>
      </c>
      <c r="C183" s="6">
        <v>45</v>
      </c>
      <c r="D183">
        <v>39</v>
      </c>
      <c r="E183">
        <v>39</v>
      </c>
      <c r="F183">
        <f>(Tabelle1[[#This Row],[True Size X]]+Tabelle1[[#This Row],[True Size Y]])/2</f>
        <v>39</v>
      </c>
      <c r="G183" s="7">
        <f>(100/Tabelle1[[#This Row],[Mean Size estimated]])*Tabelle1[[#This Row],[Mean Size True]]</f>
        <v>86.666666666666671</v>
      </c>
    </row>
    <row r="184" spans="1:7" x14ac:dyDescent="0.3">
      <c r="A184" t="s">
        <v>38</v>
      </c>
      <c r="B184" s="2" t="s">
        <v>248</v>
      </c>
      <c r="C184" s="6">
        <v>45</v>
      </c>
      <c r="D184">
        <v>39</v>
      </c>
      <c r="E184">
        <v>39</v>
      </c>
      <c r="F184">
        <f>(Tabelle1[[#This Row],[True Size X]]+Tabelle1[[#This Row],[True Size Y]])/2</f>
        <v>39</v>
      </c>
      <c r="G184" s="7">
        <f>(100/Tabelle1[[#This Row],[Mean Size estimated]])*Tabelle1[[#This Row],[Mean Size True]]</f>
        <v>86.666666666666671</v>
      </c>
    </row>
    <row r="185" spans="1:7" x14ac:dyDescent="0.3">
      <c r="A185" t="s">
        <v>138</v>
      </c>
      <c r="B185" s="2" t="s">
        <v>348</v>
      </c>
      <c r="C185" s="6">
        <v>43.5</v>
      </c>
      <c r="D185">
        <v>39</v>
      </c>
      <c r="E185">
        <v>39</v>
      </c>
      <c r="F185">
        <f>(Tabelle1[[#This Row],[True Size X]]+Tabelle1[[#This Row],[True Size Y]])/2</f>
        <v>39</v>
      </c>
      <c r="G185" s="7">
        <f>(100/Tabelle1[[#This Row],[Mean Size estimated]])*Tabelle1[[#This Row],[Mean Size True]]</f>
        <v>89.655172413793096</v>
      </c>
    </row>
    <row r="186" spans="1:7" x14ac:dyDescent="0.3">
      <c r="A186" t="s">
        <v>131</v>
      </c>
      <c r="B186" s="2" t="s">
        <v>341</v>
      </c>
      <c r="C186" s="6">
        <v>44</v>
      </c>
      <c r="D186">
        <v>39</v>
      </c>
      <c r="E186">
        <v>39</v>
      </c>
      <c r="F186">
        <f>(Tabelle1[[#This Row],[True Size X]]+Tabelle1[[#This Row],[True Size Y]])/2</f>
        <v>39</v>
      </c>
      <c r="G186" s="7">
        <f>(100/Tabelle1[[#This Row],[Mean Size estimated]])*Tabelle1[[#This Row],[Mean Size True]]</f>
        <v>88.63636363636364</v>
      </c>
    </row>
    <row r="187" spans="1:7" x14ac:dyDescent="0.3">
      <c r="A187" t="s">
        <v>8</v>
      </c>
      <c r="B187" s="2" t="s">
        <v>218</v>
      </c>
      <c r="C187" s="6">
        <v>44.5</v>
      </c>
      <c r="D187">
        <v>39</v>
      </c>
      <c r="E187">
        <v>39</v>
      </c>
      <c r="F187">
        <f>(Tabelle1[[#This Row],[True Size X]]+Tabelle1[[#This Row],[True Size Y]])/2</f>
        <v>39</v>
      </c>
      <c r="G187" s="7">
        <f>(100/Tabelle1[[#This Row],[Mean Size estimated]])*Tabelle1[[#This Row],[Mean Size True]]</f>
        <v>87.640449438202253</v>
      </c>
    </row>
    <row r="188" spans="1:7" x14ac:dyDescent="0.3">
      <c r="A188" t="s">
        <v>156</v>
      </c>
      <c r="B188" s="2" t="s">
        <v>366</v>
      </c>
      <c r="C188" s="6">
        <v>43.5</v>
      </c>
      <c r="D188">
        <v>39</v>
      </c>
      <c r="E188">
        <v>39</v>
      </c>
      <c r="F188">
        <f>(Tabelle1[[#This Row],[True Size X]]+Tabelle1[[#This Row],[True Size Y]])/2</f>
        <v>39</v>
      </c>
      <c r="G188" s="7">
        <f>(100/Tabelle1[[#This Row],[Mean Size estimated]])*Tabelle1[[#This Row],[Mean Size True]]</f>
        <v>89.655172413793096</v>
      </c>
    </row>
    <row r="189" spans="1:7" x14ac:dyDescent="0.3">
      <c r="A189" t="s">
        <v>206</v>
      </c>
      <c r="B189" s="2" t="s">
        <v>416</v>
      </c>
      <c r="C189" s="6">
        <v>46.5</v>
      </c>
      <c r="D189">
        <v>40</v>
      </c>
      <c r="E189">
        <v>40</v>
      </c>
      <c r="F189">
        <f>(Tabelle1[[#This Row],[True Size X]]+Tabelle1[[#This Row],[True Size Y]])/2</f>
        <v>40</v>
      </c>
      <c r="G189" s="7">
        <f>(100/Tabelle1[[#This Row],[Mean Size estimated]])*Tabelle1[[#This Row],[Mean Size True]]</f>
        <v>86.021505376344081</v>
      </c>
    </row>
    <row r="190" spans="1:7" x14ac:dyDescent="0.3">
      <c r="A190" t="s">
        <v>186</v>
      </c>
      <c r="B190" s="2" t="s">
        <v>396</v>
      </c>
      <c r="C190" s="6">
        <v>44</v>
      </c>
      <c r="D190">
        <v>40</v>
      </c>
      <c r="E190">
        <v>40</v>
      </c>
      <c r="F190">
        <f>(Tabelle1[[#This Row],[True Size X]]+Tabelle1[[#This Row],[True Size Y]])/2</f>
        <v>40</v>
      </c>
      <c r="G190" s="7">
        <f>(100/Tabelle1[[#This Row],[Mean Size estimated]])*Tabelle1[[#This Row],[Mean Size True]]</f>
        <v>90.909090909090921</v>
      </c>
    </row>
    <row r="191" spans="1:7" x14ac:dyDescent="0.3">
      <c r="A191" t="s">
        <v>64</v>
      </c>
      <c r="B191" s="2" t="s">
        <v>274</v>
      </c>
      <c r="C191" s="6">
        <v>43.5</v>
      </c>
      <c r="D191">
        <v>40</v>
      </c>
      <c r="E191">
        <v>40</v>
      </c>
      <c r="F191">
        <f>(Tabelle1[[#This Row],[True Size X]]+Tabelle1[[#This Row],[True Size Y]])/2</f>
        <v>40</v>
      </c>
      <c r="G191" s="7">
        <f>(100/Tabelle1[[#This Row],[Mean Size estimated]])*Tabelle1[[#This Row],[Mean Size True]]</f>
        <v>91.954022988505741</v>
      </c>
    </row>
    <row r="192" spans="1:7" x14ac:dyDescent="0.3">
      <c r="A192" t="s">
        <v>75</v>
      </c>
      <c r="B192" s="2" t="s">
        <v>285</v>
      </c>
      <c r="C192" s="6">
        <v>56</v>
      </c>
      <c r="D192">
        <v>50</v>
      </c>
      <c r="E192">
        <v>50</v>
      </c>
      <c r="F192">
        <f>(Tabelle1[[#This Row],[True Size X]]+Tabelle1[[#This Row],[True Size Y]])/2</f>
        <v>50</v>
      </c>
      <c r="G192" s="7">
        <f>(100/Tabelle1[[#This Row],[Mean Size estimated]])*Tabelle1[[#This Row],[Mean Size True]]</f>
        <v>89.285714285714292</v>
      </c>
    </row>
    <row r="193" spans="1:7" x14ac:dyDescent="0.3">
      <c r="A193" t="s">
        <v>40</v>
      </c>
      <c r="B193" s="2" t="s">
        <v>250</v>
      </c>
      <c r="C193" s="6">
        <v>56.5</v>
      </c>
      <c r="D193">
        <v>50</v>
      </c>
      <c r="E193">
        <v>50</v>
      </c>
      <c r="F193">
        <f>(Tabelle1[[#This Row],[True Size X]]+Tabelle1[[#This Row],[True Size Y]])/2</f>
        <v>50</v>
      </c>
      <c r="G193" s="7">
        <f>(100/Tabelle1[[#This Row],[Mean Size estimated]])*Tabelle1[[#This Row],[Mean Size True]]</f>
        <v>88.495575221238937</v>
      </c>
    </row>
    <row r="194" spans="1:7" x14ac:dyDescent="0.3">
      <c r="A194" t="s">
        <v>41</v>
      </c>
      <c r="B194" s="2" t="s">
        <v>251</v>
      </c>
      <c r="C194" s="6">
        <v>48</v>
      </c>
      <c r="D194">
        <v>42</v>
      </c>
      <c r="E194">
        <v>41</v>
      </c>
      <c r="F194">
        <f>(Tabelle1[[#This Row],[True Size X]]+Tabelle1[[#This Row],[True Size Y]])/2</f>
        <v>41.5</v>
      </c>
      <c r="G194" s="7">
        <f>(100/Tabelle1[[#This Row],[Mean Size estimated]])*Tabelle1[[#This Row],[Mean Size True]]</f>
        <v>86.458333333333343</v>
      </c>
    </row>
    <row r="195" spans="1:7" x14ac:dyDescent="0.3">
      <c r="A195" t="s">
        <v>20</v>
      </c>
      <c r="B195" s="2" t="s">
        <v>230</v>
      </c>
      <c r="C195" s="6">
        <v>26.5</v>
      </c>
      <c r="D195">
        <v>22</v>
      </c>
      <c r="E195">
        <v>21</v>
      </c>
      <c r="F195">
        <f>(Tabelle1[[#This Row],[True Size X]]+Tabelle1[[#This Row],[True Size Y]])/2</f>
        <v>21.5</v>
      </c>
      <c r="G195" s="7">
        <f>(100/Tabelle1[[#This Row],[Mean Size estimated]])*Tabelle1[[#This Row],[Mean Size True]]</f>
        <v>81.132075471698116</v>
      </c>
    </row>
    <row r="196" spans="1:7" x14ac:dyDescent="0.3">
      <c r="A196" t="s">
        <v>202</v>
      </c>
      <c r="B196" s="2" t="s">
        <v>412</v>
      </c>
      <c r="C196" s="6">
        <v>26</v>
      </c>
      <c r="D196">
        <v>22</v>
      </c>
      <c r="E196">
        <v>21</v>
      </c>
      <c r="F196">
        <f>(Tabelle1[[#This Row],[True Size X]]+Tabelle1[[#This Row],[True Size Y]])/2</f>
        <v>21.5</v>
      </c>
      <c r="G196" s="7">
        <f>(100/Tabelle1[[#This Row],[Mean Size estimated]])*Tabelle1[[#This Row],[Mean Size True]]</f>
        <v>82.692307692307693</v>
      </c>
    </row>
    <row r="197" spans="1:7" x14ac:dyDescent="0.3">
      <c r="A197" t="s">
        <v>55</v>
      </c>
      <c r="B197" s="2" t="s">
        <v>265</v>
      </c>
      <c r="C197" s="6">
        <v>25</v>
      </c>
      <c r="D197">
        <v>22</v>
      </c>
      <c r="E197">
        <v>21</v>
      </c>
      <c r="F197">
        <f>(Tabelle1[[#This Row],[True Size X]]+Tabelle1[[#This Row],[True Size Y]])/2</f>
        <v>21.5</v>
      </c>
      <c r="G197" s="7">
        <f>(100/Tabelle1[[#This Row],[Mean Size estimated]])*Tabelle1[[#This Row],[Mean Size True]]</f>
        <v>86</v>
      </c>
    </row>
    <row r="198" spans="1:7" x14ac:dyDescent="0.3">
      <c r="A198" t="s">
        <v>139</v>
      </c>
      <c r="B198" s="2" t="s">
        <v>349</v>
      </c>
      <c r="C198" s="6">
        <v>27</v>
      </c>
      <c r="D198">
        <v>22</v>
      </c>
      <c r="E198">
        <v>21</v>
      </c>
      <c r="F198">
        <f>(Tabelle1[[#This Row],[True Size X]]+Tabelle1[[#This Row],[True Size Y]])/2</f>
        <v>21.5</v>
      </c>
      <c r="G198" s="7">
        <f>(100/Tabelle1[[#This Row],[Mean Size estimated]])*Tabelle1[[#This Row],[Mean Size True]]</f>
        <v>79.629629629629633</v>
      </c>
    </row>
    <row r="199" spans="1:7" x14ac:dyDescent="0.3">
      <c r="A199" t="s">
        <v>104</v>
      </c>
      <c r="B199" s="2" t="s">
        <v>314</v>
      </c>
      <c r="C199" s="6">
        <v>27</v>
      </c>
      <c r="D199">
        <v>22</v>
      </c>
      <c r="E199">
        <v>21</v>
      </c>
      <c r="F199">
        <f>(Tabelle1[[#This Row],[True Size X]]+Tabelle1[[#This Row],[True Size Y]])/2</f>
        <v>21.5</v>
      </c>
      <c r="G199" s="7">
        <f>(100/Tabelle1[[#This Row],[Mean Size estimated]])*Tabelle1[[#This Row],[Mean Size True]]</f>
        <v>79.629629629629633</v>
      </c>
    </row>
    <row r="200" spans="1:7" x14ac:dyDescent="0.3">
      <c r="A200" t="s">
        <v>77</v>
      </c>
      <c r="B200" s="2" t="s">
        <v>287</v>
      </c>
      <c r="C200" s="6">
        <v>26.5</v>
      </c>
      <c r="D200">
        <v>22</v>
      </c>
      <c r="E200">
        <v>21</v>
      </c>
      <c r="F200">
        <f>(Tabelle1[[#This Row],[True Size X]]+Tabelle1[[#This Row],[True Size Y]])/2</f>
        <v>21.5</v>
      </c>
      <c r="G200" s="7">
        <f>(100/Tabelle1[[#This Row],[Mean Size estimated]])*Tabelle1[[#This Row],[Mean Size True]]</f>
        <v>81.132075471698116</v>
      </c>
    </row>
    <row r="201" spans="1:7" x14ac:dyDescent="0.3">
      <c r="A201" t="s">
        <v>129</v>
      </c>
      <c r="B201" s="2" t="s">
        <v>339</v>
      </c>
      <c r="C201" s="6">
        <v>25.5</v>
      </c>
      <c r="D201">
        <v>19</v>
      </c>
      <c r="E201">
        <v>19</v>
      </c>
      <c r="F201">
        <f>(Tabelle1[[#This Row],[True Size X]]+Tabelle1[[#This Row],[True Size Y]])/2</f>
        <v>19</v>
      </c>
      <c r="G201" s="7">
        <f>(100/Tabelle1[[#This Row],[Mean Size estimated]])*Tabelle1[[#This Row],[Mean Size True]]</f>
        <v>74.509803921568619</v>
      </c>
    </row>
    <row r="202" spans="1:7" x14ac:dyDescent="0.3">
      <c r="A202" t="s">
        <v>111</v>
      </c>
      <c r="B202" s="2" t="s">
        <v>321</v>
      </c>
      <c r="C202" s="6">
        <v>24</v>
      </c>
      <c r="D202">
        <v>19</v>
      </c>
      <c r="E202">
        <v>19</v>
      </c>
      <c r="F202">
        <f>(Tabelle1[[#This Row],[True Size X]]+Tabelle1[[#This Row],[True Size Y]])/2</f>
        <v>19</v>
      </c>
      <c r="G202" s="7">
        <f>(100/Tabelle1[[#This Row],[Mean Size estimated]])*Tabelle1[[#This Row],[Mean Size True]]</f>
        <v>79.166666666666671</v>
      </c>
    </row>
    <row r="203" spans="1:7" x14ac:dyDescent="0.3">
      <c r="A203" t="s">
        <v>137</v>
      </c>
      <c r="B203" s="2" t="s">
        <v>347</v>
      </c>
      <c r="C203" s="6">
        <v>23.5</v>
      </c>
      <c r="D203">
        <v>19</v>
      </c>
      <c r="E203">
        <v>19</v>
      </c>
      <c r="F203">
        <f>(Tabelle1[[#This Row],[True Size X]]+Tabelle1[[#This Row],[True Size Y]])/2</f>
        <v>19</v>
      </c>
      <c r="G203" s="7">
        <f>(100/Tabelle1[[#This Row],[Mean Size estimated]])*Tabelle1[[#This Row],[Mean Size True]]</f>
        <v>80.851063829787236</v>
      </c>
    </row>
    <row r="204" spans="1:7" x14ac:dyDescent="0.3">
      <c r="A204" t="s">
        <v>199</v>
      </c>
      <c r="B204" s="2" t="s">
        <v>409</v>
      </c>
      <c r="C204" s="6">
        <v>23.5</v>
      </c>
      <c r="D204">
        <v>19</v>
      </c>
      <c r="E204">
        <v>19</v>
      </c>
      <c r="F204">
        <f>(Tabelle1[[#This Row],[True Size X]]+Tabelle1[[#This Row],[True Size Y]])/2</f>
        <v>19</v>
      </c>
      <c r="G204" s="7">
        <f>(100/Tabelle1[[#This Row],[Mean Size estimated]])*Tabelle1[[#This Row],[Mean Size True]]</f>
        <v>80.851063829787236</v>
      </c>
    </row>
    <row r="205" spans="1:7" x14ac:dyDescent="0.3">
      <c r="A205" t="s">
        <v>4</v>
      </c>
      <c r="B205" s="2" t="s">
        <v>214</v>
      </c>
      <c r="C205" s="6">
        <v>23.5</v>
      </c>
      <c r="D205">
        <v>19</v>
      </c>
      <c r="E205">
        <v>19</v>
      </c>
      <c r="F205">
        <f>(Tabelle1[[#This Row],[True Size X]]+Tabelle1[[#This Row],[True Size Y]])/2</f>
        <v>19</v>
      </c>
      <c r="G205" s="7">
        <f>(100/Tabelle1[[#This Row],[Mean Size estimated]])*Tabelle1[[#This Row],[Mean Size True]]</f>
        <v>80.851063829787236</v>
      </c>
    </row>
    <row r="206" spans="1:7" x14ac:dyDescent="0.3">
      <c r="A206" t="s">
        <v>14</v>
      </c>
      <c r="B206" s="2" t="s">
        <v>224</v>
      </c>
      <c r="C206" s="6">
        <v>23</v>
      </c>
      <c r="D206">
        <v>19</v>
      </c>
      <c r="E206">
        <v>19</v>
      </c>
      <c r="F206">
        <f>(Tabelle1[[#This Row],[True Size X]]+Tabelle1[[#This Row],[True Size Y]])/2</f>
        <v>19</v>
      </c>
      <c r="G206" s="7">
        <f>(100/Tabelle1[[#This Row],[Mean Size estimated]])*Tabelle1[[#This Row],[Mean Size True]]</f>
        <v>82.608695652173907</v>
      </c>
    </row>
    <row r="207" spans="1:7" x14ac:dyDescent="0.3">
      <c r="A207" t="s">
        <v>128</v>
      </c>
      <c r="B207" s="2" t="s">
        <v>338</v>
      </c>
      <c r="C207" s="6">
        <v>23.5</v>
      </c>
      <c r="D207">
        <v>19</v>
      </c>
      <c r="E207">
        <v>19</v>
      </c>
      <c r="F207">
        <f>(Tabelle1[[#This Row],[True Size X]]+Tabelle1[[#This Row],[True Size Y]])/2</f>
        <v>19</v>
      </c>
      <c r="G207" s="7">
        <f>(100/Tabelle1[[#This Row],[Mean Size estimated]])*Tabelle1[[#This Row],[Mean Size True]]</f>
        <v>80.851063829787236</v>
      </c>
    </row>
    <row r="208" spans="1:7" x14ac:dyDescent="0.3">
      <c r="A208" t="s">
        <v>163</v>
      </c>
      <c r="B208" s="2" t="s">
        <v>373</v>
      </c>
      <c r="C208" s="6">
        <v>24</v>
      </c>
      <c r="D208">
        <v>19</v>
      </c>
      <c r="E208">
        <v>19</v>
      </c>
      <c r="F208">
        <f>(Tabelle1[[#This Row],[True Size X]]+Tabelle1[[#This Row],[True Size Y]])/2</f>
        <v>19</v>
      </c>
      <c r="G208" s="7">
        <f>(100/Tabelle1[[#This Row],[Mean Size estimated]])*Tabelle1[[#This Row],[Mean Size True]]</f>
        <v>79.166666666666671</v>
      </c>
    </row>
    <row r="209" spans="1:8" x14ac:dyDescent="0.3">
      <c r="A209" t="s">
        <v>158</v>
      </c>
      <c r="B209" s="2" t="s">
        <v>368</v>
      </c>
      <c r="C209" s="6">
        <v>23</v>
      </c>
      <c r="D209">
        <v>19</v>
      </c>
      <c r="E209">
        <v>19</v>
      </c>
      <c r="F209">
        <f>(Tabelle1[[#This Row],[True Size X]]+Tabelle1[[#This Row],[True Size Y]])/2</f>
        <v>19</v>
      </c>
      <c r="G209" s="7">
        <f>(100/Tabelle1[[#This Row],[Mean Size estimated]])*Tabelle1[[#This Row],[Mean Size True]]</f>
        <v>82.608695652173907</v>
      </c>
    </row>
    <row r="210" spans="1:8" x14ac:dyDescent="0.3">
      <c r="A210" t="s">
        <v>54</v>
      </c>
      <c r="B210" s="2" t="s">
        <v>264</v>
      </c>
      <c r="C210" s="6">
        <v>61</v>
      </c>
      <c r="D210">
        <v>50</v>
      </c>
      <c r="E210">
        <v>50</v>
      </c>
      <c r="F210">
        <f>(Tabelle1[[#This Row],[True Size X]]+Tabelle1[[#This Row],[True Size Y]])/2</f>
        <v>50</v>
      </c>
      <c r="G210" s="7">
        <f>(100/Tabelle1[[#This Row],[Mean Size estimated]])*Tabelle1[[#This Row],[Mean Size True]]</f>
        <v>81.967213114754102</v>
      </c>
    </row>
    <row r="211" spans="1:8" x14ac:dyDescent="0.3">
      <c r="A211" t="s">
        <v>126</v>
      </c>
      <c r="B211" s="2" t="s">
        <v>336</v>
      </c>
      <c r="C211" s="6">
        <v>62.5</v>
      </c>
      <c r="D211">
        <v>57</v>
      </c>
      <c r="E211">
        <v>56</v>
      </c>
      <c r="F211">
        <f>(Tabelle1[[#This Row],[True Size X]]+Tabelle1[[#This Row],[True Size Y]])/2</f>
        <v>56.5</v>
      </c>
      <c r="G211" s="7">
        <f>(100/Tabelle1[[#This Row],[Mean Size estimated]])*Tabelle1[[#This Row],[Mean Size True]]</f>
        <v>90.4</v>
      </c>
    </row>
    <row r="212" spans="1:8" x14ac:dyDescent="0.3">
      <c r="C212" s="8"/>
      <c r="F212" s="9" t="s">
        <v>428</v>
      </c>
      <c r="G212" s="7">
        <f>(SUM(Tabelle1[Deviation '[%']])/COUNT(Tabelle1[Deviation '[%']]))</f>
        <v>86.144829690468285</v>
      </c>
      <c r="H212" s="12" t="s">
        <v>429</v>
      </c>
    </row>
    <row r="213" spans="1:8" x14ac:dyDescent="0.3">
      <c r="F213" s="10" t="s">
        <v>427</v>
      </c>
      <c r="G213">
        <f>Tabelle1[[#Totals],[Deviation '[%']]]/100</f>
        <v>0.86144829690468283</v>
      </c>
    </row>
    <row r="216" spans="1:8" x14ac:dyDescent="0.3">
      <c r="C216" s="11"/>
    </row>
    <row r="217" spans="1:8" x14ac:dyDescent="0.3">
      <c r="C217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093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09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2023-07-19T07:58:36Z</dcterms:modified>
</cp:coreProperties>
</file>