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trm-adm\Desktop\Floc Cam Final\Parts list and build information\"/>
    </mc:Choice>
  </mc:AlternateContent>
  <xr:revisionPtr revIDLastSave="0" documentId="13_ncr:1_{1DF1222D-E68C-4AFA-BAF5-3C022A4F7FA2}" xr6:coauthVersionLast="36" xr6:coauthVersionMax="36" xr10:uidLastSave="{00000000-0000-0000-0000-000000000000}"/>
  <bookViews>
    <workbookView xWindow="0" yWindow="0" windowWidth="17250" windowHeight="5700" xr2:uid="{1BCB4381-44F6-48FB-ADF2-E7E2D340E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2" i="1"/>
  <c r="AN30" i="1" s="1"/>
  <c r="AH12" i="1"/>
  <c r="AH13" i="1"/>
  <c r="AH3" i="1"/>
  <c r="AH4" i="1"/>
  <c r="AH5" i="1"/>
  <c r="AH6" i="1"/>
  <c r="AH7" i="1"/>
  <c r="AH8" i="1"/>
  <c r="AH9" i="1"/>
  <c r="AH10" i="1"/>
  <c r="AH11" i="1"/>
  <c r="AH2" i="1"/>
  <c r="AH30" i="1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" i="1"/>
  <c r="AB30" i="1" s="1"/>
  <c r="V3" i="1"/>
  <c r="V4" i="1"/>
  <c r="V5" i="1"/>
  <c r="V6" i="1"/>
  <c r="V7" i="1"/>
  <c r="V8" i="1"/>
  <c r="V9" i="1"/>
  <c r="V10" i="1"/>
  <c r="V11" i="1"/>
  <c r="V12" i="1"/>
  <c r="V30" i="1" s="1"/>
  <c r="V13" i="1"/>
  <c r="V14" i="1"/>
  <c r="V15" i="1"/>
  <c r="V16" i="1"/>
  <c r="V17" i="1"/>
  <c r="V18" i="1"/>
  <c r="V19" i="1"/>
  <c r="V20" i="1"/>
  <c r="V2" i="1"/>
  <c r="P3" i="1"/>
  <c r="P4" i="1"/>
  <c r="P5" i="1"/>
  <c r="P6" i="1"/>
  <c r="P30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D3" i="1"/>
  <c r="D4" i="1"/>
  <c r="D5" i="1"/>
  <c r="D6" i="1"/>
  <c r="D7" i="1"/>
  <c r="D8" i="1"/>
  <c r="D9" i="1"/>
  <c r="D10" i="1"/>
  <c r="D11" i="1"/>
  <c r="D12" i="1"/>
  <c r="D13" i="1"/>
  <c r="D2" i="1"/>
  <c r="D30" i="1" s="1"/>
  <c r="B34" i="1" s="1"/>
  <c r="B35" i="1" s="1"/>
  <c r="J3" i="1"/>
  <c r="J4" i="1"/>
  <c r="J5" i="1"/>
  <c r="J6" i="1"/>
  <c r="J7" i="1"/>
  <c r="J8" i="1"/>
  <c r="J9" i="1"/>
  <c r="J10" i="1"/>
  <c r="J11" i="1"/>
  <c r="J2" i="1"/>
  <c r="J30" i="1" s="1"/>
</calcChain>
</file>

<file path=xl/sharedStrings.xml><?xml version="1.0" encoding="utf-8"?>
<sst xmlns="http://schemas.openxmlformats.org/spreadsheetml/2006/main" count="944" uniqueCount="208">
  <si>
    <t>LED</t>
  </si>
  <si>
    <t xml:space="preserve">volt meter </t>
  </si>
  <si>
    <t>LED Parts</t>
  </si>
  <si>
    <t>Price</t>
  </si>
  <si>
    <t>Quantity</t>
  </si>
  <si>
    <t>Link</t>
  </si>
  <si>
    <t>Stepper Motor Parts</t>
  </si>
  <si>
    <t xml:space="preserve">Total </t>
  </si>
  <si>
    <t>Total</t>
  </si>
  <si>
    <t>Camera Parts</t>
  </si>
  <si>
    <t>AC-DC power converter</t>
  </si>
  <si>
    <t>Power controller</t>
  </si>
  <si>
    <t>barrel power adapter</t>
  </si>
  <si>
    <t>Power cable bridge between both tubes</t>
  </si>
  <si>
    <t>Blue Robotics Parts</t>
  </si>
  <si>
    <t>3D Printed Mount</t>
  </si>
  <si>
    <t>Barrel power adapter for power cable</t>
  </si>
  <si>
    <t>Small Heat shrink kit</t>
  </si>
  <si>
    <t>Solder</t>
  </si>
  <si>
    <t>LED mounts clamp (thorlabs)</t>
  </si>
  <si>
    <t>LED mount shaft (thorlabes)</t>
  </si>
  <si>
    <t>http://www.mtnelectronics.com/index.php?route=product/product&amp;product_id=407</t>
  </si>
  <si>
    <t>Heat sink</t>
  </si>
  <si>
    <t>Thermal glue</t>
  </si>
  <si>
    <t>https://www.amazon.com/gp/product/B06Y64QLBM/ref=ox_sc_act_title_1?smid=A3GP3KKILUBYIY&amp;psc=1</t>
  </si>
  <si>
    <t>https://www.amazon.com/gp/product/B07JZ2GQJF/ref=ox_sc_act_title_2?smid=AFHAE9RJVUMB&amp;psc=1</t>
  </si>
  <si>
    <t>https://www.amazon.com/gp/product/B073R69KNB/ref=ox_sc_act_title_11?smid=A2JU42WM4PJ26Q&amp;psc=1</t>
  </si>
  <si>
    <t>LED mount 90 degree (thorlabs)</t>
  </si>
  <si>
    <t>https://www.thorlabs.com/thorproduct.cfm?partnumber=ER90B/M</t>
  </si>
  <si>
    <t>https://www.thorlabs.com/thorproduct.cfm?partnumber=MSRA90</t>
  </si>
  <si>
    <t>https://www.thorlabs.com/thorproduct.cfm?partnumber=MS2R</t>
  </si>
  <si>
    <t>https://www.amazon.com/a16012800ux0575-Aluminium-Heatsink-Radiator-25x25x10/dp/B01FLDT0WE/ref=sr_1_6?keywords=heat+sink+25mm&amp;qid=1566499339&amp;s=electronics&amp;sr=1-6#customerReviews</t>
  </si>
  <si>
    <t>https://www.amazon.com/GENNEL-Conductive-Silicone-Adhesive-Compound/dp/B072MSXHJD/ref=sr_1_5?keywords=thermal+epoxy&amp;qid=1566498382&amp;s=gateway&amp;sr=8-5</t>
  </si>
  <si>
    <t>Stepper motor controller</t>
  </si>
  <si>
    <t>AC-DC power supply</t>
  </si>
  <si>
    <t xml:space="preserve">Stepper motor driver </t>
  </si>
  <si>
    <t>3D printed stepper holder (motor side)</t>
  </si>
  <si>
    <t>3D printed stepper holder (rail side)</t>
  </si>
  <si>
    <t>https://www.amazon.com/Stepper-Controller-Generator-Regulator-15-160V/dp/B07QB1MFN4/ref=sr_1_2?crid=30SUO1F51A066&amp;keywords=stepper+motor+signal+generator&amp;qid=1568764936&amp;s=gateway&amp;sprefix=stepper+motor+sign%2Ctools%2C126&amp;sr=8-2</t>
  </si>
  <si>
    <t>https://www.amazon.com/gp/product/B07HNL5D56/ref=ox_sc_act_title_7?smid=A14FP9XIRL6C1F&amp;psc=1</t>
  </si>
  <si>
    <t>https://www.amazon.com/Linear-Actuator-Stepper-Milling-Machine/dp/B07K7HCHGC/?th=1</t>
  </si>
  <si>
    <t>Stepper motor w/ linear rail (150mm)</t>
  </si>
  <si>
    <t>https://www.omc-stepperonline.com/integrated-stepper-motor-driver-0-2a-10-28vdc-for-nema-8111417-stepper-motor</t>
  </si>
  <si>
    <t>Battery charger</t>
  </si>
  <si>
    <t>https://www.amazon.com/gp/product/B07BYJTC94/ref=ox_sc_act_title_1?smid=A2G51RV0D5KLMK&amp;psc=1</t>
  </si>
  <si>
    <t>https://www.amazon.com/gp/product/B07CV95YFN/ref=ox_sc_act_title_2?smid=A1KODDOPEPALCP&amp;psc=1</t>
  </si>
  <si>
    <t>Battery 1500 mAh</t>
  </si>
  <si>
    <t>https://www.amazon.com/T-Plug-T-Connectors-Deans-Style-BDHI-28/dp/B07MDGT5C1/ref=sr_1_2?dchild=1&amp;keywords=dean+connector+awg&amp;qid=1596219243&amp;sr=8-2</t>
  </si>
  <si>
    <t xml:space="preserve">Battery power wire dean plug </t>
  </si>
  <si>
    <t>Power switch to turn battery on and off</t>
  </si>
  <si>
    <t>https://www.amazon.com/DZS-Elec-Rocker-Switch-Position/dp/B07PMGXW2K</t>
  </si>
  <si>
    <t>PoE Injector</t>
  </si>
  <si>
    <t>Ethernet cable from injector to computer</t>
  </si>
  <si>
    <t>225' cat6 ethernet cable</t>
  </si>
  <si>
    <t>1' ethernet cable to camera</t>
  </si>
  <si>
    <t>Heat shrink for ethernet cable</t>
  </si>
  <si>
    <t>carabeaners for ethernet cable</t>
  </si>
  <si>
    <t>F-F ethernet splitter to split 3D printed mount</t>
  </si>
  <si>
    <t>FLIR GIGE camera</t>
  </si>
  <si>
    <t>3D Printed square to lift camera on rail platform</t>
  </si>
  <si>
    <t>Screws to mount camera to platform</t>
  </si>
  <si>
    <t>Aperture (SM1D12D)</t>
  </si>
  <si>
    <t>aperture to objective adapter</t>
  </si>
  <si>
    <t>F=75mm mitutoyo corrective lens (AC254-075-A)</t>
  </si>
  <si>
    <t>Mitutoyo 5x objective</t>
  </si>
  <si>
    <t>https://www.amazon.com/TRENDnet-Ethernet-Supported-Auto-MDIX-TPE-113GI/dp/B007Q87KP2?th=1</t>
  </si>
  <si>
    <t>https://www.amazon.com/gp/product/B00HEM54DK/ref=ox_sc_act_title_6?smid=A1AMUYYA3CT6HJ&amp;psc=1</t>
  </si>
  <si>
    <t>https://www.amazon.com/gp/product/B06XSKXCQ4/ref=ox_sc_act_image_7?smid=A27DUHPPTQX1VZ&amp;psc=1</t>
  </si>
  <si>
    <t>https://www.amazon.com/Ethernet-IMONTA-Resistant-Waterproof-Buried-able/dp/B07H94M77Q/ref=sr_1_19?dchild=1&amp;keywords=cat6+cable+10ft&amp;qid=1596221958&amp;sr=8-19</t>
  </si>
  <si>
    <t>steel fish tape 125'</t>
  </si>
  <si>
    <t>https://www.digikey.com/product-detail/en/Q2-F3X-1-01-MS50FT/Q2F3X100B-50-ND/1692287/?itemSeq=304403106</t>
  </si>
  <si>
    <t>https://www.amazon.com/gp/product/B07L86XWMT/ref=ox_sc_act_title_5?smid=A3VVL1M01MGYPX&amp;psc=1</t>
  </si>
  <si>
    <t>https://www.amazon.com/Haitronic-ethernet-Connector-Ethernet-Extender/dp/B06XPZBRJ2/ref=sr_1_3?dchild=1&amp;keywords=f-f+cat6+adapter&amp;qid=1596223252&amp;sr=8-3</t>
  </si>
  <si>
    <t>https://www.flir.com/products/blackfly-s-gige/?model=BFS-PGE-120S4M-CS</t>
  </si>
  <si>
    <t>https://www.thorlabs.com/thorproduct.cfm?partnumber=SM1A9</t>
  </si>
  <si>
    <t>camera to tube adapter (thorlabs SM1A9)</t>
  </si>
  <si>
    <t>https://www.thorlabs.com/thorproduct.cfm?partnumber=SM1L30</t>
  </si>
  <si>
    <t>3" tube</t>
  </si>
  <si>
    <t>retaining ring</t>
  </si>
  <si>
    <t>https://www.thorlabs.com/thorproduct.cfm?partnumber=SM1RR</t>
  </si>
  <si>
    <t>https://www.thorlabs.com/thorproduct.cfm?partnumber=SM1D12D#ad-image-0</t>
  </si>
  <si>
    <t>https://www.thorlabs.com/thorproduct.cfm?partnumber=SM1A27</t>
  </si>
  <si>
    <t>Throlab retaining ring tool(SPW602)</t>
  </si>
  <si>
    <t>https://www.thorlabs.com/thorproduct.cfm?partnumber=SPW602</t>
  </si>
  <si>
    <t>https://www.thorlabs.com/thorproduct.cfm?partnumber=AC254-075-A</t>
  </si>
  <si>
    <t>https://www.edmundoptics.com/p/5x-mitutoyo-plan-apo-infinity-corrected-long-wd-objective/6621/</t>
  </si>
  <si>
    <t>Camera tube acrylic custom length (406mm)</t>
  </si>
  <si>
    <t>LED tube custom length (120mm)</t>
  </si>
  <si>
    <t>https://bluerobotics.com/store/watertight-enclosures/3-series/wte3-p-tube-custom-r1/</t>
  </si>
  <si>
    <t>Acrylic end cap</t>
  </si>
  <si>
    <t>https://bluerobotics.com/store/watertight-enclosures/3-series/wte3-p-end-cap-r1/</t>
  </si>
  <si>
    <t>https://bluerobotics.com/store/watertight-enclosures/3-series/wte3-o-ring-set-r1/</t>
  </si>
  <si>
    <t>Spare O-Ring set</t>
  </si>
  <si>
    <t>O-Ring Flange</t>
  </si>
  <si>
    <t>https://bluerobotics.com/store/watertight-enclosures/3-series/o-ring-flange-3-series/</t>
  </si>
  <si>
    <t>Enclosure Clamp</t>
  </si>
  <si>
    <t>https://bluerobotics.com/store/watertight-enclosures/3-series/enclosure-clamp-3-series/</t>
  </si>
  <si>
    <t>Aluminum end cap with 4 holes</t>
  </si>
  <si>
    <t>https://bluerobotics.com/store/watertight-enclosures/3-series/wte3-m-end-cap-4-hole-r1/</t>
  </si>
  <si>
    <t>https://bluerobotics.com/store/cables-connectors/penetrators/penetrator-10-25-a-8mm-r2/</t>
  </si>
  <si>
    <t>M10 Cable Penetrator for 8mm cable</t>
  </si>
  <si>
    <t>M10 cable penetrator for 6mm cable</t>
  </si>
  <si>
    <t>https://bluerobotics.com/store/cables-connectors/penetrators/penetrator-10-25-a/</t>
  </si>
  <si>
    <t>Enclosure vent and plug</t>
  </si>
  <si>
    <t>https://bluerobotics.com/store/cables-connectors/penetrators/vent-asm-r1/</t>
  </si>
  <si>
    <t>M10 cable penetrator blank</t>
  </si>
  <si>
    <t>https://bluerobotics.com/store/cables-connectors/penetrators/penetrator-blank-10-25-a-r2/</t>
  </si>
  <si>
    <t>Penetrator wrench</t>
  </si>
  <si>
    <t>https://bluerobotics.com/store/cables-connectors/tools/tool-penetrator-wrench-r1/</t>
  </si>
  <si>
    <t>Potting kit</t>
  </si>
  <si>
    <t>https://bluerobotics.com/store/cables-connectors/tools/tool-potting-kit-r1/</t>
  </si>
  <si>
    <t>https://bluerobotics.com/store/cables-connectors/tools/loctite-marine-epoxy/</t>
  </si>
  <si>
    <t>Loctite marine epoxy</t>
  </si>
  <si>
    <t>Acetone cable preparation wipes</t>
  </si>
  <si>
    <t>https://bluerobotics.com/store/cables-connectors/tools/potting-acetone-wipes-qty10-r1-rp/</t>
  </si>
  <si>
    <t>https://bluerobotics.com/store/watertight-enclosures/enclosure-tools-supplies/desiccant-r2-rp/</t>
  </si>
  <si>
    <t>Moisture indicating silica gel desiccant bag</t>
  </si>
  <si>
    <t>https://bluerobotics.com/store/watertight-enclosures/enclosure-tools-supplies/hand-operated-vacuum-pump/</t>
  </si>
  <si>
    <t>Hand operated vacuum pump</t>
  </si>
  <si>
    <t>O-ring pick</t>
  </si>
  <si>
    <t>https://bluerobotics.com/store/watertight-enclosures/enclosure-tools-supplies/tool-o-ring-pick-r1/</t>
  </si>
  <si>
    <t>Silicone Grease</t>
  </si>
  <si>
    <t>https://bluerobotics.com/store/watertight-enclosures/enclosure-tools-supplies/tool-silicone-grease-10g-r1/</t>
  </si>
  <si>
    <t>McMaster parts</t>
  </si>
  <si>
    <t>Stainless steel threaded rod</t>
  </si>
  <si>
    <t>https://www.mcmaster.com/94185A580/</t>
  </si>
  <si>
    <t>18-8 stainless steel low profile screw</t>
  </si>
  <si>
    <t>https://www.mcmaster.com/92855A335/</t>
  </si>
  <si>
    <t>Button head hex drive screw</t>
  </si>
  <si>
    <t>https://www.mcmaster.com/92095A187/</t>
  </si>
  <si>
    <t>https://www.mcmaster.com/92095A201/</t>
  </si>
  <si>
    <t>Stainless steel hex nut</t>
  </si>
  <si>
    <t>https://www.mcmaster.com/94150A325/</t>
  </si>
  <si>
    <t>High-speed steel drill-point countersink for screws</t>
  </si>
  <si>
    <t>https://www.mcmaster.com/2756A49/</t>
  </si>
  <si>
    <t>High-speed steel round-shank reamer</t>
  </si>
  <si>
    <t>https://www.mcmaster.com/2995A61/</t>
  </si>
  <si>
    <t>316 stainless steel hex drive flat head screw</t>
  </si>
  <si>
    <t>https://www.mcmaster.com/93395A217/</t>
  </si>
  <si>
    <t>Silver corner suface bracket</t>
  </si>
  <si>
    <t>https://www.mcmaster.com/47065T267/</t>
  </si>
  <si>
    <t>https://www.mcmaster.com/47065T239/</t>
  </si>
  <si>
    <t>silver corner bracket 1"</t>
  </si>
  <si>
    <t>silver corner bracket 2"</t>
  </si>
  <si>
    <t>https://www.mcmaster.com/47065T236/</t>
  </si>
  <si>
    <t>surface tee surface bracket</t>
  </si>
  <si>
    <t>https://www.mcmaster.com/47065T278/</t>
  </si>
  <si>
    <t>t-slotted framing 1"</t>
  </si>
  <si>
    <t>https://www.mcmaster.com/47065T101-47065T977/</t>
  </si>
  <si>
    <t>18-8 stainless steel socket head screw</t>
  </si>
  <si>
    <t>https://www.mcmaster.com/92196A948/</t>
  </si>
  <si>
    <t>18-8 Stainless Steel Nylon-Insert Locknut</t>
  </si>
  <si>
    <t>https://www.mcmaster.com/91831A002/</t>
  </si>
  <si>
    <t>18-8 Stainless Steel Socket Head Screw</t>
  </si>
  <si>
    <t>https://www.mcmaster.com/92196A033/</t>
  </si>
  <si>
    <t>18-8 Stainless Steel Nylon-Insert Locknut</t>
  </si>
  <si>
    <t>https://www.mcmaster.com/93625A100/</t>
  </si>
  <si>
    <t>Button Head Hex Drive Screw</t>
  </si>
  <si>
    <t>https://www.mcmaster.com/92095A106/</t>
  </si>
  <si>
    <t>https://www.mcmaster.com/92095A475/</t>
  </si>
  <si>
    <t>Pear-Shaped Link</t>
  </si>
  <si>
    <t>https://www.mcmaster.com/3567T31/</t>
  </si>
  <si>
    <t>https://www.mcmaster.com/31985T71/</t>
  </si>
  <si>
    <t>18-8 Stainless Steel Cast Wire Rope Clamp</t>
  </si>
  <si>
    <t>Extra-Stretch Extension Spring</t>
  </si>
  <si>
    <t>https://www.mcmaster.com/8433K47/</t>
  </si>
  <si>
    <t>Silver Square Mounting Plate</t>
  </si>
  <si>
    <t>https://www.mcmaster.com/47065T651/</t>
  </si>
  <si>
    <t>loctite thread locker</t>
  </si>
  <si>
    <t>hacksaw</t>
  </si>
  <si>
    <t>circular saw</t>
  </si>
  <si>
    <t>power strip</t>
  </si>
  <si>
    <t>Miscellaneous parts</t>
  </si>
  <si>
    <t>Stainless wire rope</t>
  </si>
  <si>
    <t>heat gun</t>
  </si>
  <si>
    <t>ethernet head crimper</t>
  </si>
  <si>
    <t>wood clamps for steadying ethernet during potting</t>
  </si>
  <si>
    <t>https://www.amazon.com/SONEAK-Solder-Rosin-Electrical-Soldering/dp/B084RZF23H/ref=sr_1_8?dchild=1&amp;keywords=solder&amp;qid=1597153436&amp;sr=8-8</t>
  </si>
  <si>
    <t>https://www.amazon.com/RamPro-Spring-Steel-Impact-Electric-Communication/dp/B01MXIOGF7/ref=sr_1_5?dchild=1&amp;keywords=steel+fish+tape&amp;qid=1597153493&amp;sr=8-5</t>
  </si>
  <si>
    <t>https://www.amazon.com/Threadlocker-Medium-Strength-Resistant-Style/dp/B0000DD2YR/ref=sr_1_2?dchild=1&amp;keywords=loctite+thre&amp;qid=1597153564&amp;sr=8-2</t>
  </si>
  <si>
    <t>https://www.amazon.com/GE-Outlet-Protector-Extension-14092/dp/B00DOMYL24/ref=sr_1_5?dchild=1&amp;keywords=power+strip&amp;qid=1597153612&amp;sr=8-5</t>
  </si>
  <si>
    <t>https://www.homedepot.com/p/Everbilt-1-8-in-x-1-ft-Stainless-Steel-Uncoated-Wire-Rope-810056/204640740</t>
  </si>
  <si>
    <t>will want to purchase at home depot cut to length if no tool is available at the lab</t>
  </si>
  <si>
    <t>https://www.homedepot.com/p/Milwaukee-11-6-Amp-Variable-Temperature-Heat-Gun-8977-20/203407542</t>
  </si>
  <si>
    <t>https://www.amazon.com/TRENDnet-Crimping-Rj-45-Rj-12-TC-CT68/dp/B0000AZK4G/ref=sr_1_3?dchild=1&amp;keywords=ethernet+cat6+crimper+trendnet&amp;qid=1597154155&amp;sr=8-3</t>
  </si>
  <si>
    <t>https://www.amazon.com/IRWINQUICK-GRIPOne-Handed-Mini-Clamp-Pack-1964748/dp/B00TKIUL84/ref=sr_1_13?dchild=1&amp;keywords=wood+clamps&amp;qid=1597154363&amp;sr=8-13</t>
  </si>
  <si>
    <t>https://www.amazon.com/Velleman-DVM850BL-Hold-Function-Backlight/dp/B00068U24A</t>
  </si>
  <si>
    <t>Pelican Air 1615</t>
  </si>
  <si>
    <t>https://www.pelican.com/us/en/product/cases/air/1615?sku=016150-0001-150</t>
  </si>
  <si>
    <t>Nanuk 935 waterproof carry-on case</t>
  </si>
  <si>
    <t>https://www.amazon.com/Nanuk-Waterproof-Hard-Wheels-Empty/dp/B00BP8UJCU/ref=sr_1_4?dchild=1&amp;keywords=nanuk%2Bcase&amp;qid=1597155710&amp;sr=8-4&amp;th=1</t>
  </si>
  <si>
    <t>Tools</t>
  </si>
  <si>
    <t xml:space="preserve">Metal file </t>
  </si>
  <si>
    <t>RJ45 ethernet break out board</t>
  </si>
  <si>
    <t>https://www.amazon.com/Ethernet-Connector-Breakout-terminals-Spring/dp/B06XZ3BMTL/ref=cm_cr_arp_d_product_top?ie=UTF8</t>
  </si>
  <si>
    <t>spool core</t>
  </si>
  <si>
    <t>https://www.mcmaster.com/38305T12/</t>
  </si>
  <si>
    <t>spool flange</t>
  </si>
  <si>
    <t>https://www.mcmaster.com/38305T33/</t>
  </si>
  <si>
    <t>3D printed led and stepper controller housing</t>
  </si>
  <si>
    <t>Zip ties</t>
  </si>
  <si>
    <t>https://www.amazon.com/Cambridge-ZipIts-Assortment-Nylon-Cable/dp/B00PB0KO7I/ref=sr_1_3?crid=17EN9T6QMYHYO&amp;dchild=1&amp;keywords=assorted+zip+ties&amp;qid=1597676555&amp;sprefix=assorted+zi%2Caps%2C202&amp;sr=8-3</t>
  </si>
  <si>
    <t xml:space="preserve">w/ misc. </t>
  </si>
  <si>
    <t>https://www.mcmaster.com/47065T107/</t>
  </si>
  <si>
    <t>t-slotted framing 1"x2"</t>
  </si>
  <si>
    <t>aluminum sheet metal for rear fin (14.5x12x1/8 inch)</t>
  </si>
  <si>
    <t>https://www.amazon.com/CableCreation-Connector-Ethernet-Connectors-Transparent/dp/B01K9Z4C3G/ref=asc_df_B01K9Z4C3G/?tag=hyprod-20&amp;linkCode=df0&amp;hvadid=309776868400&amp;hvpos=&amp;hvnetw=g&amp;hvrand=2473414188630381948&amp;hvpone=&amp;hvptwo=&amp;hvqmt=&amp;hvdev=c&amp;hvdvcmdl=&amp;hvlocint=&amp;hvlocphy=2840&amp;hvtargid=pla-456221970879&amp;psc=1</t>
  </si>
  <si>
    <t>Cat6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</si>
</sst>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62626"/>
      <name val="Verdana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3" fillId="0" borderId="1" xfId="0" applyFont="1" applyBorder="1"/>
    <xf numFmtId="0" fontId="0" fillId="0" borderId="3" xfId="0" applyBorder="1"/>
    <xf numFmtId="0" fontId="2" fillId="0" borderId="3" xfId="0" applyFont="1" applyBorder="1"/>
    <xf numFmtId="0" fontId="0" fillId="0" borderId="2" xfId="0" applyBorder="1"/>
    <xf numFmtId="0" fontId="1" fillId="0" borderId="2" xfId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2" borderId="8" xfId="0" applyFill="1" applyBorder="1"/>
    <xf numFmtId="0" fontId="0" fillId="0" borderId="3" xfId="0" applyFill="1" applyBorder="1"/>
    <xf numFmtId="0" fontId="0" fillId="0" borderId="1" xfId="0" applyFill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lir.com/products/blackfly-s-gige/?model=BFS-PGE-120S4M-CS" TargetMode="External"/><Relationship Id="rId21" Type="http://schemas.openxmlformats.org/officeDocument/2006/relationships/hyperlink" Target="https://www.amazon.com/gp/product/B06XSKXCQ4/ref=ox_sc_act_image_7?smid=A27DUHPPTQX1VZ&amp;psc=1" TargetMode="External"/><Relationship Id="rId42" Type="http://schemas.openxmlformats.org/officeDocument/2006/relationships/hyperlink" Target="https://bluerobotics.com/store/cables-connectors/penetrators/penetrator-10-25-a-8mm-r2/" TargetMode="External"/><Relationship Id="rId47" Type="http://schemas.openxmlformats.org/officeDocument/2006/relationships/hyperlink" Target="https://bluerobotics.com/store/cables-connectors/tools/tool-potting-kit-r1/" TargetMode="External"/><Relationship Id="rId63" Type="http://schemas.openxmlformats.org/officeDocument/2006/relationships/hyperlink" Target="https://www.mcmaster.com/47065T239/" TargetMode="External"/><Relationship Id="rId68" Type="http://schemas.openxmlformats.org/officeDocument/2006/relationships/hyperlink" Target="https://www.mcmaster.com/91831A002/" TargetMode="External"/><Relationship Id="rId84" Type="http://schemas.openxmlformats.org/officeDocument/2006/relationships/hyperlink" Target="https://www.amazon.com/IRWINQUICK-GRIPOne-Handed-Mini-Clamp-Pack-1964748/dp/B00TKIUL84/ref=sr_1_13?dchild=1&amp;keywords=wood+clamps&amp;qid=1597154363&amp;sr=8-13" TargetMode="External"/><Relationship Id="rId89" Type="http://schemas.openxmlformats.org/officeDocument/2006/relationships/hyperlink" Target="https://www.mcmaster.com/38305T12/" TargetMode="External"/><Relationship Id="rId16" Type="http://schemas.openxmlformats.org/officeDocument/2006/relationships/hyperlink" Target="https://www.amazon.com/gp/product/B07CV95YFN/ref=ox_sc_act_title_2?smid=A1KODDOPEPALCP&amp;psc=1" TargetMode="External"/><Relationship Id="rId11" Type="http://schemas.openxmlformats.org/officeDocument/2006/relationships/hyperlink" Target="https://www.amazon.com/Stepper-Controller-Generator-Regulator-15-160V/dp/B07QB1MFN4/ref=sr_1_2?crid=30SUO1F51A066&amp;keywords=stepper+motor+signal+generator&amp;qid=1568764936&amp;s=gateway&amp;sprefix=stepper+motor+sign%2Ctools%2C126&amp;sr=8-2" TargetMode="External"/><Relationship Id="rId32" Type="http://schemas.openxmlformats.org/officeDocument/2006/relationships/hyperlink" Target="https://www.thorlabs.com/thorproduct.cfm?partnumber=SPW602" TargetMode="External"/><Relationship Id="rId37" Type="http://schemas.openxmlformats.org/officeDocument/2006/relationships/hyperlink" Target="https://bluerobotics.com/store/watertight-enclosures/3-series/wte3-p-end-cap-r1/" TargetMode="External"/><Relationship Id="rId53" Type="http://schemas.openxmlformats.org/officeDocument/2006/relationships/hyperlink" Target="https://bluerobotics.com/store/watertight-enclosures/enclosure-tools-supplies/tool-silicone-grease-10g-r1/" TargetMode="External"/><Relationship Id="rId58" Type="http://schemas.openxmlformats.org/officeDocument/2006/relationships/hyperlink" Target="https://www.mcmaster.com/94150A325/" TargetMode="External"/><Relationship Id="rId74" Type="http://schemas.openxmlformats.org/officeDocument/2006/relationships/hyperlink" Target="https://www.mcmaster.com/31985T71/" TargetMode="External"/><Relationship Id="rId79" Type="http://schemas.openxmlformats.org/officeDocument/2006/relationships/hyperlink" Target="https://www.amazon.com/Threadlocker-Medium-Strength-Resistant-Style/dp/B0000DD2YR/ref=sr_1_2?dchild=1&amp;keywords=loctite+thre&amp;qid=1597153564&amp;sr=8-2" TargetMode="External"/><Relationship Id="rId5" Type="http://schemas.openxmlformats.org/officeDocument/2006/relationships/hyperlink" Target="https://www.amazon.com/gp/product/B073R69KNB/ref=ox_sc_act_title_11?smid=A2JU42WM4PJ26Q&amp;psc=1" TargetMode="External"/><Relationship Id="rId90" Type="http://schemas.openxmlformats.org/officeDocument/2006/relationships/hyperlink" Target="https://www.mcmaster.com/38305T33/" TargetMode="External"/><Relationship Id="rId14" Type="http://schemas.openxmlformats.org/officeDocument/2006/relationships/hyperlink" Target="https://www.omc-stepperonline.com/integrated-stepper-motor-driver-0-2a-10-28vdc-for-nema-8111417-stepper-motor" TargetMode="External"/><Relationship Id="rId22" Type="http://schemas.openxmlformats.org/officeDocument/2006/relationships/hyperlink" Target="https://www.amazon.com/Ethernet-IMONTA-Resistant-Waterproof-Buried-able/dp/B07H94M77Q/ref=sr_1_19?dchild=1&amp;keywords=cat6+cable+10ft&amp;qid=1596221958&amp;sr=8-19" TargetMode="External"/><Relationship Id="rId27" Type="http://schemas.openxmlformats.org/officeDocument/2006/relationships/hyperlink" Target="https://www.thorlabs.com/thorproduct.cfm?partnumber=SM1A9" TargetMode="External"/><Relationship Id="rId30" Type="http://schemas.openxmlformats.org/officeDocument/2006/relationships/hyperlink" Target="https://www.thorlabs.com/thorproduct.cfm?partnumber=SM1D12D" TargetMode="External"/><Relationship Id="rId35" Type="http://schemas.openxmlformats.org/officeDocument/2006/relationships/hyperlink" Target="https://bluerobotics.com/store/watertight-enclosures/3-series/wte3-p-tube-custom-r1/" TargetMode="External"/><Relationship Id="rId43" Type="http://schemas.openxmlformats.org/officeDocument/2006/relationships/hyperlink" Target="https://bluerobotics.com/store/cables-connectors/penetrators/penetrator-10-25-a/" TargetMode="External"/><Relationship Id="rId48" Type="http://schemas.openxmlformats.org/officeDocument/2006/relationships/hyperlink" Target="https://bluerobotics.com/store/cables-connectors/tools/loctite-marine-epoxy/" TargetMode="External"/><Relationship Id="rId56" Type="http://schemas.openxmlformats.org/officeDocument/2006/relationships/hyperlink" Target="https://www.mcmaster.com/92095A187/" TargetMode="External"/><Relationship Id="rId64" Type="http://schemas.openxmlformats.org/officeDocument/2006/relationships/hyperlink" Target="https://www.mcmaster.com/47065T236/" TargetMode="External"/><Relationship Id="rId69" Type="http://schemas.openxmlformats.org/officeDocument/2006/relationships/hyperlink" Target="https://www.mcmaster.com/92196A033/" TargetMode="External"/><Relationship Id="rId77" Type="http://schemas.openxmlformats.org/officeDocument/2006/relationships/hyperlink" Target="https://www.amazon.com/SONEAK-Solder-Rosin-Electrical-Soldering/dp/B084RZF23H/ref=sr_1_8?dchild=1&amp;keywords=solder&amp;qid=1597153436&amp;sr=8-8" TargetMode="External"/><Relationship Id="rId8" Type="http://schemas.openxmlformats.org/officeDocument/2006/relationships/hyperlink" Target="https://www.thorlabs.com/thorproduct.cfm?partnumber=MS2R" TargetMode="External"/><Relationship Id="rId51" Type="http://schemas.openxmlformats.org/officeDocument/2006/relationships/hyperlink" Target="https://bluerobotics.com/store/watertight-enclosures/enclosure-tools-supplies/hand-operated-vacuum-pump/" TargetMode="External"/><Relationship Id="rId72" Type="http://schemas.openxmlformats.org/officeDocument/2006/relationships/hyperlink" Target="https://www.mcmaster.com/92095A475/" TargetMode="External"/><Relationship Id="rId80" Type="http://schemas.openxmlformats.org/officeDocument/2006/relationships/hyperlink" Target="https://www.amazon.com/GE-Outlet-Protector-Extension-14092/dp/B00DOMYL24/ref=sr_1_5?dchild=1&amp;keywords=power+strip&amp;qid=1597153612&amp;sr=8-5" TargetMode="External"/><Relationship Id="rId85" Type="http://schemas.openxmlformats.org/officeDocument/2006/relationships/hyperlink" Target="https://www.amazon.com/Velleman-DVM850BL-Hold-Function-Backlight/dp/B00068U24A" TargetMode="External"/><Relationship Id="rId3" Type="http://schemas.openxmlformats.org/officeDocument/2006/relationships/hyperlink" Target="https://www.amazon.com/gp/product/B07JZ2GQJF/ref=ox_sc_act_title_2?smid=AFHAE9RJVUMB&amp;psc=1" TargetMode="External"/><Relationship Id="rId12" Type="http://schemas.openxmlformats.org/officeDocument/2006/relationships/hyperlink" Target="https://www.amazon.com/gp/product/B07HNL5D56/ref=ox_sc_act_title_7?smid=A14FP9XIRL6C1F&amp;psc=1" TargetMode="External"/><Relationship Id="rId17" Type="http://schemas.openxmlformats.org/officeDocument/2006/relationships/hyperlink" Target="https://www.amazon.com/T-Plug-T-Connectors-Deans-Style-BDHI-28/dp/B07MDGT5C1/ref=sr_1_2?dchild=1&amp;keywords=dean+connector+awg&amp;qid=1596219243&amp;sr=8-2" TargetMode="External"/><Relationship Id="rId25" Type="http://schemas.openxmlformats.org/officeDocument/2006/relationships/hyperlink" Target="https://www.amazon.com/Haitronic-ethernet-Connector-Ethernet-Extender/dp/B06XPZBRJ2/ref=sr_1_3?dchild=1&amp;keywords=f-f+cat6+adapter&amp;qid=1596223252&amp;sr=8-3" TargetMode="External"/><Relationship Id="rId33" Type="http://schemas.openxmlformats.org/officeDocument/2006/relationships/hyperlink" Target="https://www.thorlabs.com/thorproduct.cfm?partnumber=AC254-075-A" TargetMode="External"/><Relationship Id="rId38" Type="http://schemas.openxmlformats.org/officeDocument/2006/relationships/hyperlink" Target="https://bluerobotics.com/store/watertight-enclosures/3-series/wte3-o-ring-set-r1/" TargetMode="External"/><Relationship Id="rId46" Type="http://schemas.openxmlformats.org/officeDocument/2006/relationships/hyperlink" Target="https://bluerobotics.com/store/cables-connectors/tools/tool-penetrator-wrench-r1/" TargetMode="External"/><Relationship Id="rId59" Type="http://schemas.openxmlformats.org/officeDocument/2006/relationships/hyperlink" Target="https://www.mcmaster.com/2756A49/" TargetMode="External"/><Relationship Id="rId67" Type="http://schemas.openxmlformats.org/officeDocument/2006/relationships/hyperlink" Target="https://www.mcmaster.com/92196A948/" TargetMode="External"/><Relationship Id="rId20" Type="http://schemas.openxmlformats.org/officeDocument/2006/relationships/hyperlink" Target="https://www.amazon.com/gp/product/B00HEM54DK/ref=ox_sc_act_title_6?smid=A1AMUYYA3CT6HJ&amp;psc=1" TargetMode="External"/><Relationship Id="rId41" Type="http://schemas.openxmlformats.org/officeDocument/2006/relationships/hyperlink" Target="https://bluerobotics.com/store/watertight-enclosures/3-series/wte3-m-end-cap-4-hole-r1/" TargetMode="External"/><Relationship Id="rId54" Type="http://schemas.openxmlformats.org/officeDocument/2006/relationships/hyperlink" Target="https://www.mcmaster.com/94185A580/" TargetMode="External"/><Relationship Id="rId62" Type="http://schemas.openxmlformats.org/officeDocument/2006/relationships/hyperlink" Target="https://www.mcmaster.com/47065T267/" TargetMode="External"/><Relationship Id="rId70" Type="http://schemas.openxmlformats.org/officeDocument/2006/relationships/hyperlink" Target="https://www.mcmaster.com/93625A100/" TargetMode="External"/><Relationship Id="rId75" Type="http://schemas.openxmlformats.org/officeDocument/2006/relationships/hyperlink" Target="https://www.mcmaster.com/8433K47/" TargetMode="External"/><Relationship Id="rId83" Type="http://schemas.openxmlformats.org/officeDocument/2006/relationships/hyperlink" Target="https://www.amazon.com/TRENDnet-Crimping-Rj-45-Rj-12-TC-CT68/dp/B0000AZK4G/ref=sr_1_3?dchild=1&amp;keywords=ethernet+cat6+crimper+trendnet&amp;qid=1597154155&amp;sr=8-3" TargetMode="External"/><Relationship Id="rId88" Type="http://schemas.openxmlformats.org/officeDocument/2006/relationships/hyperlink" Target="https://www.amazon.com/Ethernet-Connector-Breakout-terminals-Spring/dp/B06XZ3BMTL/ref=cm_cr_arp_d_product_top?ie=UTF8" TargetMode="External"/><Relationship Id="rId91" Type="http://schemas.openxmlformats.org/officeDocument/2006/relationships/hyperlink" Target="https://www.amazon.com/Cambridge-ZipIts-Assortment-Nylon-Cable/dp/B00PB0KO7I/ref=sr_1_3?crid=17EN9T6QMYHYO&amp;dchild=1&amp;keywords=assorted+zip+ties&amp;qid=1597676555&amp;sprefix=assorted+zi%2Caps%2C202&amp;sr=8-3" TargetMode="External"/><Relationship Id="rId1" Type="http://schemas.openxmlformats.org/officeDocument/2006/relationships/hyperlink" Target="http://www.mtnelectronics.com/index.php?route=product/product&amp;product_id=407" TargetMode="External"/><Relationship Id="rId6" Type="http://schemas.openxmlformats.org/officeDocument/2006/relationships/hyperlink" Target="https://www.thorlabs.com/thorproduct.cfm?partnumber=ER90B/M" TargetMode="External"/><Relationship Id="rId15" Type="http://schemas.openxmlformats.org/officeDocument/2006/relationships/hyperlink" Target="https://www.amazon.com/gp/product/B07BYJTC94/ref=ox_sc_act_title_1?smid=A2G51RV0D5KLMK&amp;psc=1" TargetMode="External"/><Relationship Id="rId23" Type="http://schemas.openxmlformats.org/officeDocument/2006/relationships/hyperlink" Target="https://www.digikey.com/product-detail/en/Q2-F3X-1-01-MS50FT/Q2F3X100B-50-ND/1692287/?itemSeq=304403106" TargetMode="External"/><Relationship Id="rId28" Type="http://schemas.openxmlformats.org/officeDocument/2006/relationships/hyperlink" Target="https://www.thorlabs.com/thorproduct.cfm?partnumber=SM1L30" TargetMode="External"/><Relationship Id="rId36" Type="http://schemas.openxmlformats.org/officeDocument/2006/relationships/hyperlink" Target="https://bluerobotics.com/store/watertight-enclosures/3-series/wte3-p-tube-custom-r1/" TargetMode="External"/><Relationship Id="rId49" Type="http://schemas.openxmlformats.org/officeDocument/2006/relationships/hyperlink" Target="https://bluerobotics.com/store/cables-connectors/tools/potting-acetone-wipes-qty10-r1-rp/" TargetMode="External"/><Relationship Id="rId57" Type="http://schemas.openxmlformats.org/officeDocument/2006/relationships/hyperlink" Target="https://www.mcmaster.com/92095A201/" TargetMode="External"/><Relationship Id="rId10" Type="http://schemas.openxmlformats.org/officeDocument/2006/relationships/hyperlink" Target="https://www.amazon.com/GENNEL-Conductive-Silicone-Adhesive-Compound/dp/B072MSXHJD/ref=sr_1_5?keywords=thermal+epoxy&amp;qid=1566498382&amp;s=gateway&amp;sr=8-5" TargetMode="External"/><Relationship Id="rId31" Type="http://schemas.openxmlformats.org/officeDocument/2006/relationships/hyperlink" Target="https://www.thorlabs.com/thorproduct.cfm?partnumber=SM1A27" TargetMode="External"/><Relationship Id="rId44" Type="http://schemas.openxmlformats.org/officeDocument/2006/relationships/hyperlink" Target="https://bluerobotics.com/store/cables-connectors/penetrators/vent-asm-r1/" TargetMode="External"/><Relationship Id="rId52" Type="http://schemas.openxmlformats.org/officeDocument/2006/relationships/hyperlink" Target="https://bluerobotics.com/store/watertight-enclosures/enclosure-tools-supplies/tool-o-ring-pick-r1/" TargetMode="External"/><Relationship Id="rId60" Type="http://schemas.openxmlformats.org/officeDocument/2006/relationships/hyperlink" Target="https://www.mcmaster.com/2995A61/" TargetMode="External"/><Relationship Id="rId65" Type="http://schemas.openxmlformats.org/officeDocument/2006/relationships/hyperlink" Target="https://www.mcmaster.com/47065T278/" TargetMode="External"/><Relationship Id="rId73" Type="http://schemas.openxmlformats.org/officeDocument/2006/relationships/hyperlink" Target="https://www.mcmaster.com/3567T31/" TargetMode="External"/><Relationship Id="rId78" Type="http://schemas.openxmlformats.org/officeDocument/2006/relationships/hyperlink" Target="https://www.amazon.com/RamPro-Spring-Steel-Impact-Electric-Communication/dp/B01MXIOGF7/ref=sr_1_5?dchild=1&amp;keywords=steel+fish+tape&amp;qid=1597153493&amp;sr=8-5" TargetMode="External"/><Relationship Id="rId81" Type="http://schemas.openxmlformats.org/officeDocument/2006/relationships/hyperlink" Target="https://www.homedepot.com/p/Everbilt-1-8-in-x-1-ft-Stainless-Steel-Uncoated-Wire-Rope-810056/204640740" TargetMode="External"/><Relationship Id="rId86" Type="http://schemas.openxmlformats.org/officeDocument/2006/relationships/hyperlink" Target="https://www.pelican.com/us/en/product/cases/air/1615?sku=016150-0001-150" TargetMode="External"/><Relationship Id="rId4" Type="http://schemas.openxmlformats.org/officeDocument/2006/relationships/hyperlink" Target="https://www.amazon.com/gp/product/B06Y64QLBM/ref=ox_sc_act_title_1?smid=A3GP3KKILUBYIY&amp;psc=1" TargetMode="External"/><Relationship Id="rId9" Type="http://schemas.openxmlformats.org/officeDocument/2006/relationships/hyperlink" Target="https://www.amazon.com/a16012800ux0575-Aluminium-Heatsink-Radiator-25x25x10/dp/B01FLDT0WE/ref=sr_1_6?keywords=heat+sink+25mm&amp;qid=1566499339&amp;s=electronics&amp;sr=1-6" TargetMode="External"/><Relationship Id="rId13" Type="http://schemas.openxmlformats.org/officeDocument/2006/relationships/hyperlink" Target="https://www.amazon.com/Linear-Actuator-Stepper-Milling-Machine/dp/B07K7HCHGC/?th=1" TargetMode="External"/><Relationship Id="rId18" Type="http://schemas.openxmlformats.org/officeDocument/2006/relationships/hyperlink" Target="https://www.amazon.com/DZS-Elec-Rocker-Switch-Position/dp/B07PMGXW2K" TargetMode="External"/><Relationship Id="rId39" Type="http://schemas.openxmlformats.org/officeDocument/2006/relationships/hyperlink" Target="https://bluerobotics.com/store/watertight-enclosures/3-series/o-ring-flange-3-series/" TargetMode="External"/><Relationship Id="rId34" Type="http://schemas.openxmlformats.org/officeDocument/2006/relationships/hyperlink" Target="https://www.edmundoptics.com/p/5x-mitutoyo-plan-apo-infinity-corrected-long-wd-objective/6621/" TargetMode="External"/><Relationship Id="rId50" Type="http://schemas.openxmlformats.org/officeDocument/2006/relationships/hyperlink" Target="https://bluerobotics.com/store/watertight-enclosures/enclosure-tools-supplies/desiccant-r2-rp/" TargetMode="External"/><Relationship Id="rId55" Type="http://schemas.openxmlformats.org/officeDocument/2006/relationships/hyperlink" Target="https://www.mcmaster.com/92855A335/" TargetMode="External"/><Relationship Id="rId76" Type="http://schemas.openxmlformats.org/officeDocument/2006/relationships/hyperlink" Target="https://www.mcmaster.com/47065T651/" TargetMode="External"/><Relationship Id="rId7" Type="http://schemas.openxmlformats.org/officeDocument/2006/relationships/hyperlink" Target="https://www.thorlabs.com/thorproduct.cfm?partnumber=MSRA90" TargetMode="External"/><Relationship Id="rId71" Type="http://schemas.openxmlformats.org/officeDocument/2006/relationships/hyperlink" Target="https://www.mcmaster.com/92095A106/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6Y64QLBM/ref=ox_sc_act_title_1?smid=A3GP3KKILUBYIY&amp;psc=1" TargetMode="External"/><Relationship Id="rId29" Type="http://schemas.openxmlformats.org/officeDocument/2006/relationships/hyperlink" Target="https://www.thorlabs.com/thorproduct.cfm?partnumber=SM1RR" TargetMode="External"/><Relationship Id="rId24" Type="http://schemas.openxmlformats.org/officeDocument/2006/relationships/hyperlink" Target="https://www.amazon.com/gp/product/B07L86XWMT/ref=ox_sc_act_title_5?smid=A3VVL1M01MGYPX&amp;psc=1" TargetMode="External"/><Relationship Id="rId40" Type="http://schemas.openxmlformats.org/officeDocument/2006/relationships/hyperlink" Target="https://bluerobotics.com/store/watertight-enclosures/3-series/enclosure-clamp-3-series/" TargetMode="External"/><Relationship Id="rId45" Type="http://schemas.openxmlformats.org/officeDocument/2006/relationships/hyperlink" Target="https://bluerobotics.com/store/cables-connectors/penetrators/penetrator-blank-10-25-a-r2/" TargetMode="External"/><Relationship Id="rId66" Type="http://schemas.openxmlformats.org/officeDocument/2006/relationships/hyperlink" Target="https://www.mcmaster.com/47065T101-47065T977/" TargetMode="External"/><Relationship Id="rId87" Type="http://schemas.openxmlformats.org/officeDocument/2006/relationships/hyperlink" Target="https://www.amazon.com/Nanuk-Waterproof-Hard-Wheels-Empty/dp/B00BP8UJCU/ref=sr_1_4?dchild=1&amp;keywords=nanuk%2Bcase&amp;qid=1597155710&amp;sr=8-4&amp;th=1" TargetMode="External"/><Relationship Id="rId61" Type="http://schemas.openxmlformats.org/officeDocument/2006/relationships/hyperlink" Target="https://www.mcmaster.com/93395A217/" TargetMode="External"/><Relationship Id="rId82" Type="http://schemas.openxmlformats.org/officeDocument/2006/relationships/hyperlink" Target="https://www.homedepot.com/p/Milwaukee-11-6-Amp-Variable-Temperature-Heat-Gun-8977-20/203407542" TargetMode="External"/><Relationship Id="rId19" Type="http://schemas.openxmlformats.org/officeDocument/2006/relationships/hyperlink" Target="https://www.amazon.com/TRENDnet-Ethernet-Supported-Auto-MDIX-TPE-113GI/dp/B007Q87KP2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39EC-319E-48A0-9983-4D92CF468594}">
  <sheetPr>
    <pageSetUpPr fitToPage="1"/>
  </sheetPr>
  <dimension ref="A1:AO35"/>
  <sheetViews>
    <sheetView tabSelected="1" zoomScale="98" zoomScaleNormal="55" workbookViewId="0">
      <selection activeCell="AH21" sqref="AH21"/>
    </sheetView>
  </sheetViews>
  <sheetFormatPr defaultRowHeight="15" x14ac:dyDescent="0.25"/>
  <cols>
    <col min="1" max="1" width="13.7109375" customWidth="1"/>
    <col min="18" max="18" width="36.42578125" bestFit="1" customWidth="1"/>
  </cols>
  <sheetData>
    <row r="1" spans="1:41" x14ac:dyDescent="0.25">
      <c r="A1" s="2" t="s">
        <v>2</v>
      </c>
      <c r="B1" s="2" t="s">
        <v>3</v>
      </c>
      <c r="C1" s="2" t="s">
        <v>4</v>
      </c>
      <c r="D1" s="2" t="s">
        <v>8</v>
      </c>
      <c r="E1" s="2" t="s">
        <v>5</v>
      </c>
      <c r="F1" s="7"/>
      <c r="G1" s="5" t="s">
        <v>6</v>
      </c>
      <c r="H1" s="2" t="s">
        <v>3</v>
      </c>
      <c r="I1" s="2" t="s">
        <v>4</v>
      </c>
      <c r="J1" s="2" t="s">
        <v>7</v>
      </c>
      <c r="K1" s="2" t="s">
        <v>5</v>
      </c>
      <c r="L1" s="7"/>
      <c r="M1" s="5" t="s">
        <v>9</v>
      </c>
      <c r="N1" s="2" t="s">
        <v>3</v>
      </c>
      <c r="O1" s="2" t="s">
        <v>4</v>
      </c>
      <c r="P1" s="2" t="s">
        <v>7</v>
      </c>
      <c r="Q1" s="2" t="s">
        <v>5</v>
      </c>
      <c r="R1" s="7"/>
      <c r="S1" s="5" t="s">
        <v>14</v>
      </c>
      <c r="T1" s="2" t="s">
        <v>3</v>
      </c>
      <c r="U1" s="2" t="s">
        <v>4</v>
      </c>
      <c r="V1" s="2" t="s">
        <v>7</v>
      </c>
      <c r="W1" s="2" t="s">
        <v>5</v>
      </c>
      <c r="X1" s="7"/>
      <c r="Y1" s="5" t="s">
        <v>123</v>
      </c>
      <c r="Z1" s="2" t="s">
        <v>3</v>
      </c>
      <c r="AA1" s="2" t="s">
        <v>4</v>
      </c>
      <c r="AB1" s="2" t="s">
        <v>7</v>
      </c>
      <c r="AC1" s="2" t="s">
        <v>5</v>
      </c>
      <c r="AD1" s="7"/>
      <c r="AE1" s="5" t="s">
        <v>172</v>
      </c>
      <c r="AF1" s="2" t="s">
        <v>3</v>
      </c>
      <c r="AG1" s="2" t="s">
        <v>4</v>
      </c>
      <c r="AH1" s="2" t="s">
        <v>7</v>
      </c>
      <c r="AI1" s="2" t="s">
        <v>5</v>
      </c>
      <c r="AJ1" s="7"/>
      <c r="AK1" s="5" t="s">
        <v>191</v>
      </c>
      <c r="AL1" s="2" t="s">
        <v>3</v>
      </c>
      <c r="AM1" s="2" t="s">
        <v>4</v>
      </c>
      <c r="AN1" s="2" t="s">
        <v>8</v>
      </c>
      <c r="AO1" s="2" t="s">
        <v>5</v>
      </c>
    </row>
    <row r="2" spans="1:41" x14ac:dyDescent="0.25">
      <c r="A2" s="2" t="s">
        <v>0</v>
      </c>
      <c r="B2" s="2">
        <v>17.989999999999998</v>
      </c>
      <c r="C2" s="2">
        <v>1</v>
      </c>
      <c r="D2" s="2">
        <f>B2*C2</f>
        <v>17.989999999999998</v>
      </c>
      <c r="E2" s="3" t="s">
        <v>21</v>
      </c>
      <c r="F2" s="7"/>
      <c r="G2" s="5" t="s">
        <v>33</v>
      </c>
      <c r="H2" s="2">
        <v>12.99</v>
      </c>
      <c r="I2" s="2">
        <v>1</v>
      </c>
      <c r="J2" s="2">
        <f>H2*I2</f>
        <v>12.99</v>
      </c>
      <c r="K2" s="3" t="s">
        <v>38</v>
      </c>
      <c r="L2" s="7"/>
      <c r="M2" s="5" t="s">
        <v>51</v>
      </c>
      <c r="N2" s="2">
        <v>20.260000000000002</v>
      </c>
      <c r="O2" s="2">
        <v>1</v>
      </c>
      <c r="P2" s="2">
        <f>N2*O2</f>
        <v>20.260000000000002</v>
      </c>
      <c r="Q2" s="3" t="s">
        <v>65</v>
      </c>
      <c r="R2" s="7"/>
      <c r="S2" s="5" t="s">
        <v>86</v>
      </c>
      <c r="T2" s="2">
        <v>81.400000000000006</v>
      </c>
      <c r="U2" s="2">
        <v>1</v>
      </c>
      <c r="V2" s="2">
        <f>T2*U2</f>
        <v>81.400000000000006</v>
      </c>
      <c r="W2" s="3" t="s">
        <v>88</v>
      </c>
      <c r="X2" s="8"/>
      <c r="Y2" s="5" t="s">
        <v>124</v>
      </c>
      <c r="Z2" s="2">
        <v>19.64</v>
      </c>
      <c r="AA2" s="2">
        <v>1</v>
      </c>
      <c r="AB2" s="2">
        <f>Z2*AA2</f>
        <v>19.64</v>
      </c>
      <c r="AC2" s="3" t="s">
        <v>125</v>
      </c>
      <c r="AD2" s="8"/>
      <c r="AE2" s="5" t="s">
        <v>17</v>
      </c>
      <c r="AF2" s="2">
        <v>8.99</v>
      </c>
      <c r="AG2" s="2">
        <v>1</v>
      </c>
      <c r="AH2" s="2">
        <f>AF2*AG2</f>
        <v>8.99</v>
      </c>
      <c r="AI2" s="3" t="s">
        <v>26</v>
      </c>
      <c r="AJ2" s="7"/>
      <c r="AK2" s="5" t="s">
        <v>69</v>
      </c>
      <c r="AL2" s="2">
        <v>22.99</v>
      </c>
      <c r="AM2" s="2">
        <v>1</v>
      </c>
      <c r="AN2" s="2">
        <f>AL2*AM2</f>
        <v>22.99</v>
      </c>
      <c r="AO2" s="3" t="s">
        <v>178</v>
      </c>
    </row>
    <row r="3" spans="1:41" x14ac:dyDescent="0.25">
      <c r="A3" s="2" t="s">
        <v>10</v>
      </c>
      <c r="B3" s="2">
        <v>9.99</v>
      </c>
      <c r="C3" s="2">
        <v>1</v>
      </c>
      <c r="D3" s="2">
        <f t="shared" ref="D3:D13" si="0">B3*C3</f>
        <v>9.99</v>
      </c>
      <c r="E3" s="3" t="s">
        <v>24</v>
      </c>
      <c r="F3" s="7"/>
      <c r="G3" s="5" t="s">
        <v>34</v>
      </c>
      <c r="H3" s="2">
        <v>10.49</v>
      </c>
      <c r="I3" s="2">
        <v>1</v>
      </c>
      <c r="J3" s="2">
        <f t="shared" ref="J3:J11" si="1">H3*I3</f>
        <v>10.49</v>
      </c>
      <c r="K3" s="3" t="s">
        <v>39</v>
      </c>
      <c r="L3" s="7"/>
      <c r="M3" s="5" t="s">
        <v>52</v>
      </c>
      <c r="N3" s="2">
        <v>9.67</v>
      </c>
      <c r="O3" s="2">
        <v>1</v>
      </c>
      <c r="P3" s="2">
        <f t="shared" ref="P3:P19" si="2">N3*O3</f>
        <v>9.67</v>
      </c>
      <c r="Q3" s="3" t="s">
        <v>68</v>
      </c>
      <c r="R3" s="7"/>
      <c r="S3" s="5" t="s">
        <v>87</v>
      </c>
      <c r="T3" s="2">
        <v>24</v>
      </c>
      <c r="U3" s="2">
        <v>1</v>
      </c>
      <c r="V3" s="2">
        <f t="shared" ref="V3:V20" si="3">T3*U3</f>
        <v>24</v>
      </c>
      <c r="W3" s="3" t="s">
        <v>88</v>
      </c>
      <c r="X3" s="8"/>
      <c r="Y3" s="16" t="s">
        <v>126</v>
      </c>
      <c r="Z3" s="17">
        <v>8.4</v>
      </c>
      <c r="AA3" s="17">
        <v>1</v>
      </c>
      <c r="AB3" s="17">
        <f t="shared" ref="AB3:AB24" si="4">Z3*AA3</f>
        <v>8.4</v>
      </c>
      <c r="AC3" s="18" t="s">
        <v>127</v>
      </c>
      <c r="AD3" s="7"/>
      <c r="AE3" s="5" t="s">
        <v>18</v>
      </c>
      <c r="AF3" s="2">
        <v>6.99</v>
      </c>
      <c r="AG3" s="2">
        <v>1</v>
      </c>
      <c r="AH3" s="2">
        <f t="shared" ref="AH3:AH13" si="5">AF3*AG3</f>
        <v>6.99</v>
      </c>
      <c r="AI3" s="3" t="s">
        <v>177</v>
      </c>
      <c r="AJ3" s="7"/>
      <c r="AK3" s="5" t="s">
        <v>169</v>
      </c>
      <c r="AL3" s="2"/>
      <c r="AM3" s="2"/>
      <c r="AN3" s="2">
        <f t="shared" ref="AN3:AN9" si="6">AL3*AM3</f>
        <v>0</v>
      </c>
      <c r="AO3" s="2"/>
    </row>
    <row r="4" spans="1:41" x14ac:dyDescent="0.25">
      <c r="A4" s="2" t="s">
        <v>11</v>
      </c>
      <c r="B4" s="2">
        <v>13.99</v>
      </c>
      <c r="C4" s="2">
        <v>1</v>
      </c>
      <c r="D4" s="2">
        <f t="shared" si="0"/>
        <v>13.99</v>
      </c>
      <c r="E4" s="3" t="s">
        <v>25</v>
      </c>
      <c r="F4" s="7"/>
      <c r="G4" s="5" t="s">
        <v>35</v>
      </c>
      <c r="H4" s="2">
        <v>27.34</v>
      </c>
      <c r="I4" s="2">
        <v>1</v>
      </c>
      <c r="J4" s="2">
        <f t="shared" si="1"/>
        <v>27.34</v>
      </c>
      <c r="K4" s="3" t="s">
        <v>42</v>
      </c>
      <c r="L4" s="7"/>
      <c r="M4" s="5" t="s">
        <v>53</v>
      </c>
      <c r="N4" s="2">
        <v>104.68</v>
      </c>
      <c r="O4" s="2">
        <v>2</v>
      </c>
      <c r="P4" s="2">
        <f t="shared" si="2"/>
        <v>209.36</v>
      </c>
      <c r="Q4" s="3" t="s">
        <v>67</v>
      </c>
      <c r="R4" s="7"/>
      <c r="S4" s="5" t="s">
        <v>89</v>
      </c>
      <c r="T4" s="2">
        <v>10</v>
      </c>
      <c r="U4" s="2">
        <v>2</v>
      </c>
      <c r="V4" s="2">
        <f t="shared" si="3"/>
        <v>20</v>
      </c>
      <c r="W4" s="3" t="s">
        <v>90</v>
      </c>
      <c r="X4" s="8"/>
      <c r="Y4" s="16" t="s">
        <v>128</v>
      </c>
      <c r="Z4" s="17">
        <v>6.55</v>
      </c>
      <c r="AA4" s="17">
        <v>1</v>
      </c>
      <c r="AB4" s="17">
        <f t="shared" si="4"/>
        <v>6.55</v>
      </c>
      <c r="AC4" s="18" t="s">
        <v>129</v>
      </c>
      <c r="AD4" s="7"/>
      <c r="AE4" s="5" t="s">
        <v>168</v>
      </c>
      <c r="AF4" s="2">
        <v>23.45</v>
      </c>
      <c r="AG4" s="2">
        <v>1</v>
      </c>
      <c r="AH4" s="2">
        <f t="shared" si="5"/>
        <v>23.45</v>
      </c>
      <c r="AI4" s="3" t="s">
        <v>179</v>
      </c>
      <c r="AJ4" s="7"/>
      <c r="AK4" s="5" t="s">
        <v>170</v>
      </c>
      <c r="AL4" s="2"/>
      <c r="AM4" s="2"/>
      <c r="AN4" s="2">
        <f t="shared" si="6"/>
        <v>0</v>
      </c>
      <c r="AO4" s="2"/>
    </row>
    <row r="5" spans="1:41" x14ac:dyDescent="0.25">
      <c r="A5" s="2" t="s">
        <v>12</v>
      </c>
      <c r="B5" s="2">
        <v>0</v>
      </c>
      <c r="C5" s="2">
        <v>1</v>
      </c>
      <c r="D5" s="2">
        <f t="shared" si="0"/>
        <v>0</v>
      </c>
      <c r="E5" s="3" t="s">
        <v>24</v>
      </c>
      <c r="F5" s="7"/>
      <c r="G5" s="5" t="s">
        <v>41</v>
      </c>
      <c r="H5" s="2">
        <v>89</v>
      </c>
      <c r="I5" s="2">
        <v>1</v>
      </c>
      <c r="J5" s="2">
        <f t="shared" si="1"/>
        <v>89</v>
      </c>
      <c r="K5" s="3" t="s">
        <v>40</v>
      </c>
      <c r="L5" s="7"/>
      <c r="M5" s="5" t="s">
        <v>54</v>
      </c>
      <c r="N5" s="2">
        <v>13.99</v>
      </c>
      <c r="O5" s="2">
        <v>1</v>
      </c>
      <c r="P5" s="2">
        <f t="shared" si="2"/>
        <v>13.99</v>
      </c>
      <c r="Q5" s="3" t="s">
        <v>66</v>
      </c>
      <c r="R5" s="7"/>
      <c r="S5" s="5" t="s">
        <v>92</v>
      </c>
      <c r="T5" s="2">
        <v>3</v>
      </c>
      <c r="U5" s="2">
        <v>3</v>
      </c>
      <c r="V5" s="2">
        <f t="shared" si="3"/>
        <v>9</v>
      </c>
      <c r="W5" s="3" t="s">
        <v>91</v>
      </c>
      <c r="X5" s="8"/>
      <c r="Y5" s="16" t="s">
        <v>128</v>
      </c>
      <c r="Z5" s="17">
        <v>4.57</v>
      </c>
      <c r="AA5" s="17">
        <v>1</v>
      </c>
      <c r="AB5" s="17">
        <f t="shared" si="4"/>
        <v>4.57</v>
      </c>
      <c r="AC5" s="18" t="s">
        <v>130</v>
      </c>
      <c r="AD5" s="7"/>
      <c r="AE5" s="5" t="s">
        <v>171</v>
      </c>
      <c r="AF5" s="2">
        <v>12.02</v>
      </c>
      <c r="AG5" s="2">
        <v>1</v>
      </c>
      <c r="AH5" s="2">
        <f t="shared" si="5"/>
        <v>12.02</v>
      </c>
      <c r="AI5" s="3" t="s">
        <v>180</v>
      </c>
      <c r="AJ5" s="7"/>
      <c r="AK5" s="5" t="s">
        <v>192</v>
      </c>
      <c r="AL5" s="2"/>
      <c r="AM5" s="2"/>
      <c r="AN5" s="2">
        <f t="shared" si="6"/>
        <v>0</v>
      </c>
      <c r="AO5" s="2"/>
    </row>
    <row r="6" spans="1:41" x14ac:dyDescent="0.25">
      <c r="A6" s="2" t="s">
        <v>13</v>
      </c>
      <c r="B6" s="2"/>
      <c r="C6" s="2">
        <v>1</v>
      </c>
      <c r="D6" s="2">
        <f t="shared" si="0"/>
        <v>0</v>
      </c>
      <c r="E6" s="2"/>
      <c r="F6" s="7"/>
      <c r="G6" s="5" t="s">
        <v>36</v>
      </c>
      <c r="H6" s="2"/>
      <c r="I6" s="2"/>
      <c r="J6" s="2">
        <f t="shared" si="1"/>
        <v>0</v>
      </c>
      <c r="K6" s="2"/>
      <c r="L6" s="7"/>
      <c r="M6" s="5" t="s">
        <v>55</v>
      </c>
      <c r="N6" s="4">
        <v>28.074000000000002</v>
      </c>
      <c r="O6" s="2">
        <v>5</v>
      </c>
      <c r="P6" s="2">
        <f t="shared" si="2"/>
        <v>140.37</v>
      </c>
      <c r="Q6" s="3" t="s">
        <v>70</v>
      </c>
      <c r="R6" s="7"/>
      <c r="S6" s="5" t="s">
        <v>93</v>
      </c>
      <c r="T6" s="2">
        <v>24</v>
      </c>
      <c r="U6" s="2">
        <v>4</v>
      </c>
      <c r="V6" s="2">
        <f t="shared" si="3"/>
        <v>96</v>
      </c>
      <c r="W6" s="3" t="s">
        <v>94</v>
      </c>
      <c r="X6" s="8"/>
      <c r="Y6" s="16" t="s">
        <v>131</v>
      </c>
      <c r="Z6" s="17">
        <v>3.08</v>
      </c>
      <c r="AA6" s="17">
        <v>1</v>
      </c>
      <c r="AB6" s="17">
        <f t="shared" si="4"/>
        <v>3.08</v>
      </c>
      <c r="AC6" s="18" t="s">
        <v>132</v>
      </c>
      <c r="AD6" s="7"/>
      <c r="AE6" s="5" t="s">
        <v>173</v>
      </c>
      <c r="AF6" s="2">
        <v>0.37</v>
      </c>
      <c r="AG6" s="2">
        <v>32</v>
      </c>
      <c r="AH6" s="2">
        <f t="shared" si="5"/>
        <v>11.84</v>
      </c>
      <c r="AI6" s="3" t="s">
        <v>181</v>
      </c>
      <c r="AJ6" s="7" t="s">
        <v>182</v>
      </c>
      <c r="AK6" s="5" t="s">
        <v>174</v>
      </c>
      <c r="AL6" s="2">
        <v>129</v>
      </c>
      <c r="AM6" s="2">
        <v>1</v>
      </c>
      <c r="AN6" s="2">
        <f t="shared" si="6"/>
        <v>129</v>
      </c>
      <c r="AO6" s="3" t="s">
        <v>183</v>
      </c>
    </row>
    <row r="7" spans="1:41" x14ac:dyDescent="0.25">
      <c r="A7" s="2" t="s">
        <v>20</v>
      </c>
      <c r="B7" s="2">
        <v>7.52</v>
      </c>
      <c r="C7" s="2">
        <v>2</v>
      </c>
      <c r="D7" s="2">
        <f t="shared" si="0"/>
        <v>15.04</v>
      </c>
      <c r="E7" s="3" t="s">
        <v>30</v>
      </c>
      <c r="F7" s="7"/>
      <c r="G7" s="5" t="s">
        <v>37</v>
      </c>
      <c r="H7" s="2"/>
      <c r="I7" s="2"/>
      <c r="J7" s="2">
        <f t="shared" si="1"/>
        <v>0</v>
      </c>
      <c r="K7" s="2"/>
      <c r="L7" s="7"/>
      <c r="M7" s="5" t="s">
        <v>56</v>
      </c>
      <c r="N7" s="2">
        <v>26.99</v>
      </c>
      <c r="O7" s="2">
        <v>1</v>
      </c>
      <c r="P7" s="2">
        <f t="shared" si="2"/>
        <v>26.99</v>
      </c>
      <c r="Q7" s="3" t="s">
        <v>71</v>
      </c>
      <c r="R7" s="7"/>
      <c r="S7" s="5" t="s">
        <v>95</v>
      </c>
      <c r="T7" s="2">
        <v>36</v>
      </c>
      <c r="U7" s="2">
        <v>2</v>
      </c>
      <c r="V7" s="2">
        <f t="shared" si="3"/>
        <v>72</v>
      </c>
      <c r="W7" s="3" t="s">
        <v>96</v>
      </c>
      <c r="X7" s="8"/>
      <c r="Y7" s="16" t="s">
        <v>133</v>
      </c>
      <c r="Z7" s="17">
        <v>23.05</v>
      </c>
      <c r="AA7" s="17">
        <v>1</v>
      </c>
      <c r="AB7" s="17">
        <f t="shared" si="4"/>
        <v>23.05</v>
      </c>
      <c r="AC7" s="18" t="s">
        <v>134</v>
      </c>
      <c r="AD7" s="7"/>
      <c r="AE7" s="5" t="s">
        <v>187</v>
      </c>
      <c r="AF7" s="2">
        <v>321.95</v>
      </c>
      <c r="AG7" s="2">
        <v>1</v>
      </c>
      <c r="AH7" s="2">
        <f t="shared" si="5"/>
        <v>321.95</v>
      </c>
      <c r="AI7" s="3" t="s">
        <v>188</v>
      </c>
      <c r="AJ7" s="7"/>
      <c r="AK7" s="5" t="s">
        <v>175</v>
      </c>
      <c r="AL7" s="2">
        <v>17.989999999999998</v>
      </c>
      <c r="AM7" s="2">
        <v>1</v>
      </c>
      <c r="AN7" s="2">
        <f t="shared" si="6"/>
        <v>17.989999999999998</v>
      </c>
      <c r="AO7" s="3" t="s">
        <v>184</v>
      </c>
    </row>
    <row r="8" spans="1:41" x14ac:dyDescent="0.25">
      <c r="A8" s="2" t="s">
        <v>27</v>
      </c>
      <c r="B8" s="2">
        <v>15.15</v>
      </c>
      <c r="C8" s="2">
        <v>1</v>
      </c>
      <c r="D8" s="2">
        <f t="shared" si="0"/>
        <v>15.15</v>
      </c>
      <c r="E8" s="3" t="s">
        <v>28</v>
      </c>
      <c r="F8" s="7"/>
      <c r="G8" s="5" t="s">
        <v>43</v>
      </c>
      <c r="H8" s="2">
        <v>13.88</v>
      </c>
      <c r="I8" s="2">
        <v>1</v>
      </c>
      <c r="J8" s="2">
        <f t="shared" si="1"/>
        <v>13.88</v>
      </c>
      <c r="K8" s="3" t="s">
        <v>44</v>
      </c>
      <c r="L8" s="7"/>
      <c r="M8" s="5" t="s">
        <v>57</v>
      </c>
      <c r="N8" s="2">
        <v>6.99</v>
      </c>
      <c r="O8" s="2">
        <v>1</v>
      </c>
      <c r="P8" s="2">
        <f t="shared" si="2"/>
        <v>6.99</v>
      </c>
      <c r="Q8" s="3" t="s">
        <v>72</v>
      </c>
      <c r="R8" s="7"/>
      <c r="S8" s="5" t="s">
        <v>97</v>
      </c>
      <c r="T8" s="2">
        <v>12</v>
      </c>
      <c r="U8" s="2">
        <v>2</v>
      </c>
      <c r="V8" s="2">
        <f t="shared" si="3"/>
        <v>24</v>
      </c>
      <c r="W8" s="3" t="s">
        <v>98</v>
      </c>
      <c r="X8" s="8"/>
      <c r="Y8" s="16" t="s">
        <v>135</v>
      </c>
      <c r="Z8" s="17">
        <v>14.82</v>
      </c>
      <c r="AA8" s="17">
        <v>1</v>
      </c>
      <c r="AB8" s="17">
        <f t="shared" si="4"/>
        <v>14.82</v>
      </c>
      <c r="AC8" s="18" t="s">
        <v>136</v>
      </c>
      <c r="AD8" s="7"/>
      <c r="AE8" s="5" t="s">
        <v>189</v>
      </c>
      <c r="AF8" s="2">
        <v>153.88999999999999</v>
      </c>
      <c r="AG8" s="2">
        <v>1</v>
      </c>
      <c r="AH8" s="2">
        <f t="shared" si="5"/>
        <v>153.88999999999999</v>
      </c>
      <c r="AI8" s="3" t="s">
        <v>190</v>
      </c>
      <c r="AJ8" s="7"/>
      <c r="AK8" s="5" t="s">
        <v>176</v>
      </c>
      <c r="AL8" s="2">
        <v>31.97</v>
      </c>
      <c r="AM8" s="2">
        <v>1</v>
      </c>
      <c r="AN8" s="2">
        <f t="shared" si="6"/>
        <v>31.97</v>
      </c>
      <c r="AO8" s="3" t="s">
        <v>185</v>
      </c>
    </row>
    <row r="9" spans="1:41" x14ac:dyDescent="0.25">
      <c r="A9" s="2" t="s">
        <v>19</v>
      </c>
      <c r="B9" s="2">
        <v>17.850000000000001</v>
      </c>
      <c r="C9" s="2">
        <v>1</v>
      </c>
      <c r="D9" s="2">
        <f t="shared" si="0"/>
        <v>17.850000000000001</v>
      </c>
      <c r="E9" s="3" t="s">
        <v>29</v>
      </c>
      <c r="F9" s="7"/>
      <c r="G9" s="5" t="s">
        <v>46</v>
      </c>
      <c r="H9" s="2">
        <v>23.99</v>
      </c>
      <c r="I9" s="2">
        <v>1</v>
      </c>
      <c r="J9" s="2">
        <f t="shared" si="1"/>
        <v>23.99</v>
      </c>
      <c r="K9" s="3" t="s">
        <v>45</v>
      </c>
      <c r="L9" s="7"/>
      <c r="M9" s="5" t="s">
        <v>58</v>
      </c>
      <c r="N9" s="2">
        <v>575</v>
      </c>
      <c r="O9" s="2">
        <v>1</v>
      </c>
      <c r="P9" s="2">
        <f t="shared" si="2"/>
        <v>575</v>
      </c>
      <c r="Q9" s="3" t="s">
        <v>73</v>
      </c>
      <c r="R9" s="7"/>
      <c r="S9" s="5" t="s">
        <v>100</v>
      </c>
      <c r="T9" s="2">
        <v>5</v>
      </c>
      <c r="U9" s="2">
        <v>2</v>
      </c>
      <c r="V9" s="2">
        <f t="shared" si="3"/>
        <v>10</v>
      </c>
      <c r="W9" s="3" t="s">
        <v>99</v>
      </c>
      <c r="X9" s="8"/>
      <c r="Y9" s="16" t="s">
        <v>137</v>
      </c>
      <c r="Z9" s="17">
        <v>7.98</v>
      </c>
      <c r="AA9" s="17">
        <v>1</v>
      </c>
      <c r="AB9" s="17">
        <f t="shared" si="4"/>
        <v>7.98</v>
      </c>
      <c r="AC9" s="18" t="s">
        <v>138</v>
      </c>
      <c r="AD9" s="7"/>
      <c r="AE9" s="5" t="s">
        <v>193</v>
      </c>
      <c r="AF9" s="2">
        <v>4.38</v>
      </c>
      <c r="AG9" s="2">
        <v>2</v>
      </c>
      <c r="AH9" s="2">
        <f t="shared" si="5"/>
        <v>8.76</v>
      </c>
      <c r="AI9" s="3" t="s">
        <v>194</v>
      </c>
      <c r="AJ9" s="7"/>
      <c r="AK9" s="5" t="s">
        <v>1</v>
      </c>
      <c r="AL9" s="2">
        <v>19.989999999999998</v>
      </c>
      <c r="AM9" s="2">
        <v>1</v>
      </c>
      <c r="AN9" s="2">
        <f t="shared" si="6"/>
        <v>19.989999999999998</v>
      </c>
      <c r="AO9" s="3" t="s">
        <v>186</v>
      </c>
    </row>
    <row r="10" spans="1:41" x14ac:dyDescent="0.25">
      <c r="A10" s="2" t="s">
        <v>15</v>
      </c>
      <c r="B10" s="2"/>
      <c r="C10" s="2">
        <v>1</v>
      </c>
      <c r="D10" s="2">
        <f t="shared" si="0"/>
        <v>0</v>
      </c>
      <c r="E10" s="2"/>
      <c r="F10" s="7"/>
      <c r="G10" s="5" t="s">
        <v>48</v>
      </c>
      <c r="H10" s="2">
        <v>9.98</v>
      </c>
      <c r="I10" s="2">
        <v>1</v>
      </c>
      <c r="J10" s="2">
        <f t="shared" si="1"/>
        <v>9.98</v>
      </c>
      <c r="K10" s="3" t="s">
        <v>47</v>
      </c>
      <c r="L10" s="7"/>
      <c r="M10" s="5" t="s">
        <v>59</v>
      </c>
      <c r="N10" s="2"/>
      <c r="O10" s="2">
        <v>1</v>
      </c>
      <c r="P10" s="2">
        <f t="shared" si="2"/>
        <v>0</v>
      </c>
      <c r="Q10" s="2"/>
      <c r="R10" s="7"/>
      <c r="S10" s="5" t="s">
        <v>101</v>
      </c>
      <c r="T10" s="2">
        <v>4</v>
      </c>
      <c r="U10" s="2">
        <v>2</v>
      </c>
      <c r="V10" s="2">
        <f t="shared" si="3"/>
        <v>8</v>
      </c>
      <c r="W10" s="3" t="s">
        <v>102</v>
      </c>
      <c r="X10" s="8"/>
      <c r="Y10" s="16" t="s">
        <v>139</v>
      </c>
      <c r="Z10" s="17">
        <v>7.62</v>
      </c>
      <c r="AA10" s="17">
        <v>6</v>
      </c>
      <c r="AB10" s="17">
        <f t="shared" si="4"/>
        <v>45.72</v>
      </c>
      <c r="AC10" s="18" t="s">
        <v>140</v>
      </c>
      <c r="AD10" s="7"/>
      <c r="AE10" s="5" t="s">
        <v>195</v>
      </c>
      <c r="AF10" s="2">
        <v>5.4</v>
      </c>
      <c r="AG10" s="2">
        <v>1</v>
      </c>
      <c r="AH10" s="2">
        <f t="shared" si="5"/>
        <v>5.4</v>
      </c>
      <c r="AI10" s="3" t="s">
        <v>196</v>
      </c>
      <c r="AJ10" s="7"/>
      <c r="AK10" s="5"/>
      <c r="AL10" s="2"/>
      <c r="AM10" s="2"/>
      <c r="AN10" s="2"/>
      <c r="AO10" s="2"/>
    </row>
    <row r="11" spans="1:41" x14ac:dyDescent="0.25">
      <c r="A11" s="2" t="s">
        <v>16</v>
      </c>
      <c r="B11" s="2"/>
      <c r="C11" s="2">
        <v>2</v>
      </c>
      <c r="D11" s="2">
        <f t="shared" si="0"/>
        <v>0</v>
      </c>
      <c r="E11" s="2"/>
      <c r="F11" s="7"/>
      <c r="G11" s="5" t="s">
        <v>49</v>
      </c>
      <c r="H11" s="2">
        <v>7.99</v>
      </c>
      <c r="I11" s="2">
        <v>1</v>
      </c>
      <c r="J11" s="2">
        <f t="shared" si="1"/>
        <v>7.99</v>
      </c>
      <c r="K11" s="3" t="s">
        <v>50</v>
      </c>
      <c r="L11" s="7"/>
      <c r="M11" s="5" t="s">
        <v>60</v>
      </c>
      <c r="N11" s="2"/>
      <c r="O11" s="2"/>
      <c r="P11" s="2">
        <f t="shared" si="2"/>
        <v>0</v>
      </c>
      <c r="Q11" s="2"/>
      <c r="R11" s="7"/>
      <c r="S11" s="5" t="s">
        <v>103</v>
      </c>
      <c r="T11" s="2">
        <v>9</v>
      </c>
      <c r="U11" s="2">
        <v>2</v>
      </c>
      <c r="V11" s="2">
        <f t="shared" si="3"/>
        <v>18</v>
      </c>
      <c r="W11" s="3" t="s">
        <v>104</v>
      </c>
      <c r="X11" s="8"/>
      <c r="Y11" s="16" t="s">
        <v>143</v>
      </c>
      <c r="Z11" s="17">
        <v>5.25</v>
      </c>
      <c r="AA11" s="17">
        <v>9</v>
      </c>
      <c r="AB11" s="17">
        <f t="shared" si="4"/>
        <v>47.25</v>
      </c>
      <c r="AC11" s="18" t="s">
        <v>141</v>
      </c>
      <c r="AD11" s="7"/>
      <c r="AE11" s="5" t="s">
        <v>197</v>
      </c>
      <c r="AF11" s="2">
        <v>8.24</v>
      </c>
      <c r="AG11" s="2">
        <v>1</v>
      </c>
      <c r="AH11" s="2">
        <f t="shared" si="5"/>
        <v>8.24</v>
      </c>
      <c r="AI11" s="3" t="s">
        <v>198</v>
      </c>
      <c r="AJ11" s="7"/>
      <c r="AK11" s="5"/>
      <c r="AL11" s="2"/>
      <c r="AM11" s="2"/>
      <c r="AN11" s="2"/>
      <c r="AO11" s="2"/>
    </row>
    <row r="12" spans="1:41" x14ac:dyDescent="0.25">
      <c r="A12" s="2" t="s">
        <v>22</v>
      </c>
      <c r="B12" s="2">
        <v>10.74</v>
      </c>
      <c r="C12" s="2">
        <v>1</v>
      </c>
      <c r="D12" s="2">
        <f t="shared" si="0"/>
        <v>10.74</v>
      </c>
      <c r="E12" s="3" t="s">
        <v>31</v>
      </c>
      <c r="F12" s="7"/>
      <c r="G12" s="5"/>
      <c r="H12" s="2"/>
      <c r="I12" s="2"/>
      <c r="J12" s="2"/>
      <c r="K12" s="2"/>
      <c r="L12" s="7"/>
      <c r="M12" s="5" t="s">
        <v>75</v>
      </c>
      <c r="N12" s="2">
        <v>19.96</v>
      </c>
      <c r="O12" s="2">
        <v>1</v>
      </c>
      <c r="P12" s="2">
        <f t="shared" si="2"/>
        <v>19.96</v>
      </c>
      <c r="Q12" s="3" t="s">
        <v>74</v>
      </c>
      <c r="R12" s="7"/>
      <c r="S12" s="5" t="s">
        <v>105</v>
      </c>
      <c r="T12" s="2">
        <v>4</v>
      </c>
      <c r="U12" s="2">
        <v>2</v>
      </c>
      <c r="V12" s="2">
        <f t="shared" si="3"/>
        <v>8</v>
      </c>
      <c r="W12" s="3" t="s">
        <v>106</v>
      </c>
      <c r="X12" s="8"/>
      <c r="Y12" s="16" t="s">
        <v>142</v>
      </c>
      <c r="Z12" s="17">
        <v>5.21</v>
      </c>
      <c r="AA12" s="17">
        <v>8</v>
      </c>
      <c r="AB12" s="17">
        <f t="shared" si="4"/>
        <v>41.68</v>
      </c>
      <c r="AC12" s="18" t="s">
        <v>144</v>
      </c>
      <c r="AD12" s="7"/>
      <c r="AE12" s="5" t="s">
        <v>199</v>
      </c>
      <c r="AF12" s="2"/>
      <c r="AG12" s="2"/>
      <c r="AH12" s="2">
        <f t="shared" si="5"/>
        <v>0</v>
      </c>
      <c r="AI12" s="2"/>
      <c r="AJ12" s="7"/>
      <c r="AK12" s="5"/>
      <c r="AL12" s="2"/>
      <c r="AM12" s="2"/>
      <c r="AN12" s="2"/>
      <c r="AO12" s="2"/>
    </row>
    <row r="13" spans="1:41" x14ac:dyDescent="0.25">
      <c r="A13" s="2" t="s">
        <v>23</v>
      </c>
      <c r="B13" s="2">
        <v>9.98</v>
      </c>
      <c r="C13" s="2">
        <v>1</v>
      </c>
      <c r="D13" s="2">
        <f t="shared" si="0"/>
        <v>9.98</v>
      </c>
      <c r="E13" s="3" t="s">
        <v>32</v>
      </c>
      <c r="F13" s="7"/>
      <c r="G13" s="5"/>
      <c r="H13" s="2"/>
      <c r="I13" s="2"/>
      <c r="J13" s="2"/>
      <c r="K13" s="2"/>
      <c r="L13" s="7"/>
      <c r="M13" s="5" t="s">
        <v>77</v>
      </c>
      <c r="N13" s="2">
        <v>27.84</v>
      </c>
      <c r="O13" s="2">
        <v>1</v>
      </c>
      <c r="P13" s="2">
        <f t="shared" si="2"/>
        <v>27.84</v>
      </c>
      <c r="Q13" s="3" t="s">
        <v>76</v>
      </c>
      <c r="R13" s="7"/>
      <c r="S13" s="5" t="s">
        <v>107</v>
      </c>
      <c r="T13" s="2">
        <v>13</v>
      </c>
      <c r="U13" s="2">
        <v>2</v>
      </c>
      <c r="V13" s="2">
        <f t="shared" si="3"/>
        <v>26</v>
      </c>
      <c r="W13" s="3" t="s">
        <v>108</v>
      </c>
      <c r="X13" s="8"/>
      <c r="Y13" s="16" t="s">
        <v>145</v>
      </c>
      <c r="Z13" s="17">
        <v>7.95</v>
      </c>
      <c r="AA13" s="17">
        <v>1</v>
      </c>
      <c r="AB13" s="17">
        <f t="shared" si="4"/>
        <v>7.95</v>
      </c>
      <c r="AC13" s="18" t="s">
        <v>146</v>
      </c>
      <c r="AD13" s="7"/>
      <c r="AE13" s="5" t="s">
        <v>200</v>
      </c>
      <c r="AF13" s="2">
        <v>15</v>
      </c>
      <c r="AG13" s="2">
        <v>1</v>
      </c>
      <c r="AH13" s="2">
        <f t="shared" si="5"/>
        <v>15</v>
      </c>
      <c r="AI13" s="1" t="s">
        <v>201</v>
      </c>
      <c r="AJ13" s="7"/>
      <c r="AK13" s="5"/>
      <c r="AL13" s="2"/>
      <c r="AM13" s="2"/>
      <c r="AN13" s="2"/>
      <c r="AO13" s="2"/>
    </row>
    <row r="14" spans="1:41" x14ac:dyDescent="0.25">
      <c r="A14" s="2"/>
      <c r="B14" s="2"/>
      <c r="C14" s="2"/>
      <c r="D14" s="2"/>
      <c r="E14" s="2"/>
      <c r="F14" s="7"/>
      <c r="G14" s="5"/>
      <c r="H14" s="2"/>
      <c r="I14" s="2"/>
      <c r="J14" s="2"/>
      <c r="K14" s="2"/>
      <c r="L14" s="7"/>
      <c r="M14" s="5" t="s">
        <v>78</v>
      </c>
      <c r="N14" s="2">
        <v>4.6399999999999997</v>
      </c>
      <c r="O14" s="2">
        <v>1</v>
      </c>
      <c r="P14" s="2">
        <f t="shared" si="2"/>
        <v>4.6399999999999997</v>
      </c>
      <c r="Q14" s="3" t="s">
        <v>79</v>
      </c>
      <c r="R14" s="7"/>
      <c r="S14" s="5" t="s">
        <v>109</v>
      </c>
      <c r="T14" s="2">
        <v>10</v>
      </c>
      <c r="U14" s="2">
        <v>1</v>
      </c>
      <c r="V14" s="2">
        <f t="shared" si="3"/>
        <v>10</v>
      </c>
      <c r="W14" s="3" t="s">
        <v>110</v>
      </c>
      <c r="X14" s="8"/>
      <c r="Y14" s="16" t="s">
        <v>147</v>
      </c>
      <c r="Z14" s="17">
        <v>30.54</v>
      </c>
      <c r="AA14" s="17">
        <v>3</v>
      </c>
      <c r="AB14" s="17">
        <f t="shared" si="4"/>
        <v>91.62</v>
      </c>
      <c r="AC14" s="18" t="s">
        <v>148</v>
      </c>
      <c r="AD14" s="7"/>
      <c r="AE14" s="16" t="s">
        <v>207</v>
      </c>
      <c r="AF14" s="17">
        <v>7.99</v>
      </c>
      <c r="AG14" s="17">
        <v>1</v>
      </c>
      <c r="AH14" s="17">
        <v>7.99</v>
      </c>
      <c r="AI14" s="17" t="s">
        <v>206</v>
      </c>
      <c r="AJ14" s="7"/>
      <c r="AK14" s="5"/>
      <c r="AL14" s="2"/>
      <c r="AM14" s="2"/>
      <c r="AN14" s="2"/>
      <c r="AO14" s="2"/>
    </row>
    <row r="15" spans="1:41" x14ac:dyDescent="0.25">
      <c r="A15" s="2"/>
      <c r="B15" s="2"/>
      <c r="C15" s="2"/>
      <c r="D15" s="2"/>
      <c r="E15" s="2"/>
      <c r="F15" s="7"/>
      <c r="G15" s="5"/>
      <c r="H15" s="2"/>
      <c r="I15" s="2"/>
      <c r="J15" s="2"/>
      <c r="K15" s="2"/>
      <c r="L15" s="7"/>
      <c r="M15" s="5" t="s">
        <v>61</v>
      </c>
      <c r="N15" s="2">
        <v>71.150000000000006</v>
      </c>
      <c r="O15" s="2">
        <v>1</v>
      </c>
      <c r="P15" s="2">
        <f t="shared" si="2"/>
        <v>71.150000000000006</v>
      </c>
      <c r="Q15" s="3" t="s">
        <v>80</v>
      </c>
      <c r="R15" s="7"/>
      <c r="S15" s="5" t="s">
        <v>112</v>
      </c>
      <c r="T15" s="2">
        <v>6</v>
      </c>
      <c r="U15" s="2">
        <v>2</v>
      </c>
      <c r="V15" s="2">
        <f t="shared" si="3"/>
        <v>12</v>
      </c>
      <c r="W15" s="3" t="s">
        <v>111</v>
      </c>
      <c r="X15" s="8"/>
      <c r="Y15" s="16" t="s">
        <v>149</v>
      </c>
      <c r="Z15" s="17">
        <v>10.63</v>
      </c>
      <c r="AA15" s="17">
        <v>1</v>
      </c>
      <c r="AB15" s="17">
        <f t="shared" si="4"/>
        <v>10.63</v>
      </c>
      <c r="AC15" s="18" t="s">
        <v>150</v>
      </c>
      <c r="AD15" s="7"/>
      <c r="AE15" s="5"/>
      <c r="AF15" s="2"/>
      <c r="AG15" s="2"/>
      <c r="AH15" s="2"/>
      <c r="AI15" s="2"/>
      <c r="AJ15" s="7"/>
      <c r="AK15" s="5"/>
      <c r="AL15" s="2"/>
      <c r="AM15" s="2"/>
      <c r="AN15" s="2"/>
      <c r="AO15" s="2"/>
    </row>
    <row r="16" spans="1:41" x14ac:dyDescent="0.25">
      <c r="A16" s="2"/>
      <c r="B16" s="2"/>
      <c r="C16" s="2"/>
      <c r="D16" s="2"/>
      <c r="E16" s="2"/>
      <c r="F16" s="7"/>
      <c r="G16" s="5"/>
      <c r="H16" s="2"/>
      <c r="I16" s="2"/>
      <c r="J16" s="2"/>
      <c r="K16" s="2"/>
      <c r="L16" s="7"/>
      <c r="M16" s="5" t="s">
        <v>62</v>
      </c>
      <c r="N16" s="2">
        <v>21.31</v>
      </c>
      <c r="O16" s="2">
        <v>1</v>
      </c>
      <c r="P16" s="2">
        <f t="shared" si="2"/>
        <v>21.31</v>
      </c>
      <c r="Q16" s="3" t="s">
        <v>81</v>
      </c>
      <c r="R16" s="7"/>
      <c r="S16" s="5" t="s">
        <v>113</v>
      </c>
      <c r="T16" s="2">
        <v>4</v>
      </c>
      <c r="U16" s="2">
        <v>1</v>
      </c>
      <c r="V16" s="2">
        <f t="shared" si="3"/>
        <v>4</v>
      </c>
      <c r="W16" s="3" t="s">
        <v>114</v>
      </c>
      <c r="X16" s="8"/>
      <c r="Y16" s="16" t="s">
        <v>151</v>
      </c>
      <c r="Z16" s="17">
        <v>3.95</v>
      </c>
      <c r="AA16" s="17">
        <v>1</v>
      </c>
      <c r="AB16" s="17">
        <f t="shared" si="4"/>
        <v>3.95</v>
      </c>
      <c r="AC16" s="18" t="s">
        <v>152</v>
      </c>
      <c r="AD16" s="7"/>
      <c r="AE16" s="5"/>
      <c r="AF16" s="2"/>
      <c r="AG16" s="2"/>
      <c r="AH16" s="2"/>
      <c r="AI16" s="2"/>
      <c r="AJ16" s="7"/>
      <c r="AK16" s="5"/>
      <c r="AL16" s="2"/>
      <c r="AM16" s="2"/>
      <c r="AN16" s="2"/>
      <c r="AO16" s="2"/>
    </row>
    <row r="17" spans="1:41" x14ac:dyDescent="0.25">
      <c r="A17" s="2"/>
      <c r="B17" s="2"/>
      <c r="C17" s="2"/>
      <c r="D17" s="2"/>
      <c r="E17" s="2"/>
      <c r="F17" s="7"/>
      <c r="G17" s="5"/>
      <c r="H17" s="2"/>
      <c r="I17" s="2"/>
      <c r="J17" s="2"/>
      <c r="K17" s="2"/>
      <c r="L17" s="7"/>
      <c r="M17" s="5" t="s">
        <v>63</v>
      </c>
      <c r="N17" s="2">
        <v>81.16</v>
      </c>
      <c r="O17" s="2">
        <v>1</v>
      </c>
      <c r="P17" s="2">
        <f t="shared" si="2"/>
        <v>81.16</v>
      </c>
      <c r="Q17" s="3" t="s">
        <v>84</v>
      </c>
      <c r="R17" s="7"/>
      <c r="S17" s="5" t="s">
        <v>116</v>
      </c>
      <c r="T17" s="2">
        <v>10</v>
      </c>
      <c r="U17" s="2">
        <v>1</v>
      </c>
      <c r="V17" s="2">
        <f t="shared" si="3"/>
        <v>10</v>
      </c>
      <c r="W17" s="3" t="s">
        <v>115</v>
      </c>
      <c r="X17" s="8"/>
      <c r="Y17" s="16" t="s">
        <v>153</v>
      </c>
      <c r="Z17" s="17">
        <v>9.75</v>
      </c>
      <c r="AA17" s="17">
        <v>1</v>
      </c>
      <c r="AB17" s="17">
        <f t="shared" si="4"/>
        <v>9.75</v>
      </c>
      <c r="AC17" s="18" t="s">
        <v>154</v>
      </c>
      <c r="AD17" s="7"/>
      <c r="AE17" s="5"/>
      <c r="AF17" s="2"/>
      <c r="AG17" s="2"/>
      <c r="AH17" s="2"/>
      <c r="AI17" s="2"/>
      <c r="AJ17" s="7"/>
      <c r="AK17" s="5"/>
      <c r="AL17" s="2"/>
      <c r="AM17" s="2"/>
      <c r="AN17" s="2"/>
      <c r="AO17" s="2"/>
    </row>
    <row r="18" spans="1:41" x14ac:dyDescent="0.25">
      <c r="A18" s="2"/>
      <c r="B18" s="2"/>
      <c r="C18" s="2"/>
      <c r="D18" s="2"/>
      <c r="E18" s="2"/>
      <c r="F18" s="7"/>
      <c r="G18" s="5"/>
      <c r="H18" s="2"/>
      <c r="I18" s="2"/>
      <c r="J18" s="2"/>
      <c r="K18" s="2"/>
      <c r="L18" s="7"/>
      <c r="M18" s="5" t="s">
        <v>64</v>
      </c>
      <c r="N18" s="2">
        <v>720</v>
      </c>
      <c r="O18" s="2">
        <v>1</v>
      </c>
      <c r="P18" s="2">
        <f t="shared" si="2"/>
        <v>720</v>
      </c>
      <c r="Q18" s="3" t="s">
        <v>85</v>
      </c>
      <c r="R18" s="7"/>
      <c r="S18" s="5" t="s">
        <v>118</v>
      </c>
      <c r="T18" s="2">
        <v>34</v>
      </c>
      <c r="U18" s="2">
        <v>1</v>
      </c>
      <c r="V18" s="2">
        <f t="shared" si="3"/>
        <v>34</v>
      </c>
      <c r="W18" s="3" t="s">
        <v>117</v>
      </c>
      <c r="X18" s="8"/>
      <c r="Y18" s="16" t="s">
        <v>155</v>
      </c>
      <c r="Z18" s="17">
        <v>5.31</v>
      </c>
      <c r="AA18" s="17">
        <v>1</v>
      </c>
      <c r="AB18" s="17">
        <f t="shared" si="4"/>
        <v>5.31</v>
      </c>
      <c r="AC18" s="18" t="s">
        <v>156</v>
      </c>
      <c r="AD18" s="7"/>
      <c r="AE18" s="5"/>
      <c r="AF18" s="2"/>
      <c r="AG18" s="2"/>
      <c r="AH18" s="2"/>
      <c r="AI18" s="2"/>
      <c r="AJ18" s="7"/>
      <c r="AK18" s="5"/>
      <c r="AL18" s="2"/>
      <c r="AM18" s="2"/>
      <c r="AN18" s="2"/>
      <c r="AO18" s="2"/>
    </row>
    <row r="19" spans="1:41" x14ac:dyDescent="0.25">
      <c r="A19" s="2"/>
      <c r="B19" s="2"/>
      <c r="C19" s="2"/>
      <c r="D19" s="2"/>
      <c r="E19" s="2"/>
      <c r="F19" s="7"/>
      <c r="G19" s="5"/>
      <c r="H19" s="2"/>
      <c r="I19" s="2"/>
      <c r="J19" s="2"/>
      <c r="K19" s="2"/>
      <c r="L19" s="7"/>
      <c r="M19" s="5" t="s">
        <v>82</v>
      </c>
      <c r="N19" s="2">
        <v>28.38</v>
      </c>
      <c r="O19" s="2">
        <v>1</v>
      </c>
      <c r="P19" s="2">
        <f t="shared" si="2"/>
        <v>28.38</v>
      </c>
      <c r="Q19" s="3" t="s">
        <v>83</v>
      </c>
      <c r="R19" s="7"/>
      <c r="S19" s="5" t="s">
        <v>119</v>
      </c>
      <c r="T19" s="2">
        <v>4</v>
      </c>
      <c r="U19" s="2">
        <v>1</v>
      </c>
      <c r="V19" s="2">
        <f t="shared" si="3"/>
        <v>4</v>
      </c>
      <c r="W19" s="3" t="s">
        <v>120</v>
      </c>
      <c r="X19" s="8"/>
      <c r="Y19" s="16" t="s">
        <v>157</v>
      </c>
      <c r="Z19" s="17">
        <v>5.72</v>
      </c>
      <c r="AA19" s="17">
        <v>1</v>
      </c>
      <c r="AB19" s="17">
        <f t="shared" si="4"/>
        <v>5.72</v>
      </c>
      <c r="AC19" s="18" t="s">
        <v>158</v>
      </c>
      <c r="AD19" s="7"/>
      <c r="AE19" s="5"/>
      <c r="AF19" s="2"/>
      <c r="AG19" s="2"/>
      <c r="AH19" s="2"/>
      <c r="AI19" s="2"/>
      <c r="AJ19" s="7"/>
      <c r="AK19" s="5"/>
      <c r="AL19" s="2"/>
      <c r="AM19" s="2"/>
      <c r="AN19" s="2"/>
      <c r="AO19" s="2"/>
    </row>
    <row r="20" spans="1:41" x14ac:dyDescent="0.25">
      <c r="A20" s="2"/>
      <c r="B20" s="2"/>
      <c r="C20" s="2"/>
      <c r="D20" s="2"/>
      <c r="E20" s="2"/>
      <c r="F20" s="7"/>
      <c r="G20" s="5"/>
      <c r="H20" s="2"/>
      <c r="I20" s="2"/>
      <c r="J20" s="2"/>
      <c r="K20" s="2"/>
      <c r="L20" s="7"/>
      <c r="M20" s="5"/>
      <c r="N20" s="2"/>
      <c r="O20" s="2"/>
      <c r="P20" s="2"/>
      <c r="Q20" s="2"/>
      <c r="R20" s="7"/>
      <c r="S20" s="5" t="s">
        <v>121</v>
      </c>
      <c r="T20" s="2">
        <v>3</v>
      </c>
      <c r="U20" s="2">
        <v>1</v>
      </c>
      <c r="V20" s="2">
        <f t="shared" si="3"/>
        <v>3</v>
      </c>
      <c r="W20" s="3" t="s">
        <v>122</v>
      </c>
      <c r="X20" s="8"/>
      <c r="Y20" s="16" t="s">
        <v>157</v>
      </c>
      <c r="Z20" s="17">
        <v>4</v>
      </c>
      <c r="AA20" s="17">
        <v>1</v>
      </c>
      <c r="AB20" s="17">
        <f t="shared" si="4"/>
        <v>4</v>
      </c>
      <c r="AC20" s="18" t="s">
        <v>159</v>
      </c>
      <c r="AD20" s="7"/>
      <c r="AE20" s="5"/>
      <c r="AF20" s="2"/>
      <c r="AG20" s="2"/>
      <c r="AH20" s="2"/>
      <c r="AI20" s="2"/>
      <c r="AJ20" s="7"/>
      <c r="AK20" s="5"/>
      <c r="AL20" s="2"/>
      <c r="AM20" s="2"/>
      <c r="AN20" s="2"/>
      <c r="AO20" s="2"/>
    </row>
    <row r="21" spans="1:41" x14ac:dyDescent="0.25">
      <c r="A21" s="2"/>
      <c r="B21" s="2"/>
      <c r="C21" s="2"/>
      <c r="D21" s="2"/>
      <c r="E21" s="2"/>
      <c r="F21" s="7"/>
      <c r="G21" s="5"/>
      <c r="H21" s="2"/>
      <c r="I21" s="2"/>
      <c r="J21" s="2"/>
      <c r="K21" s="2"/>
      <c r="L21" s="7"/>
      <c r="M21" s="5"/>
      <c r="N21" s="2"/>
      <c r="O21" s="2"/>
      <c r="P21" s="2"/>
      <c r="Q21" s="2"/>
      <c r="R21" s="7"/>
      <c r="S21" s="5"/>
      <c r="T21" s="2"/>
      <c r="U21" s="2"/>
      <c r="V21" s="2"/>
      <c r="W21" s="2"/>
      <c r="X21" s="7"/>
      <c r="Y21" s="6" t="s">
        <v>160</v>
      </c>
      <c r="Z21" s="2">
        <v>9.59</v>
      </c>
      <c r="AA21" s="2">
        <v>2</v>
      </c>
      <c r="AB21" s="2">
        <f t="shared" si="4"/>
        <v>19.18</v>
      </c>
      <c r="AC21" s="3" t="s">
        <v>161</v>
      </c>
      <c r="AD21" s="7"/>
      <c r="AE21" s="5"/>
      <c r="AF21" s="2"/>
      <c r="AG21" s="2"/>
      <c r="AH21" s="2"/>
      <c r="AI21" s="2"/>
      <c r="AJ21" s="7"/>
      <c r="AK21" s="5"/>
      <c r="AL21" s="2"/>
      <c r="AM21" s="2"/>
      <c r="AN21" s="2"/>
      <c r="AO21" s="2"/>
    </row>
    <row r="22" spans="1:41" x14ac:dyDescent="0.25">
      <c r="A22" s="2"/>
      <c r="B22" s="2"/>
      <c r="C22" s="2"/>
      <c r="D22" s="2"/>
      <c r="E22" s="2"/>
      <c r="F22" s="7"/>
      <c r="G22" s="5"/>
      <c r="H22" s="2"/>
      <c r="I22" s="2"/>
      <c r="J22" s="2"/>
      <c r="K22" s="2"/>
      <c r="L22" s="7"/>
      <c r="M22" s="5"/>
      <c r="N22" s="2"/>
      <c r="O22" s="2"/>
      <c r="P22" s="2"/>
      <c r="Q22" s="2"/>
      <c r="R22" s="7"/>
      <c r="S22" s="5"/>
      <c r="T22" s="2"/>
      <c r="U22" s="2"/>
      <c r="V22" s="2"/>
      <c r="W22" s="2"/>
      <c r="X22" s="7"/>
      <c r="Y22" s="5" t="s">
        <v>163</v>
      </c>
      <c r="Z22" s="2">
        <v>1.46</v>
      </c>
      <c r="AA22" s="2">
        <v>34</v>
      </c>
      <c r="AB22" s="2">
        <f t="shared" si="4"/>
        <v>49.64</v>
      </c>
      <c r="AC22" s="3" t="s">
        <v>162</v>
      </c>
      <c r="AD22" s="7"/>
      <c r="AE22" s="5"/>
      <c r="AF22" s="2"/>
      <c r="AG22" s="2"/>
      <c r="AH22" s="2"/>
      <c r="AI22" s="2"/>
      <c r="AJ22" s="7"/>
      <c r="AK22" s="5"/>
      <c r="AL22" s="2"/>
      <c r="AM22" s="2"/>
      <c r="AN22" s="2"/>
      <c r="AO22" s="2"/>
    </row>
    <row r="23" spans="1:41" x14ac:dyDescent="0.25">
      <c r="A23" s="2"/>
      <c r="B23" s="2"/>
      <c r="C23" s="2"/>
      <c r="D23" s="2"/>
      <c r="E23" s="2"/>
      <c r="F23" s="7"/>
      <c r="G23" s="5"/>
      <c r="H23" s="2"/>
      <c r="I23" s="2"/>
      <c r="J23" s="2"/>
      <c r="K23" s="2"/>
      <c r="L23" s="7"/>
      <c r="M23" s="5"/>
      <c r="N23" s="2"/>
      <c r="O23" s="2"/>
      <c r="P23" s="2"/>
      <c r="Q23" s="2"/>
      <c r="R23" s="7"/>
      <c r="S23" s="5"/>
      <c r="T23" s="2"/>
      <c r="U23" s="2"/>
      <c r="V23" s="2"/>
      <c r="W23" s="2"/>
      <c r="X23" s="7"/>
      <c r="Y23" s="5" t="s">
        <v>164</v>
      </c>
      <c r="Z23" s="2">
        <v>40.520000000000003</v>
      </c>
      <c r="AA23" s="2">
        <v>1</v>
      </c>
      <c r="AB23" s="2">
        <f t="shared" si="4"/>
        <v>40.520000000000003</v>
      </c>
      <c r="AC23" s="3" t="s">
        <v>165</v>
      </c>
      <c r="AD23" s="7"/>
      <c r="AE23" s="5"/>
      <c r="AF23" s="2"/>
      <c r="AG23" s="2"/>
      <c r="AH23" s="2"/>
      <c r="AI23" s="2"/>
      <c r="AJ23" s="7"/>
      <c r="AK23" s="5"/>
      <c r="AL23" s="2"/>
      <c r="AM23" s="2"/>
      <c r="AN23" s="2"/>
      <c r="AO23" s="2"/>
    </row>
    <row r="24" spans="1:41" x14ac:dyDescent="0.25">
      <c r="A24" s="2"/>
      <c r="B24" s="2"/>
      <c r="C24" s="2"/>
      <c r="D24" s="2"/>
      <c r="E24" s="2"/>
      <c r="F24" s="7"/>
      <c r="G24" s="5"/>
      <c r="H24" s="2"/>
      <c r="I24" s="2"/>
      <c r="J24" s="2"/>
      <c r="K24" s="2"/>
      <c r="L24" s="7"/>
      <c r="M24" s="5"/>
      <c r="N24" s="2"/>
      <c r="O24" s="2"/>
      <c r="P24" s="2"/>
      <c r="Q24" s="2"/>
      <c r="R24" s="7"/>
      <c r="S24" s="5"/>
      <c r="T24" s="2"/>
      <c r="U24" s="2"/>
      <c r="V24" s="2"/>
      <c r="W24" s="2"/>
      <c r="X24" s="7"/>
      <c r="Y24" s="5" t="s">
        <v>166</v>
      </c>
      <c r="Z24" s="2">
        <v>12.02</v>
      </c>
      <c r="AA24" s="2">
        <v>2</v>
      </c>
      <c r="AB24" s="2">
        <f t="shared" si="4"/>
        <v>24.04</v>
      </c>
      <c r="AC24" s="3" t="s">
        <v>167</v>
      </c>
      <c r="AD24" s="7"/>
      <c r="AE24" s="5"/>
      <c r="AF24" s="2"/>
      <c r="AG24" s="2"/>
      <c r="AH24" s="2"/>
      <c r="AI24" s="2"/>
      <c r="AJ24" s="7"/>
      <c r="AK24" s="5"/>
      <c r="AL24" s="2"/>
      <c r="AM24" s="2"/>
      <c r="AN24" s="2"/>
      <c r="AO24" s="2"/>
    </row>
    <row r="25" spans="1:41" x14ac:dyDescent="0.25">
      <c r="A25" s="2"/>
      <c r="B25" s="2"/>
      <c r="C25" s="2"/>
      <c r="D25" s="2"/>
      <c r="E25" s="2"/>
      <c r="F25" s="7"/>
      <c r="G25" s="5"/>
      <c r="H25" s="2"/>
      <c r="I25" s="2"/>
      <c r="J25" s="2"/>
      <c r="K25" s="2"/>
      <c r="L25" s="7"/>
      <c r="M25" s="5"/>
      <c r="N25" s="2"/>
      <c r="O25" s="2"/>
      <c r="P25" s="2"/>
      <c r="Q25" s="2"/>
      <c r="R25" s="7"/>
      <c r="S25" s="5"/>
      <c r="T25" s="2"/>
      <c r="U25" s="2"/>
      <c r="V25" s="2"/>
      <c r="W25" s="2"/>
      <c r="X25" s="7"/>
      <c r="Y25" s="5" t="s">
        <v>205</v>
      </c>
      <c r="Z25" s="2"/>
      <c r="AA25" s="2">
        <v>1</v>
      </c>
      <c r="AB25" s="2"/>
      <c r="AC25" s="2"/>
      <c r="AD25" s="7"/>
      <c r="AE25" s="5"/>
      <c r="AF25" s="2"/>
      <c r="AG25" s="2"/>
      <c r="AH25" s="2"/>
      <c r="AI25" s="2"/>
      <c r="AJ25" s="7"/>
      <c r="AK25" s="5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7"/>
      <c r="G26" s="5"/>
      <c r="H26" s="2"/>
      <c r="I26" s="2"/>
      <c r="J26" s="2"/>
      <c r="K26" s="2"/>
      <c r="L26" s="7"/>
      <c r="M26" s="5"/>
      <c r="N26" s="2"/>
      <c r="O26" s="2"/>
      <c r="P26" s="2"/>
      <c r="Q26" s="2"/>
      <c r="R26" s="7"/>
      <c r="S26" s="5"/>
      <c r="T26" s="2"/>
      <c r="U26" s="2"/>
      <c r="V26" s="2"/>
      <c r="W26" s="2"/>
      <c r="X26" s="7"/>
      <c r="Y26" s="5" t="s">
        <v>204</v>
      </c>
      <c r="Z26" s="2"/>
      <c r="AA26" s="2"/>
      <c r="AB26" s="2"/>
      <c r="AC26" s="2" t="s">
        <v>203</v>
      </c>
      <c r="AD26" s="7"/>
      <c r="AE26" s="5"/>
      <c r="AF26" s="2"/>
      <c r="AG26" s="2"/>
      <c r="AH26" s="2"/>
      <c r="AI26" s="2"/>
      <c r="AJ26" s="7"/>
      <c r="AK26" s="5"/>
      <c r="AL26" s="2"/>
      <c r="AM26" s="2"/>
      <c r="AN26" s="2"/>
      <c r="AO26" s="2"/>
    </row>
    <row r="27" spans="1:41" x14ac:dyDescent="0.25">
      <c r="A27" s="2"/>
      <c r="B27" s="2"/>
      <c r="C27" s="2"/>
      <c r="D27" s="2"/>
      <c r="E27" s="2"/>
      <c r="F27" s="7"/>
      <c r="G27" s="5"/>
      <c r="H27" s="2"/>
      <c r="I27" s="2"/>
      <c r="J27" s="2"/>
      <c r="K27" s="2"/>
      <c r="L27" s="7"/>
      <c r="M27" s="5"/>
      <c r="N27" s="2"/>
      <c r="O27" s="2"/>
      <c r="P27" s="2"/>
      <c r="Q27" s="2"/>
      <c r="R27" s="7"/>
      <c r="S27" s="5"/>
      <c r="T27" s="2"/>
      <c r="U27" s="2"/>
      <c r="V27" s="2"/>
      <c r="W27" s="2"/>
      <c r="X27" s="7"/>
      <c r="Y27" s="5"/>
      <c r="Z27" s="2"/>
      <c r="AA27" s="2"/>
      <c r="AB27" s="2"/>
      <c r="AC27" s="2"/>
      <c r="AD27" s="7"/>
      <c r="AE27" s="5"/>
      <c r="AF27" s="2"/>
      <c r="AG27" s="2"/>
      <c r="AH27" s="2"/>
      <c r="AI27" s="2"/>
      <c r="AJ27" s="7"/>
      <c r="AK27" s="5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7"/>
      <c r="G28" s="5"/>
      <c r="H28" s="2"/>
      <c r="I28" s="2"/>
      <c r="J28" s="2"/>
      <c r="K28" s="2"/>
      <c r="L28" s="7"/>
      <c r="M28" s="5"/>
      <c r="N28" s="2"/>
      <c r="O28" s="2"/>
      <c r="P28" s="2"/>
      <c r="Q28" s="2"/>
      <c r="R28" s="7"/>
      <c r="S28" s="5"/>
      <c r="T28" s="2"/>
      <c r="U28" s="2"/>
      <c r="V28" s="2"/>
      <c r="W28" s="2"/>
      <c r="X28" s="7"/>
      <c r="Y28" s="5"/>
      <c r="Z28" s="2"/>
      <c r="AA28" s="2"/>
      <c r="AB28" s="2"/>
      <c r="AC28" s="2"/>
      <c r="AD28" s="7"/>
      <c r="AE28" s="5"/>
      <c r="AF28" s="2"/>
      <c r="AG28" s="2"/>
      <c r="AH28" s="2"/>
      <c r="AI28" s="2"/>
      <c r="AJ28" s="7"/>
      <c r="AK28" s="5"/>
      <c r="AL28" s="2"/>
      <c r="AM28" s="2"/>
      <c r="AN28" s="2"/>
      <c r="AO28" s="2"/>
    </row>
    <row r="29" spans="1:41" ht="15.75" thickBot="1" x14ac:dyDescent="0.3">
      <c r="A29" s="2"/>
      <c r="B29" s="2"/>
      <c r="C29" s="2"/>
      <c r="D29" s="10"/>
      <c r="E29" s="2"/>
      <c r="F29" s="7"/>
      <c r="G29" s="5"/>
      <c r="H29" s="2"/>
      <c r="I29" s="2"/>
      <c r="J29" s="10"/>
      <c r="K29" s="2"/>
      <c r="L29" s="7"/>
      <c r="M29" s="5"/>
      <c r="N29" s="2"/>
      <c r="O29" s="2"/>
      <c r="P29" s="10"/>
      <c r="Q29" s="2"/>
      <c r="R29" s="7"/>
      <c r="S29" s="5"/>
      <c r="T29" s="2"/>
      <c r="U29" s="2"/>
      <c r="V29" s="10"/>
      <c r="W29" s="2"/>
      <c r="X29" s="7"/>
      <c r="Y29" s="5"/>
      <c r="Z29" s="2"/>
      <c r="AA29" s="2"/>
      <c r="AB29" s="10"/>
      <c r="AC29" s="2"/>
      <c r="AD29" s="7"/>
      <c r="AE29" s="5"/>
      <c r="AF29" s="2"/>
      <c r="AG29" s="2"/>
      <c r="AH29" s="10"/>
      <c r="AI29" s="2"/>
      <c r="AJ29" s="7"/>
      <c r="AK29" s="5"/>
      <c r="AL29" s="2"/>
      <c r="AM29" s="2"/>
      <c r="AN29" s="2"/>
      <c r="AO29" s="2"/>
    </row>
    <row r="30" spans="1:41" ht="15.75" thickBot="1" x14ac:dyDescent="0.3">
      <c r="A30" s="2"/>
      <c r="B30" s="2"/>
      <c r="C30" s="9"/>
      <c r="D30" s="11">
        <f>SUM(D2:D29)</f>
        <v>110.72999999999999</v>
      </c>
      <c r="E30" s="5"/>
      <c r="F30" s="7"/>
      <c r="G30" s="5"/>
      <c r="H30" s="2"/>
      <c r="I30" s="9"/>
      <c r="J30" s="11">
        <f>SUM(J2:J29)</f>
        <v>195.66</v>
      </c>
      <c r="K30" s="5"/>
      <c r="L30" s="7"/>
      <c r="M30" s="5"/>
      <c r="N30" s="2"/>
      <c r="O30" s="9"/>
      <c r="P30" s="11">
        <f>SUM(P2:P29)</f>
        <v>1977.0700000000004</v>
      </c>
      <c r="Q30" s="5"/>
      <c r="R30" s="7"/>
      <c r="S30" s="5"/>
      <c r="T30" s="2"/>
      <c r="U30" s="9"/>
      <c r="V30" s="11">
        <f>SUM(V2:V20)</f>
        <v>473.4</v>
      </c>
      <c r="W30" s="5"/>
      <c r="X30" s="7"/>
      <c r="Y30" s="5"/>
      <c r="Z30" s="2"/>
      <c r="AA30" s="9"/>
      <c r="AB30" s="11">
        <f>SUM(AB2:AB29)</f>
        <v>495.05</v>
      </c>
      <c r="AC30" s="5"/>
      <c r="AD30" s="7"/>
      <c r="AE30" s="5"/>
      <c r="AF30" s="2"/>
      <c r="AG30" s="9"/>
      <c r="AH30" s="11">
        <f>SUM(AH2:AH29)</f>
        <v>584.52</v>
      </c>
      <c r="AI30" s="5"/>
      <c r="AJ30" s="7"/>
      <c r="AK30" s="5"/>
      <c r="AL30" s="2"/>
      <c r="AM30" s="2"/>
      <c r="AN30" s="2">
        <f>SUM(AN2:AN28)</f>
        <v>221.94000000000003</v>
      </c>
      <c r="AO30" s="2"/>
    </row>
    <row r="33" spans="1:2" ht="15.75" thickBot="1" x14ac:dyDescent="0.3"/>
    <row r="34" spans="1:2" x14ac:dyDescent="0.25">
      <c r="A34" s="14" t="s">
        <v>8</v>
      </c>
      <c r="B34" s="15">
        <f>SUM(D30,J30,P30,V30,AB30)</f>
        <v>3251.9100000000008</v>
      </c>
    </row>
    <row r="35" spans="1:2" ht="15.75" thickBot="1" x14ac:dyDescent="0.3">
      <c r="A35" s="12" t="s">
        <v>202</v>
      </c>
      <c r="B35" s="13">
        <f>B34+AB30+AN30</f>
        <v>3968.900000000001</v>
      </c>
    </row>
  </sheetData>
  <hyperlinks>
    <hyperlink ref="E2" r:id="rId1" xr:uid="{8462FD98-BFE0-4125-A31D-2D14E5972C57}"/>
    <hyperlink ref="E3" r:id="rId2" xr:uid="{FD9CCDBD-31E6-46E3-87AB-3EA1574A579D}"/>
    <hyperlink ref="E4" r:id="rId3" xr:uid="{70E3F890-33E9-436A-94E0-F322D058D97E}"/>
    <hyperlink ref="E5" r:id="rId4" xr:uid="{733609B0-02DE-4709-9B74-9BB0B59C5542}"/>
    <hyperlink ref="AI2" r:id="rId5" xr:uid="{CD143913-3507-4B2D-869F-0D189ACB655C}"/>
    <hyperlink ref="E8" r:id="rId6" xr:uid="{98647261-DB89-4955-A10C-C41C1BF34983}"/>
    <hyperlink ref="E9" r:id="rId7" xr:uid="{A5F67E0A-9FC1-4FBF-BFF9-F379FF1A83AE}"/>
    <hyperlink ref="E7" r:id="rId8" xr:uid="{31C7A655-8F0C-4939-8BDA-3B2B485A4B9B}"/>
    <hyperlink ref="E12" r:id="rId9" location="customerReviews" display="https://www.amazon.com/a16012800ux0575-Aluminium-Heatsink-Radiator-25x25x10/dp/B01FLDT0WE/ref=sr_1_6?keywords=heat+sink+25mm&amp;qid=1566499339&amp;s=electronics&amp;sr=1-6 - customerReviews" xr:uid="{B4FAB4CC-90D7-45EE-AEF1-18D115BD3FB1}"/>
    <hyperlink ref="E13" r:id="rId10" xr:uid="{B78BB20F-8DDF-42A1-85B6-FB13C683A85B}"/>
    <hyperlink ref="K2" r:id="rId11" xr:uid="{ACC32049-35B3-4020-A937-1A325E5EEDEC}"/>
    <hyperlink ref="K3" r:id="rId12" xr:uid="{8027F03F-C261-4405-97DA-BCE0575FDB82}"/>
    <hyperlink ref="K5" r:id="rId13" xr:uid="{94299826-95D6-4D96-A2F7-714F7F410D5C}"/>
    <hyperlink ref="K4" r:id="rId14" xr:uid="{F43AA35C-3BFF-47FE-8F75-00F32B5B503C}"/>
    <hyperlink ref="K8" r:id="rId15" xr:uid="{0C4C167F-3C6D-47D7-A557-66529358C6B8}"/>
    <hyperlink ref="K9" r:id="rId16" xr:uid="{DE8C2003-B20B-4F7A-A525-858EF23C8FB0}"/>
    <hyperlink ref="K10" r:id="rId17" xr:uid="{18CF68F2-034A-4C38-94C4-8DA918B1AD6B}"/>
    <hyperlink ref="K11" r:id="rId18" xr:uid="{060AFCAC-BC08-4C61-AC8F-FD0C21A335B7}"/>
    <hyperlink ref="Q2" r:id="rId19" xr:uid="{E01370D6-BE6F-4EE1-BCF4-F030F39190CE}"/>
    <hyperlink ref="Q5" r:id="rId20" xr:uid="{50D00D1F-2952-471C-872E-FC5A25AD87AF}"/>
    <hyperlink ref="Q4" r:id="rId21" xr:uid="{A2E47014-7C03-4169-9F71-047A55242136}"/>
    <hyperlink ref="Q3" r:id="rId22" xr:uid="{83D7F8F3-87B5-4B6B-AD02-E352FE198FF0}"/>
    <hyperlink ref="Q6" r:id="rId23" xr:uid="{9AF5A99C-2719-40BD-90BA-5986086EE455}"/>
    <hyperlink ref="Q7" r:id="rId24" xr:uid="{08F91DF0-0042-4206-BFB8-4F447C39465B}"/>
    <hyperlink ref="Q8" r:id="rId25" xr:uid="{1C22D8DB-41A9-4A08-B573-B94E582F3D85}"/>
    <hyperlink ref="Q9" r:id="rId26" xr:uid="{87B0C059-0971-4F1B-838A-D60AC5C4075C}"/>
    <hyperlink ref="Q12" r:id="rId27" xr:uid="{CEE7F650-8747-496E-A57E-A87BC5B8B697}"/>
    <hyperlink ref="Q13" r:id="rId28" xr:uid="{B2F90568-E374-45C4-A288-48315A1CE7B8}"/>
    <hyperlink ref="Q14" r:id="rId29" xr:uid="{D1A8B60B-B6A6-44A4-8C82-FF671D5863AD}"/>
    <hyperlink ref="Q15" r:id="rId30" location="ad-image-0" display="ad-image-0" xr:uid="{7D5154BD-41D1-41E2-9B8B-98C903E8A1D4}"/>
    <hyperlink ref="Q16" r:id="rId31" xr:uid="{2557AB38-966F-40D3-8561-681369EC0615}"/>
    <hyperlink ref="Q19" r:id="rId32" xr:uid="{D1336269-9DAE-43B0-9A4E-5E2291C2EE34}"/>
    <hyperlink ref="Q17" r:id="rId33" xr:uid="{8EDA49CA-EC73-4F1E-A130-CEEA5263ADF5}"/>
    <hyperlink ref="Q18" r:id="rId34" xr:uid="{B3C41A98-C32A-4D38-8889-AD94961CAC03}"/>
    <hyperlink ref="W3" r:id="rId35" xr:uid="{D5DCCFA2-1AD9-436E-B253-3AD8BEBB46B5}"/>
    <hyperlink ref="W2" r:id="rId36" xr:uid="{D1B92AA3-BB54-4142-A1CB-1E659D483EF5}"/>
    <hyperlink ref="W4" r:id="rId37" xr:uid="{349BF130-5FB3-4140-8FD8-92E70031E78A}"/>
    <hyperlink ref="W5" r:id="rId38" xr:uid="{E366AFA6-88E0-4783-A36B-5DD9AAA354DE}"/>
    <hyperlink ref="W6" r:id="rId39" xr:uid="{5059AA38-055E-448B-BFFF-3209648BFE3F}"/>
    <hyperlink ref="W7" r:id="rId40" xr:uid="{4EBB9B10-F319-459F-A652-CD0EA3DC4648}"/>
    <hyperlink ref="W8" r:id="rId41" xr:uid="{E719DD97-F815-4F91-B361-2087210B3B68}"/>
    <hyperlink ref="W9" r:id="rId42" xr:uid="{136FC3E7-6F4E-4AD7-9210-52120B4761CD}"/>
    <hyperlink ref="W10" r:id="rId43" xr:uid="{E37CBF62-989F-45FE-A88D-905E0B09BE75}"/>
    <hyperlink ref="W11" r:id="rId44" xr:uid="{D395AAC7-0226-461F-9301-6AE8C09E505A}"/>
    <hyperlink ref="W12" r:id="rId45" xr:uid="{0E676721-FFDF-47AA-9643-F212E675FC1E}"/>
    <hyperlink ref="W13" r:id="rId46" xr:uid="{ADDEA231-B0A3-44F0-A6FF-512DCFE952DA}"/>
    <hyperlink ref="W14" r:id="rId47" xr:uid="{E7A0E416-0F59-4336-9F42-56F20410055A}"/>
    <hyperlink ref="W15" r:id="rId48" xr:uid="{0A275879-DE15-458C-B73A-FD8B90E7E334}"/>
    <hyperlink ref="W16" r:id="rId49" xr:uid="{23C2ABAB-75C9-4061-BF0E-9588AE471C2D}"/>
    <hyperlink ref="W17" r:id="rId50" xr:uid="{34F43CFD-5FAC-4713-A83A-CFA9AE8B6248}"/>
    <hyperlink ref="W18" r:id="rId51" xr:uid="{849038FC-9CBD-436A-94FD-A57F7F854745}"/>
    <hyperlink ref="W19" r:id="rId52" xr:uid="{4539A3CB-1FA8-46A9-9849-9E6031CCA4C1}"/>
    <hyperlink ref="W20" r:id="rId53" xr:uid="{7FDB50CC-FBC9-44B2-98A7-8D4EC6FD94F4}"/>
    <hyperlink ref="AC2" r:id="rId54" xr:uid="{55C1659C-9EA3-49C6-88ED-A5416BA4D228}"/>
    <hyperlink ref="AC3" r:id="rId55" xr:uid="{3D6F5FDE-E391-4123-A982-4E764C94737A}"/>
    <hyperlink ref="AC4" r:id="rId56" xr:uid="{D21B2E6B-C9F9-4685-89D5-751CF34ED554}"/>
    <hyperlink ref="AC5" r:id="rId57" xr:uid="{1E06A340-4390-42EC-ADA3-463560CF70B6}"/>
    <hyperlink ref="AC6" r:id="rId58" xr:uid="{C031C135-0314-44B5-8FEB-BAB0F9864154}"/>
    <hyperlink ref="AC7" r:id="rId59" xr:uid="{E1CE7641-D837-4021-820E-AFB9642C1451}"/>
    <hyperlink ref="AC8" r:id="rId60" xr:uid="{C7B46BE2-9C5C-4926-A56B-F52C0E5D59DA}"/>
    <hyperlink ref="AC9" r:id="rId61" xr:uid="{132135B9-F7A8-4307-88B3-96114E41164B}"/>
    <hyperlink ref="AC10" r:id="rId62" xr:uid="{361A9835-EC14-4F05-AF7F-424B19D1D593}"/>
    <hyperlink ref="AC11" r:id="rId63" xr:uid="{E12EDE2B-52ED-4CD4-9883-28443A3E2679}"/>
    <hyperlink ref="AC12" r:id="rId64" xr:uid="{2A015FAE-072D-4864-ACA1-37A85F173F26}"/>
    <hyperlink ref="AC13" r:id="rId65" xr:uid="{D4D5AE87-3BB8-46DA-90C2-7AE149F0A2F0}"/>
    <hyperlink ref="AC14" r:id="rId66" xr:uid="{7A246224-064D-4C78-8B51-D9D5826E30AA}"/>
    <hyperlink ref="AC15" r:id="rId67" xr:uid="{ADF9632D-3184-4A40-8BA0-3EAFA6B68C9A}"/>
    <hyperlink ref="AC16" r:id="rId68" xr:uid="{A9F8AAA5-5C1A-48B8-BD10-6560B8333CB9}"/>
    <hyperlink ref="AC17" r:id="rId69" xr:uid="{B0CE8C61-AA00-4FAA-AE36-A15D33339A31}"/>
    <hyperlink ref="AC18" r:id="rId70" xr:uid="{6ADB4069-40D4-40B0-87A9-F8DE2EA69807}"/>
    <hyperlink ref="AC19" r:id="rId71" xr:uid="{AAC60E33-7787-41A9-BE60-ABA9DBF434DB}"/>
    <hyperlink ref="AC20" r:id="rId72" xr:uid="{8266A77B-A4F6-4A45-B01C-F6713323CA6B}"/>
    <hyperlink ref="AC21" r:id="rId73" xr:uid="{015FE593-1371-4142-B3C1-F5EB48AE1B4E}"/>
    <hyperlink ref="AC22" r:id="rId74" xr:uid="{854F6FED-39D1-4315-8558-947C7EFA8D69}"/>
    <hyperlink ref="AC23" r:id="rId75" xr:uid="{69135233-7A07-45AE-8A53-A97BF608D717}"/>
    <hyperlink ref="AC24" r:id="rId76" xr:uid="{29537538-6FDB-4E37-962F-6FAA1ED6BB6A}"/>
    <hyperlink ref="AI3" r:id="rId77" xr:uid="{F54208FB-485B-45E6-820D-F615AE32C0EC}"/>
    <hyperlink ref="AO2" r:id="rId78" xr:uid="{1FC257DC-33EA-49C2-A081-460A22E6586C}"/>
    <hyperlink ref="AI4" r:id="rId79" xr:uid="{17242689-6416-442F-A1FF-1551E0C12899}"/>
    <hyperlink ref="AI5" r:id="rId80" xr:uid="{FD81F231-36B7-4AB3-9EAF-5AF2F57724C9}"/>
    <hyperlink ref="AI6" r:id="rId81" xr:uid="{7B53A1CA-DF1B-401C-8615-FF4DA597616B}"/>
    <hyperlink ref="AO6" r:id="rId82" xr:uid="{102C8FAB-46B8-472B-8A2E-D480F3D099CD}"/>
    <hyperlink ref="AO7" r:id="rId83" xr:uid="{088E2AEC-B1B5-4727-B491-8E3DCEF2DB29}"/>
    <hyperlink ref="AO8" r:id="rId84" xr:uid="{D4766CFC-B1D1-4484-929B-5106F94CAE5B}"/>
    <hyperlink ref="AO9" r:id="rId85" xr:uid="{42112B2F-AA5A-420F-A6A7-09F5E5A76F3E}"/>
    <hyperlink ref="AI7" r:id="rId86" xr:uid="{7A49F22A-E52C-4221-A9F1-7023AE3B4F2A}"/>
    <hyperlink ref="AI8" r:id="rId87" xr:uid="{327D4059-7941-4636-AF77-B34E35F85F9F}"/>
    <hyperlink ref="AI9" r:id="rId88" xr:uid="{FDAB2B9B-F9F5-480D-B2DD-CA4A2B159ECB}"/>
    <hyperlink ref="AI10" r:id="rId89" xr:uid="{9294CFD5-B7BD-4648-A629-C42EB91157D3}"/>
    <hyperlink ref="AI11" r:id="rId90" xr:uid="{858C1880-17E4-48D7-B0BA-10D9A611B68D}"/>
    <hyperlink ref="AI13" r:id="rId91" xr:uid="{6FD8A553-E0BB-4960-BCEB-5931E5DAFEB9}"/>
  </hyperlinks>
  <pageMargins left="0.25" right="0.25" top="0.75" bottom="0.75" header="0.3" footer="0.3"/>
  <pageSetup paperSize="8" scale="33" orientation="landscape" horizontalDpi="4294967295" verticalDpi="4294967295" r:id="rId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C07F3E0CD6849B16AC3D41C9C2465" ma:contentTypeVersion="10" ma:contentTypeDescription="Create a new document." ma:contentTypeScope="" ma:versionID="33fed8fe3d6f44e0add0bb5158cb91a2">
  <xsd:schema xmlns:xsd="http://www.w3.org/2001/XMLSchema" xmlns:xs="http://www.w3.org/2001/XMLSchema" xmlns:p="http://schemas.microsoft.com/office/2006/metadata/properties" xmlns:ns3="bb99abeb-d03e-459c-9825-bdb627ac7673" targetNamespace="http://schemas.microsoft.com/office/2006/metadata/properties" ma:root="true" ma:fieldsID="c0c8f89ee1c34e679ba8431f8b03b409" ns3:_="">
    <xsd:import namespace="bb99abeb-d03e-459c-9825-bdb627ac76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9abeb-d03e-459c-9825-bdb627ac7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8EE5AD-3B73-421B-BE25-1526E2A214D5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b99abeb-d03e-459c-9825-bdb627ac767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1CA26E-67EB-4DEC-8118-7A6850BAEC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99abeb-d03e-459c-9825-bdb627ac76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54E140-37A6-4568-9283-4AA94D2F81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kstrm - adm</dc:creator>
  <cp:lastModifiedBy>kstrm - adm</cp:lastModifiedBy>
  <cp:lastPrinted>2020-08-17T15:09:14Z</cp:lastPrinted>
  <dcterms:created xsi:type="dcterms:W3CDTF">2020-07-08T21:37:57Z</dcterms:created>
  <dcterms:modified xsi:type="dcterms:W3CDTF">2021-05-23T18:03:25Z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0x010100319C07F3E0CD6849B16AC3D41C9C2465</vt:lpwstr>
  </property>
</Properties>
</file>