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\OneDrive\Escritorio\Excel\"/>
    </mc:Choice>
  </mc:AlternateContent>
  <bookViews>
    <workbookView xWindow="0" yWindow="0" windowWidth="28770" windowHeight="10905"/>
  </bookViews>
  <sheets>
    <sheet name="Autosuma" sheetId="1" r:id="rId1"/>
    <sheet name="SumarSi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0" i="1"/>
  <c r="I11" i="1"/>
  <c r="I12" i="1"/>
  <c r="I13" i="1"/>
  <c r="I14" i="1"/>
  <c r="E32" i="2"/>
  <c r="E34" i="2"/>
  <c r="D34" i="2"/>
  <c r="D32" i="2"/>
  <c r="D3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10" i="2"/>
</calcChain>
</file>

<file path=xl/sharedStrings.xml><?xml version="1.0" encoding="utf-8"?>
<sst xmlns="http://schemas.openxmlformats.org/spreadsheetml/2006/main" count="42" uniqueCount="33">
  <si>
    <t>Region/Vendedor</t>
  </si>
  <si>
    <t>Jose</t>
  </si>
  <si>
    <t>Pedro</t>
  </si>
  <si>
    <t>Mauricio</t>
  </si>
  <si>
    <t>Rodolfo</t>
  </si>
  <si>
    <t>Juan</t>
  </si>
  <si>
    <t xml:space="preserve"> Ignacio</t>
  </si>
  <si>
    <t>Total</t>
  </si>
  <si>
    <t>Norte</t>
  </si>
  <si>
    <t>Sur</t>
  </si>
  <si>
    <t>Este</t>
  </si>
  <si>
    <t>Oeste</t>
  </si>
  <si>
    <t>Factura</t>
  </si>
  <si>
    <t>Oficina</t>
  </si>
  <si>
    <t>Monto</t>
  </si>
  <si>
    <t>Fecha Pago</t>
  </si>
  <si>
    <t>Hoy</t>
  </si>
  <si>
    <t>Diferencia</t>
  </si>
  <si>
    <t>Salta</t>
  </si>
  <si>
    <t>Jujuy</t>
  </si>
  <si>
    <t>Tucuman</t>
  </si>
  <si>
    <t>Formosa</t>
  </si>
  <si>
    <t>Misiones</t>
  </si>
  <si>
    <t>Entre Rios</t>
  </si>
  <si>
    <t>Corrientes</t>
  </si>
  <si>
    <t>Santa Fe</t>
  </si>
  <si>
    <t>Cordoba</t>
  </si>
  <si>
    <t>Mendoza</t>
  </si>
  <si>
    <t>San Luis</t>
  </si>
  <si>
    <t>Santa Cruz</t>
  </si>
  <si>
    <t>Tierra del fuego</t>
  </si>
  <si>
    <t>Total Vencido</t>
  </si>
  <si>
    <t>Total NO 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</si>
</sst>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A8B2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3" fillId="2" borderId="5" xfId="0" applyFont="1" applyFill="1" applyBorder="1"/>
    <xf numFmtId="44" fontId="0" fillId="0" borderId="0" xfId="1" applyFont="1"/>
    <xf numFmtId="44" fontId="0" fillId="3" borderId="5" xfId="1" applyFont="1" applyFill="1" applyBorder="1"/>
    <xf numFmtId="44" fontId="0" fillId="3" borderId="6" xfId="1" applyFont="1" applyFill="1" applyBorder="1"/>
    <xf numFmtId="44" fontId="0" fillId="3" borderId="3" xfId="1" applyFont="1" applyFill="1" applyBorder="1"/>
    <xf numFmtId="44" fontId="0" fillId="3" borderId="1" xfId="1" applyFont="1" applyFill="1" applyBorder="1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7" xfId="0" applyFill="1" applyBorder="1" applyAlignment="1">
      <alignment horizontal="left" vertical="center"/>
    </xf>
    <xf numFmtId="44" fontId="0" fillId="4" borderId="7" xfId="1" applyFont="1" applyFill="1" applyBorder="1" applyAlignment="1">
      <alignment vertical="center"/>
    </xf>
    <xf numFmtId="14" fontId="0" fillId="4" borderId="7" xfId="0" applyNumberForma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horizontal="left"/>
    </xf>
    <xf numFmtId="0" fontId="0" fillId="4" borderId="8" xfId="0" applyFill="1" applyBorder="1" applyAlignment="1">
      <alignment horizontal="left" vertical="center"/>
    </xf>
    <xf numFmtId="44" fontId="0" fillId="4" borderId="8" xfId="1" applyFont="1" applyFill="1" applyBorder="1" applyAlignment="1">
      <alignment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0" xfId="0" applyAlignment="1">
      <alignment vertical="center"/>
    </xf>
    <xf numFmtId="44" fontId="0" fillId="3" borderId="4" xfId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/>
    </xf>
    <xf numFmtId="44" fontId="3" fillId="2" borderId="0" xfId="0" applyNumberFormat="1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5A8B25"/>
      <color rgb="FF72A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318516</xdr:colOff>
      <xdr:row>5</xdr:row>
      <xdr:rowOff>126492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DA837E86-74BB-4445-B710-37DA0563D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4191" cy="107899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0</xdr:row>
      <xdr:rowOff>104775</xdr:rowOff>
    </xdr:from>
    <xdr:to>
      <xdr:col>4</xdr:col>
      <xdr:colOff>314325</xdr:colOff>
      <xdr:row>5</xdr:row>
      <xdr:rowOff>95250</xdr:rowOff>
    </xdr:to>
    <xdr:sp macro="" textlink="">
      <xdr:nvSpPr>
        <xdr:cNvPr id="3" name="CuadroTexto 2"/>
        <xdr:cNvSpPr txBox="1"/>
      </xdr:nvSpPr>
      <xdr:spPr>
        <a:xfrm>
          <a:off x="990600" y="104775"/>
          <a:ext cx="2819400" cy="9429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2200" baseline="0">
              <a:solidFill>
                <a:schemeClr val="bg1"/>
              </a:solidFill>
              <a:effectLst/>
              <a:latin typeface="Showcard Gothic" panose="04020904020102020604" pitchFamily="82" charset="0"/>
              <a:ea typeface="+mn-ea"/>
              <a:cs typeface="+mn-cs"/>
            </a:rPr>
            <a:t>Autosuma</a:t>
          </a:r>
          <a:endParaRPr lang="es-AR" sz="2200">
            <a:solidFill>
              <a:schemeClr val="bg1"/>
            </a:solidFill>
            <a:effectLst/>
            <a:latin typeface="Showcard Gothic" panose="04020904020102020604" pitchFamily="82" charset="0"/>
          </a:endParaRPr>
        </a:p>
        <a:p>
          <a:r>
            <a:rPr lang="es-AR" sz="2200" baseline="0">
              <a:solidFill>
                <a:schemeClr val="bg1"/>
              </a:solidFill>
              <a:effectLst/>
              <a:latin typeface="Showcard Gothic" panose="04020904020102020604" pitchFamily="82" charset="0"/>
              <a:ea typeface="+mn-ea"/>
              <a:cs typeface="+mn-cs"/>
            </a:rPr>
            <a:t>USO Alt + Shift + 0</a:t>
          </a:r>
          <a:endParaRPr lang="es-AR" sz="2200">
            <a:solidFill>
              <a:schemeClr val="bg1"/>
            </a:solidFill>
            <a:effectLst/>
            <a:latin typeface="Showcard Gothic" panose="04020904020102020604" pitchFamily="82" charset="0"/>
          </a:endParaRPr>
        </a:p>
      </xdr:txBody>
    </xdr:sp>
    <xdr:clientData/>
  </xdr:twoCellAnchor>
  <xdr:twoCellAnchor>
    <xdr:from>
      <xdr:col>5</xdr:col>
      <xdr:colOff>152400</xdr:colOff>
      <xdr:row>0</xdr:row>
      <xdr:rowOff>171451</xdr:rowOff>
    </xdr:from>
    <xdr:to>
      <xdr:col>10</xdr:col>
      <xdr:colOff>685800</xdr:colOff>
      <xdr:row>5</xdr:row>
      <xdr:rowOff>114301</xdr:rowOff>
    </xdr:to>
    <xdr:sp macro="" textlink="">
      <xdr:nvSpPr>
        <xdr:cNvPr id="6" name="CuadroTexto 5"/>
        <xdr:cNvSpPr txBox="1"/>
      </xdr:nvSpPr>
      <xdr:spPr>
        <a:xfrm>
          <a:off x="4448175" y="171451"/>
          <a:ext cx="4562475" cy="8953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400" b="1">
              <a:solidFill>
                <a:schemeClr val="bg1"/>
              </a:solidFill>
            </a:rPr>
            <a:t>Instrucciones</a:t>
          </a:r>
        </a:p>
        <a:p>
          <a:endParaRPr lang="es-AR" sz="600">
            <a:solidFill>
              <a:schemeClr val="bg1"/>
            </a:solidFill>
          </a:endParaRPr>
        </a:p>
        <a:p>
          <a:r>
            <a:rPr lang="es-AR" sz="1100">
              <a:solidFill>
                <a:schemeClr val="bg1"/>
              </a:solidFill>
            </a:rPr>
            <a:t>Utiliza</a:t>
          </a:r>
          <a:r>
            <a:rPr lang="es-AR" sz="1100" baseline="0">
              <a:solidFill>
                <a:schemeClr val="bg1"/>
              </a:solidFill>
            </a:rPr>
            <a:t> la funcion de autosuma para saber el total de ventas por region, el total de ventas por vendedor y el total de ventas general.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251841</xdr:colOff>
      <xdr:row>5</xdr:row>
      <xdr:rowOff>126492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DA837E86-74BB-4445-B710-37DA0563D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4191" cy="107899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1</xdr:row>
      <xdr:rowOff>19050</xdr:rowOff>
    </xdr:from>
    <xdr:to>
      <xdr:col>4</xdr:col>
      <xdr:colOff>219075</xdr:colOff>
      <xdr:row>5</xdr:row>
      <xdr:rowOff>85725</xdr:rowOff>
    </xdr:to>
    <xdr:sp macro="" textlink="">
      <xdr:nvSpPr>
        <xdr:cNvPr id="3" name="CuadroTexto 2"/>
        <xdr:cNvSpPr txBox="1"/>
      </xdr:nvSpPr>
      <xdr:spPr>
        <a:xfrm>
          <a:off x="990600" y="209550"/>
          <a:ext cx="2790825" cy="8286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3600" baseline="0">
              <a:solidFill>
                <a:schemeClr val="bg1"/>
              </a:solidFill>
              <a:effectLst/>
              <a:latin typeface="Showcard Gothic" panose="04020904020102020604" pitchFamily="82" charset="0"/>
              <a:ea typeface="+mn-ea"/>
              <a:cs typeface="+mn-cs"/>
            </a:rPr>
            <a:t>Sumar.SI</a:t>
          </a:r>
          <a:endParaRPr lang="es-AR" sz="3600">
            <a:solidFill>
              <a:schemeClr val="bg1"/>
            </a:solidFill>
            <a:effectLst/>
            <a:latin typeface="Showcard Gothic" panose="04020904020102020604" pitchFamily="82" charset="0"/>
          </a:endParaRPr>
        </a:p>
      </xdr:txBody>
    </xdr:sp>
    <xdr:clientData/>
  </xdr:twoCellAnchor>
  <xdr:twoCellAnchor>
    <xdr:from>
      <xdr:col>5</xdr:col>
      <xdr:colOff>161926</xdr:colOff>
      <xdr:row>0</xdr:row>
      <xdr:rowOff>180975</xdr:rowOff>
    </xdr:from>
    <xdr:to>
      <xdr:col>9</xdr:col>
      <xdr:colOff>523876</xdr:colOff>
      <xdr:row>5</xdr:row>
      <xdr:rowOff>123825</xdr:rowOff>
    </xdr:to>
    <xdr:sp macro="" textlink="">
      <xdr:nvSpPr>
        <xdr:cNvPr id="4" name="CuadroTexto 3"/>
        <xdr:cNvSpPr txBox="1"/>
      </xdr:nvSpPr>
      <xdr:spPr>
        <a:xfrm>
          <a:off x="3971926" y="180975"/>
          <a:ext cx="3409950" cy="8953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400" b="1">
              <a:solidFill>
                <a:schemeClr val="bg1"/>
              </a:solidFill>
            </a:rPr>
            <a:t>Instrucciones</a:t>
          </a:r>
        </a:p>
        <a:p>
          <a:endParaRPr lang="es-AR" sz="600">
            <a:solidFill>
              <a:schemeClr val="bg1"/>
            </a:solidFill>
          </a:endParaRPr>
        </a:p>
        <a:p>
          <a:r>
            <a:rPr lang="es-AR" sz="1100">
              <a:solidFill>
                <a:schemeClr val="bg1"/>
              </a:solidFill>
            </a:rPr>
            <a:t>Utiliza la funcion sumar.si para determinar</a:t>
          </a:r>
          <a:r>
            <a:rPr lang="es-AR" sz="1100" baseline="0">
              <a:solidFill>
                <a:schemeClr val="bg1"/>
              </a:solidFill>
            </a:rPr>
            <a:t> cual es el monto total de las facturas que ya estan vencidas.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4"/>
  <sheetViews>
    <sheetView tabSelected="1" workbookViewId="0">
      <selection activeCell="L10" sqref="L10"/>
    </sheetView>
  </sheetViews>
  <sheetFormatPr baseColWidth="10" defaultRowHeight="15" x14ac:dyDescent="0.25"/>
  <cols>
    <col min="2" max="2" width="17" bestFit="1" customWidth="1"/>
    <col min="3" max="8" width="12" bestFit="1" customWidth="1"/>
    <col min="9" max="9" width="13" bestFit="1" customWidth="1"/>
  </cols>
  <sheetData>
    <row r="8" spans="2:9" ht="15.75" thickBot="1" x14ac:dyDescent="0.3"/>
    <row r="9" spans="2:9" ht="15.75" thickBot="1" x14ac:dyDescent="0.3">
      <c r="B9" s="3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2" t="s">
        <v>7</v>
      </c>
    </row>
    <row r="10" spans="2:9" x14ac:dyDescent="0.25">
      <c r="B10" s="4" t="s">
        <v>8</v>
      </c>
      <c r="C10" s="5">
        <v>6500</v>
      </c>
      <c r="D10" s="5">
        <v>14569</v>
      </c>
      <c r="E10" s="5">
        <v>5236</v>
      </c>
      <c r="F10" s="5">
        <v>7854</v>
      </c>
      <c r="G10" s="5">
        <v>8741</v>
      </c>
      <c r="H10" s="5">
        <v>7896</v>
      </c>
      <c r="I10" s="6">
        <f>SUM(C10:H10)</f>
        <v>50796</v>
      </c>
    </row>
    <row r="11" spans="2:9" x14ac:dyDescent="0.25">
      <c r="B11" s="4" t="s">
        <v>9</v>
      </c>
      <c r="C11" s="5">
        <v>7544</v>
      </c>
      <c r="D11" s="5">
        <v>4712</v>
      </c>
      <c r="E11" s="5">
        <v>8965</v>
      </c>
      <c r="F11" s="5">
        <v>4521</v>
      </c>
      <c r="G11" s="5">
        <v>8963</v>
      </c>
      <c r="H11" s="5">
        <v>6547</v>
      </c>
      <c r="I11" s="6">
        <f>SUM(C11:H11)</f>
        <v>41252</v>
      </c>
    </row>
    <row r="12" spans="2:9" x14ac:dyDescent="0.25">
      <c r="B12" s="4" t="s">
        <v>10</v>
      </c>
      <c r="C12" s="5">
        <v>2345</v>
      </c>
      <c r="D12" s="5">
        <v>5826</v>
      </c>
      <c r="E12" s="5">
        <v>4587</v>
      </c>
      <c r="F12" s="5">
        <v>8965</v>
      </c>
      <c r="G12" s="5">
        <v>3698</v>
      </c>
      <c r="H12" s="5">
        <v>4563</v>
      </c>
      <c r="I12" s="6">
        <f>SUM(C12:H12)</f>
        <v>29984</v>
      </c>
    </row>
    <row r="13" spans="2:9" ht="15.75" thickBot="1" x14ac:dyDescent="0.3">
      <c r="B13" s="4" t="s">
        <v>11</v>
      </c>
      <c r="C13" s="5">
        <v>7645</v>
      </c>
      <c r="D13" s="5">
        <v>3256</v>
      </c>
      <c r="E13" s="5">
        <v>1452</v>
      </c>
      <c r="F13" s="5">
        <v>5632</v>
      </c>
      <c r="G13" s="5">
        <v>2589</v>
      </c>
      <c r="H13" s="5">
        <v>7852</v>
      </c>
      <c r="I13" s="7">
        <f>SUM(C13:H13)</f>
        <v>28426</v>
      </c>
    </row>
    <row r="14" spans="2:9" ht="15.75" thickBot="1" x14ac:dyDescent="0.3">
      <c r="B14" s="3" t="s">
        <v>7</v>
      </c>
      <c r="C14" s="8">
        <f>SUM(C10:C13)</f>
        <v>24034</v>
      </c>
      <c r="D14" s="8">
        <f>SUM(D10:D13)</f>
        <v>28363</v>
      </c>
      <c r="E14" s="8">
        <f>SUM(E10:E13)</f>
        <v>20240</v>
      </c>
      <c r="F14" s="8">
        <f>SUM(F10:F13)</f>
        <v>26972</v>
      </c>
      <c r="G14" s="8">
        <f>SUM(G10:G13)</f>
        <v>23991</v>
      </c>
      <c r="H14" s="8">
        <f>SUM(H10:H13)</f>
        <v>26858</v>
      </c>
      <c r="I14" s="9">
        <f>SUM(C14:H14)</f>
        <v>150458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G34"/>
  <sheetViews>
    <sheetView topLeftCell="A4" workbookViewId="0">
      <selection activeCell="G13" sqref="G13"/>
    </sheetView>
  </sheetViews>
  <sheetFormatPr baseColWidth="10" defaultRowHeight="15" x14ac:dyDescent="0.25"/>
  <cols>
    <col min="3" max="3" width="15" bestFit="1" customWidth="1"/>
    <col min="4" max="4" width="15.5703125" bestFit="1" customWidth="1"/>
  </cols>
  <sheetData>
    <row r="9" spans="2:7" s="10" customFormat="1" x14ac:dyDescent="0.25">
      <c r="B9" s="11" t="s">
        <v>12</v>
      </c>
      <c r="C9" s="11" t="s">
        <v>13</v>
      </c>
      <c r="D9" s="11" t="s">
        <v>14</v>
      </c>
      <c r="E9" s="11" t="s">
        <v>15</v>
      </c>
      <c r="F9" s="11" t="s">
        <v>16</v>
      </c>
      <c r="G9" s="11" t="s">
        <v>17</v>
      </c>
    </row>
    <row r="10" spans="2:7" x14ac:dyDescent="0.25">
      <c r="B10" s="12">
        <v>1</v>
      </c>
      <c r="C10" s="13" t="s">
        <v>18</v>
      </c>
      <c r="D10" s="14">
        <v>145000</v>
      </c>
      <c r="E10" s="15">
        <v>42036</v>
      </c>
      <c r="F10" s="15">
        <v>42125</v>
      </c>
      <c r="G10" s="16">
        <f>E10-F10</f>
        <v>-89</v>
      </c>
    </row>
    <row r="11" spans="2:7" x14ac:dyDescent="0.25">
      <c r="B11" s="12">
        <v>2</v>
      </c>
      <c r="C11" s="13" t="s">
        <v>19</v>
      </c>
      <c r="D11" s="14">
        <v>230000</v>
      </c>
      <c r="E11" s="15">
        <v>42065</v>
      </c>
      <c r="F11" s="15">
        <v>42126</v>
      </c>
      <c r="G11" s="16">
        <f t="shared" ref="G11:G29" si="0">E11-F11</f>
        <v>-61</v>
      </c>
    </row>
    <row r="12" spans="2:7" x14ac:dyDescent="0.25">
      <c r="B12" s="12">
        <v>3</v>
      </c>
      <c r="C12" s="13" t="s">
        <v>20</v>
      </c>
      <c r="D12" s="14">
        <v>560000</v>
      </c>
      <c r="E12" s="15">
        <v>42097</v>
      </c>
      <c r="F12" s="15">
        <v>42127</v>
      </c>
      <c r="G12" s="16">
        <f t="shared" si="0"/>
        <v>-30</v>
      </c>
    </row>
    <row r="13" spans="2:7" x14ac:dyDescent="0.25">
      <c r="B13" s="12">
        <v>4</v>
      </c>
      <c r="C13" s="13" t="s">
        <v>21</v>
      </c>
      <c r="D13" s="14">
        <v>875000</v>
      </c>
      <c r="E13" s="15">
        <v>42128</v>
      </c>
      <c r="F13" s="15">
        <v>42128</v>
      </c>
      <c r="G13" s="16">
        <f t="shared" si="0"/>
        <v>0</v>
      </c>
    </row>
    <row r="14" spans="2:7" x14ac:dyDescent="0.25">
      <c r="B14" s="12">
        <v>5</v>
      </c>
      <c r="C14" s="13" t="s">
        <v>22</v>
      </c>
      <c r="D14" s="14">
        <v>452000</v>
      </c>
      <c r="E14" s="15">
        <v>42129</v>
      </c>
      <c r="F14" s="15">
        <v>42129</v>
      </c>
      <c r="G14" s="16">
        <f t="shared" si="0"/>
        <v>0</v>
      </c>
    </row>
    <row r="15" spans="2:7" x14ac:dyDescent="0.25">
      <c r="B15" s="12">
        <v>6</v>
      </c>
      <c r="C15" s="13" t="s">
        <v>23</v>
      </c>
      <c r="D15" s="14">
        <v>695000</v>
      </c>
      <c r="E15" s="15">
        <v>42130</v>
      </c>
      <c r="F15" s="15">
        <v>42130</v>
      </c>
      <c r="G15" s="16">
        <f t="shared" si="0"/>
        <v>0</v>
      </c>
    </row>
    <row r="16" spans="2:7" x14ac:dyDescent="0.25">
      <c r="B16" s="12">
        <v>7</v>
      </c>
      <c r="C16" s="13" t="s">
        <v>24</v>
      </c>
      <c r="D16" s="14">
        <v>874000</v>
      </c>
      <c r="E16" s="15">
        <v>42131</v>
      </c>
      <c r="F16" s="15">
        <v>42131</v>
      </c>
      <c r="G16" s="16">
        <f t="shared" si="0"/>
        <v>0</v>
      </c>
    </row>
    <row r="17" spans="2:7" x14ac:dyDescent="0.25">
      <c r="B17" s="12">
        <v>8</v>
      </c>
      <c r="C17" s="13" t="s">
        <v>25</v>
      </c>
      <c r="D17" s="14">
        <v>415000</v>
      </c>
      <c r="E17" s="15">
        <v>42125</v>
      </c>
      <c r="F17" s="15">
        <v>42132</v>
      </c>
      <c r="G17" s="16">
        <f t="shared" si="0"/>
        <v>-7</v>
      </c>
    </row>
    <row r="18" spans="2:7" x14ac:dyDescent="0.25">
      <c r="B18" s="12">
        <v>9</v>
      </c>
      <c r="C18" s="13" t="s">
        <v>26</v>
      </c>
      <c r="D18" s="14">
        <v>523000</v>
      </c>
      <c r="E18" s="15">
        <v>42123</v>
      </c>
      <c r="F18" s="15">
        <v>42133</v>
      </c>
      <c r="G18" s="16">
        <f t="shared" si="0"/>
        <v>-10</v>
      </c>
    </row>
    <row r="19" spans="2:7" x14ac:dyDescent="0.25">
      <c r="B19" s="12">
        <v>10</v>
      </c>
      <c r="C19" s="13" t="s">
        <v>27</v>
      </c>
      <c r="D19" s="14">
        <v>965000</v>
      </c>
      <c r="E19" s="15">
        <v>42134</v>
      </c>
      <c r="F19" s="15">
        <v>42134</v>
      </c>
      <c r="G19" s="16">
        <f t="shared" si="0"/>
        <v>0</v>
      </c>
    </row>
    <row r="20" spans="2:7" x14ac:dyDescent="0.25">
      <c r="B20" s="12">
        <v>11</v>
      </c>
      <c r="C20" s="13" t="s">
        <v>28</v>
      </c>
      <c r="D20" s="14">
        <v>852000</v>
      </c>
      <c r="E20" s="15">
        <v>42135</v>
      </c>
      <c r="F20" s="15">
        <v>42135</v>
      </c>
      <c r="G20" s="16">
        <f t="shared" si="0"/>
        <v>0</v>
      </c>
    </row>
    <row r="21" spans="2:7" x14ac:dyDescent="0.25">
      <c r="B21" s="12">
        <v>12</v>
      </c>
      <c r="C21" s="13" t="s">
        <v>18</v>
      </c>
      <c r="D21" s="14">
        <v>963000</v>
      </c>
      <c r="E21" s="15">
        <v>42136</v>
      </c>
      <c r="F21" s="15">
        <v>42136</v>
      </c>
      <c r="G21" s="16">
        <f t="shared" si="0"/>
        <v>0</v>
      </c>
    </row>
    <row r="22" spans="2:7" x14ac:dyDescent="0.25">
      <c r="B22" s="12">
        <v>13</v>
      </c>
      <c r="C22" s="13" t="s">
        <v>19</v>
      </c>
      <c r="D22" s="14">
        <v>741000</v>
      </c>
      <c r="E22" s="15">
        <v>42107</v>
      </c>
      <c r="F22" s="15">
        <v>42137</v>
      </c>
      <c r="G22" s="16">
        <f t="shared" si="0"/>
        <v>-30</v>
      </c>
    </row>
    <row r="23" spans="2:7" x14ac:dyDescent="0.25">
      <c r="B23" s="12">
        <v>14</v>
      </c>
      <c r="C23" s="13" t="s">
        <v>20</v>
      </c>
      <c r="D23" s="14">
        <v>256000</v>
      </c>
      <c r="E23" s="15">
        <v>42138</v>
      </c>
      <c r="F23" s="15">
        <v>42138</v>
      </c>
      <c r="G23" s="16">
        <f t="shared" si="0"/>
        <v>0</v>
      </c>
    </row>
    <row r="24" spans="2:7" x14ac:dyDescent="0.25">
      <c r="B24" s="12">
        <v>15</v>
      </c>
      <c r="C24" s="13" t="s">
        <v>21</v>
      </c>
      <c r="D24" s="14">
        <v>789000</v>
      </c>
      <c r="E24" s="15">
        <v>42149</v>
      </c>
      <c r="F24" s="15">
        <v>42139</v>
      </c>
      <c r="G24" s="16">
        <f t="shared" si="0"/>
        <v>10</v>
      </c>
    </row>
    <row r="25" spans="2:7" x14ac:dyDescent="0.25">
      <c r="B25" s="12">
        <v>16</v>
      </c>
      <c r="C25" s="13" t="s">
        <v>22</v>
      </c>
      <c r="D25" s="14">
        <v>654000</v>
      </c>
      <c r="E25" s="15">
        <v>42140</v>
      </c>
      <c r="F25" s="15">
        <v>42140</v>
      </c>
      <c r="G25" s="16">
        <f t="shared" si="0"/>
        <v>0</v>
      </c>
    </row>
    <row r="26" spans="2:7" x14ac:dyDescent="0.25">
      <c r="B26" s="12">
        <v>17</v>
      </c>
      <c r="C26" s="13" t="s">
        <v>23</v>
      </c>
      <c r="D26" s="14">
        <v>452000</v>
      </c>
      <c r="E26" s="15">
        <v>42111</v>
      </c>
      <c r="F26" s="15">
        <v>42141</v>
      </c>
      <c r="G26" s="16">
        <f t="shared" si="0"/>
        <v>-30</v>
      </c>
    </row>
    <row r="27" spans="2:7" x14ac:dyDescent="0.25">
      <c r="B27" s="12">
        <v>18</v>
      </c>
      <c r="C27" s="13" t="s">
        <v>24</v>
      </c>
      <c r="D27" s="14">
        <v>854000</v>
      </c>
      <c r="E27" s="15">
        <v>42127</v>
      </c>
      <c r="F27" s="15">
        <v>42142</v>
      </c>
      <c r="G27" s="16">
        <f t="shared" si="0"/>
        <v>-15</v>
      </c>
    </row>
    <row r="28" spans="2:7" x14ac:dyDescent="0.25">
      <c r="B28" s="12">
        <v>19</v>
      </c>
      <c r="C28" s="13" t="s">
        <v>29</v>
      </c>
      <c r="D28" s="14">
        <v>965000</v>
      </c>
      <c r="E28" s="15">
        <v>42125</v>
      </c>
      <c r="F28" s="15">
        <v>42143</v>
      </c>
      <c r="G28" s="16">
        <f t="shared" si="0"/>
        <v>-18</v>
      </c>
    </row>
    <row r="29" spans="2:7" x14ac:dyDescent="0.25">
      <c r="B29" s="17">
        <v>20</v>
      </c>
      <c r="C29" s="18" t="s">
        <v>30</v>
      </c>
      <c r="D29" s="19">
        <v>258000</v>
      </c>
      <c r="E29" s="20">
        <v>42144</v>
      </c>
      <c r="F29" s="20">
        <v>42144</v>
      </c>
      <c r="G29" s="21">
        <f t="shared" si="0"/>
        <v>0</v>
      </c>
    </row>
    <row r="30" spans="2:7" x14ac:dyDescent="0.25">
      <c r="B30" s="24" t="s">
        <v>7</v>
      </c>
      <c r="C30" s="25"/>
      <c r="D30" s="26">
        <f>SUM(D10:D29)</f>
        <v>12518000</v>
      </c>
      <c r="E30" s="27"/>
      <c r="F30" s="27"/>
      <c r="G30" s="28"/>
    </row>
    <row r="31" spans="2:7" ht="15.75" thickBot="1" x14ac:dyDescent="0.3"/>
    <row r="32" spans="2:7" ht="15.75" thickBot="1" x14ac:dyDescent="0.3">
      <c r="B32" s="29" t="s">
        <v>31</v>
      </c>
      <c r="C32" s="30"/>
      <c r="D32" s="23">
        <f>SUMIF(G9:G29,"&lt;0",D9:D29)</f>
        <v>4885000</v>
      </c>
      <c r="E32" t="str">
        <f>IF($D$32&lt;$D$30,"✔","✘")</f>
        <v>✔</v>
      </c>
    </row>
    <row r="33" spans="2:5" ht="15.75" thickBot="1" x14ac:dyDescent="0.3">
      <c r="C33" s="22"/>
    </row>
    <row r="34" spans="2:5" ht="15.75" thickBot="1" x14ac:dyDescent="0.3">
      <c r="B34" s="31" t="s">
        <v>32</v>
      </c>
      <c r="C34" s="32"/>
      <c r="D34" s="23">
        <f>D30-D32</f>
        <v>7633000</v>
      </c>
      <c r="E34" t="str">
        <f>IF($D$34&gt;$D$32,"✔","✘")</f>
        <v>✔</v>
      </c>
    </row>
  </sheetData>
  <mergeCells count="2">
    <mergeCell ref="B32:C32"/>
    <mergeCell ref="B34:C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Autosuma</vt:lpstr>
      <vt:lpstr>SumarSi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Annichini</dc:creator>
  <cp:lastModifiedBy>Florencia Annichini</cp:lastModifiedBy>
  <dcterms:created xsi:type="dcterms:W3CDTF">2023-04-28T18:59:05Z</dcterms:created>
  <dcterms:modified xsi:type="dcterms:W3CDTF">2023-04-28T19:46:44Z</dcterms:modified>
</cp:coreProperties>
</file>