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14.xml" ContentType="application/vnd.openxmlformats-officedocument.drawingml.chart+xml"/>
  <Override PartName="/xl/charts/chart13.xml" ContentType="application/vnd.openxmlformats-officedocument.drawingml.chart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1.jpeg" ContentType="image/jpe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947" firstSheet="0" activeTab="1"/>
  </bookViews>
  <sheets>
    <sheet name="General Info" sheetId="1" state="visible" r:id="rId2"/>
    <sheet name="Cp&amp;Ct" sheetId="2" state="visible" r:id="rId3"/>
    <sheet name="Velocity &amp; turb XD=1 - Setup A" sheetId="3" state="visible" r:id="rId4"/>
    <sheet name="Velocity &amp;turb XD=2.5 - Setup A" sheetId="4" state="visible" r:id="rId5"/>
    <sheet name="Velocity &amp;turb XD=4 - Setup A" sheetId="5" state="visible" r:id="rId6"/>
    <sheet name="Velocity &amp;turb XD=1 - Setup C" sheetId="6" state="visible" r:id="rId7"/>
    <sheet name="Velocity &amp;turb XD=2.5 - Setup C" sheetId="7" state="visible" r:id="rId8"/>
    <sheet name="Velocity &amp;turb XD=4 - Setup C" sheetId="8" state="visible" r:id="rId9"/>
    <sheet name="Velocity &amp;turb XD=1 - Setup B" sheetId="9" state="visible" r:id="rId10"/>
    <sheet name="Velocity &amp;turb XD=2.5 - Setup B" sheetId="10" state="visible" r:id="rId11"/>
    <sheet name="Velocity &amp;turb XD=4 - Setup B" sheetId="11" state="visible" r:id="rId12"/>
  </sheets>
  <calcPr iterateCount="100" refMode="A1" iterate="false" iterateDelta="0.0001"/>
</workbook>
</file>

<file path=xl/sharedStrings.xml><?xml version="1.0" encoding="utf-8"?>
<sst xmlns="http://schemas.openxmlformats.org/spreadsheetml/2006/main" count="619" uniqueCount="458">
  <si>
    <t>Template for submitting simulation data to the Wind turbine blind test</t>
  </si>
  <si>
    <t>Updated 23 August 2012</t>
  </si>
  <si>
    <t>To simplify the organisation of submitted data we ask you to</t>
  </si>
  <si>
    <t>organize your data according to this Excel template.</t>
  </si>
  <si>
    <t>This first sheet is for the general information about the contributor.</t>
  </si>
  <si>
    <t>Author</t>
  </si>
  <si>
    <t>---&gt;</t>
  </si>
  <si>
    <t>Affiliation</t>
  </si>
  <si>
    <t>Simulation tool name</t>
  </si>
  <si>
    <t>Type (BEM, Actuator disk, CFD etc.)</t>
  </si>
  <si>
    <t>Cp and Ct values</t>
  </si>
  <si>
    <t>This first sheet is for the Cp and Ct curves, for both mandatory and optional cases.</t>
  </si>
  <si>
    <t>paragraph 5.1, item 1 and 2 of the list</t>
  </si>
  <si>
    <r>
      <t>NOTE: the Ct values</t>
    </r>
    <r>
      <rPr>
        <b val="true"/>
        <sz val="12"/>
        <color rgb="FF900000"/>
        <rFont val="Calibri"/>
        <family val="2"/>
        <charset val="1"/>
      </rPr>
      <t>apply</t>
    </r>
    <r>
      <rPr>
        <b val="true"/>
        <sz val="12"/>
        <color rgb="FF9C0006"/>
        <rFont val="Calibri"/>
        <family val="2"/>
        <charset val="1"/>
      </rPr>
      <t>to the ROTOR</t>
    </r>
    <r>
      <rPr>
        <b val="true"/>
        <sz val="12"/>
        <color rgb="FF900000"/>
        <rFont val="Calibri"/>
        <family val="2"/>
        <charset val="1"/>
      </rPr>
      <t>only</t>
    </r>
    <r>
      <rPr>
        <b val="true"/>
        <sz val="12"/>
        <color rgb="FF9C0006"/>
        <rFont val="Calibri"/>
        <family val="2"/>
        <charset val="1"/>
      </rPr>
      <t>. The tower contribution has been subtracted!!!!</t>
    </r>
  </si>
  <si>
    <t>Turbine 1 (upstream)</t>
  </si>
  <si>
    <t>Turbine 2 (downstream)</t>
  </si>
  <si>
    <t>Simulation results:</t>
  </si>
  <si>
    <t>TSR</t>
  </si>
  <si>
    <t>Cp</t>
  </si>
  <si>
    <t>Ct</t>
  </si>
  <si>
    <t>Setup A [Mandatory]</t>
  </si>
  <si>
    <t>Setup B [Optional]</t>
  </si>
  <si>
    <t>Setup C [Optional]</t>
  </si>
  <si>
    <t>If other setup for the downstream turbine are available, add here</t>
  </si>
  <si>
    <t>Turbine 1 (Repeated data)</t>
  </si>
  <si>
    <t>Mandatory data, Setup A: Velocity and turbulence information</t>
  </si>
  <si>
    <t>This sheet is for the mandatory velocity and turbulence information</t>
  </si>
  <si>
    <t>paragraph 5.1, item 3 and 4 of the list</t>
  </si>
  <si>
    <t>Data to be submitted along one horizontal diagonal from y/R=-3 to y/R=3</t>
  </si>
  <si>
    <t>and one vertical diagonal from z/R=-1.8 to y/R=2.0</t>
  </si>
  <si>
    <t>This corresponds roughly to the width and height of the wind tunnel (check General Info Sheet for axes directions)</t>
  </si>
  <si>
    <t>NOTE! The mandatory output was changed with respect to the invitation.</t>
  </si>
  <si>
    <t>Mandatory output: U/Uref and u_prime^2/Uref^2. The transversal mean velocities and stresses are optional.</t>
  </si>
  <si>
    <t>Data for x/D=1 and TSR(T1)=6, TSR(T2)=4</t>
  </si>
  <si>
    <t>Horizontal diagonal</t>
  </si>
  <si>
    <t>Mandatory</t>
  </si>
  <si>
    <t>Optional</t>
  </si>
  <si>
    <t>y/R</t>
  </si>
  <si>
    <t>U</t>
  </si>
  <si>
    <t>u_prime^2</t>
  </si>
  <si>
    <t>1-U/Uref</t>
  </si>
  <si>
    <t>W/Uref</t>
  </si>
  <si>
    <t>v_prime^2/Uref^2</t>
  </si>
  <si>
    <t>w_prime^2/Uref^2</t>
  </si>
  <si>
    <t>(Insert your data here ----&gt;)</t>
  </si>
  <si>
    <t>2.46666666666667</t>
  </si>
  <si>
    <t>-0.21487919555181</t>
  </si>
  <si>
    <t>2.4</t>
  </si>
  <si>
    <t>-0.2176650604824</t>
  </si>
  <si>
    <t>2.33333333333333</t>
  </si>
  <si>
    <t>-0.21226848701938</t>
  </si>
  <si>
    <t>2.26666666666667</t>
  </si>
  <si>
    <t>-0.20989627535601</t>
  </si>
  <si>
    <t>2.2</t>
  </si>
  <si>
    <t>-0.20505553889982</t>
  </si>
  <si>
    <t>2.13333333333333</t>
  </si>
  <si>
    <t>-0.2012390551553</t>
  </si>
  <si>
    <t>2.06666666666667</t>
  </si>
  <si>
    <t>-0.20003468671463</t>
  </si>
  <si>
    <t>-0.19807253251943</t>
  </si>
  <si>
    <t>1.93333333333333</t>
  </si>
  <si>
    <t>-0.1969396923508</t>
  </si>
  <si>
    <t>1.86666666666667</t>
  </si>
  <si>
    <t>-0.19781082939597</t>
  </si>
  <si>
    <t>1.8</t>
  </si>
  <si>
    <t>-0.19499795912912</t>
  </si>
  <si>
    <t>1.73333333333333</t>
  </si>
  <si>
    <t>-0.19192929772874</t>
  </si>
  <si>
    <t>1.66666666666667</t>
  </si>
  <si>
    <t>-0.18741594932105</t>
  </si>
  <si>
    <t>1.6</t>
  </si>
  <si>
    <t>-0.17546493116062</t>
  </si>
  <si>
    <t>1.53333333333333</t>
  </si>
  <si>
    <t>-0.15420333785944</t>
  </si>
  <si>
    <t>1.46666666666667</t>
  </si>
  <si>
    <t>-0.11759089551232</t>
  </si>
  <si>
    <t>1.4</t>
  </si>
  <si>
    <t>-0.0627722366421</t>
  </si>
  <si>
    <t>1.33333333333333</t>
  </si>
  <si>
    <t>0.012621992074517</t>
  </si>
  <si>
    <t>1.26666666666667</t>
  </si>
  <si>
    <t>0.08972406304728</t>
  </si>
  <si>
    <t>1.2</t>
  </si>
  <si>
    <t>0.1798007171845</t>
  </si>
  <si>
    <t>1.13333333333333</t>
  </si>
  <si>
    <t>0.267120443482968</t>
  </si>
  <si>
    <t>1.06666666666667</t>
  </si>
  <si>
    <t>0.346759775601234</t>
  </si>
  <si>
    <t>0.416986545692063</t>
  </si>
  <si>
    <t>0.933333333333333</t>
  </si>
  <si>
    <t>0.4712709578275</t>
  </si>
  <si>
    <t>0.866666666666667</t>
  </si>
  <si>
    <t>0.489488551446203</t>
  </si>
  <si>
    <t>0.8</t>
  </si>
  <si>
    <t>0.490705918299895</t>
  </si>
  <si>
    <t>0.733333333333333</t>
  </si>
  <si>
    <t>0.477716946260057</t>
  </si>
  <si>
    <t>0.666666666666667</t>
  </si>
  <si>
    <t>0.47233067133788</t>
  </si>
  <si>
    <t>0.6</t>
  </si>
  <si>
    <t>0.477062501932346</t>
  </si>
  <si>
    <t>0.533333333333333</t>
  </si>
  <si>
    <t>0.483400819393938</t>
  </si>
  <si>
    <t>0.466666666666667</t>
  </si>
  <si>
    <t>0.495692971767506</t>
  </si>
  <si>
    <t>0.4</t>
  </si>
  <si>
    <t>0.501262903113959</t>
  </si>
  <si>
    <t>0.503119293470596</t>
  </si>
  <si>
    <t>0.502260622469717</t>
  </si>
  <si>
    <t>0.266666666666667</t>
  </si>
  <si>
    <t>0.479067339760501</t>
  </si>
  <si>
    <t>0.2</t>
  </si>
  <si>
    <t>0.455016792887193</t>
  </si>
  <si>
    <t>0.333333333333333</t>
  </si>
  <si>
    <t>0.497720441996426</t>
  </si>
  <si>
    <t>0.133333333333333</t>
  </si>
  <si>
    <t>0.433496882140448</t>
  </si>
  <si>
    <t>0.429441177084398</t>
  </si>
  <si>
    <t>0.430006673920124</t>
  </si>
  <si>
    <t>0.0666666666666667</t>
  </si>
  <si>
    <t>0.42445531446406</t>
  </si>
  <si>
    <t>-0.0666666666666667</t>
  </si>
  <si>
    <t>0.449192223678604</t>
  </si>
  <si>
    <t>-0.133333333333333</t>
  </si>
  <si>
    <t>0.471511340394427</t>
  </si>
  <si>
    <t>-0.2</t>
  </si>
  <si>
    <t>0.491897492495637</t>
  </si>
  <si>
    <t>-0.266666666666667</t>
  </si>
  <si>
    <t>0.504249770678453</t>
  </si>
  <si>
    <t>-0.333333333333333</t>
  </si>
  <si>
    <t>0.506707727232186</t>
  </si>
  <si>
    <t>-0.4</t>
  </si>
  <si>
    <t>0.500617826035488</t>
  </si>
  <si>
    <t>-2.26667333333333</t>
  </si>
  <si>
    <t>-0.19467635759223</t>
  </si>
  <si>
    <t>-2.20000666666667</t>
  </si>
  <si>
    <t>-0.18945909885081</t>
  </si>
  <si>
    <t>-2.13334</t>
  </si>
  <si>
    <t>-0.18551950779711</t>
  </si>
  <si>
    <t>-2.06667333333333</t>
  </si>
  <si>
    <t>-0.1831770234107</t>
  </si>
  <si>
    <t>-0.18251448661674</t>
  </si>
  <si>
    <t>-2.00000666666667</t>
  </si>
  <si>
    <t>-0.1807652178071</t>
  </si>
  <si>
    <t>-1.93334</t>
  </si>
  <si>
    <t>-0.17924088198856</t>
  </si>
  <si>
    <t>-1.86667333333333</t>
  </si>
  <si>
    <t>-0.18170501391563</t>
  </si>
  <si>
    <t>-1.80000666666667</t>
  </si>
  <si>
    <t>-0.1818755076487</t>
  </si>
  <si>
    <t>-0.17943650796755</t>
  </si>
  <si>
    <t>-1.73334</t>
  </si>
  <si>
    <t>-0.16490355076942</t>
  </si>
  <si>
    <t>-1.66667333333333</t>
  </si>
  <si>
    <t>-0.16354768745082</t>
  </si>
  <si>
    <t>-1.60000666666667</t>
  </si>
  <si>
    <t>-0.15583049660904</t>
  </si>
  <si>
    <t>-0.15601027256643</t>
  </si>
  <si>
    <t>-1.53334</t>
  </si>
  <si>
    <t>-0.13341233085667</t>
  </si>
  <si>
    <t>-0.13305268097279</t>
  </si>
  <si>
    <t>-1.46667333333333</t>
  </si>
  <si>
    <t>-0.0774174608571401</t>
  </si>
  <si>
    <t>-1.40000666666667</t>
  </si>
  <si>
    <t>0.000967095731610024</t>
  </si>
  <si>
    <t>-1.33334</t>
  </si>
  <si>
    <t>0.0866354803249789</t>
  </si>
  <si>
    <t>-1.20000666666667</t>
  </si>
  <si>
    <t>0.255244055436617</t>
  </si>
  <si>
    <t>-1.13334</t>
  </si>
  <si>
    <t>0.343735188196978</t>
  </si>
  <si>
    <t>-1.06667333333333</t>
  </si>
  <si>
    <t>0.436552077469829</t>
  </si>
  <si>
    <t>-1.00000666666667</t>
  </si>
  <si>
    <t>0.523014555677168</t>
  </si>
  <si>
    <t>-0.93334</t>
  </si>
  <si>
    <t>0.573640997200916</t>
  </si>
  <si>
    <t>-0.866673333333333</t>
  </si>
  <si>
    <t>0.586606819644312</t>
  </si>
  <si>
    <t>-0.800006666666667</t>
  </si>
  <si>
    <t>0.579665132399498</t>
  </si>
  <si>
    <t>-0.73334</t>
  </si>
  <si>
    <t>0.558822635531862</t>
  </si>
  <si>
    <t>0.559518279194711</t>
  </si>
  <si>
    <t>0.56014963998112</t>
  </si>
  <si>
    <t>-0.666673333333333</t>
  </si>
  <si>
    <t>0.539844131187538</t>
  </si>
  <si>
    <t>-0.600006666666667</t>
  </si>
  <si>
    <t>0.523788534077242</t>
  </si>
  <si>
    <t>-0.53334</t>
  </si>
  <si>
    <t>0.512556801393511</t>
  </si>
  <si>
    <t>-0.466673333333333</t>
  </si>
  <si>
    <t>0.509648869206814</t>
  </si>
  <si>
    <t>-0.400006666666667</t>
  </si>
  <si>
    <t>0.512477801632855</t>
  </si>
  <si>
    <t>-0.33334</t>
  </si>
  <si>
    <t>0.515764778594764</t>
  </si>
  <si>
    <t>-0.266673333333333</t>
  </si>
  <si>
    <t>0.511920059834424</t>
  </si>
  <si>
    <t>-0.200006666666667</t>
  </si>
  <si>
    <t>0.499998265283858</t>
  </si>
  <si>
    <t>-0.133344444444444</t>
  </si>
  <si>
    <t>0.479955947653805</t>
  </si>
  <si>
    <t>-0.0666733333333333</t>
  </si>
  <si>
    <t>0.459328670985351</t>
  </si>
  <si>
    <t>0.441065072280903</t>
  </si>
  <si>
    <t>0.446355591485857</t>
  </si>
  <si>
    <t>0.446576175427835</t>
  </si>
  <si>
    <t>0.447488405977812</t>
  </si>
  <si>
    <t>0.447641013684379</t>
  </si>
  <si>
    <t>Vertical diagonal</t>
  </si>
  <si>
    <t>z/R</t>
  </si>
  <si>
    <t>Data for x/D=2.5 and TSR(T1)=6, TSR(T2)=4</t>
  </si>
  <si>
    <t>-0.16758318415927</t>
  </si>
  <si>
    <t>2.36666666666667</t>
  </si>
  <si>
    <t>-0.17007777353708</t>
  </si>
  <si>
    <t>-0.16590294830233</t>
  </si>
  <si>
    <t>-0.1587401875173</t>
  </si>
  <si>
    <t>-0.15706062940244</t>
  </si>
  <si>
    <t>-0.15280867087581</t>
  </si>
  <si>
    <t>-0.15041257162031</t>
  </si>
  <si>
    <t>-0.14952022919318</t>
  </si>
  <si>
    <t>-0.14667110487621</t>
  </si>
  <si>
    <t>-0.13877612279896</t>
  </si>
  <si>
    <t>-0.12860088477534</t>
  </si>
  <si>
    <t>-0.1137161986768</t>
  </si>
  <si>
    <t>-0.08161034229038</t>
  </si>
  <si>
    <t>-0.05061962127679</t>
  </si>
  <si>
    <t>-0.0104762155415401</t>
  </si>
  <si>
    <t>0.0305269589944099</t>
  </si>
  <si>
    <t>0.0782697146025371</t>
  </si>
  <si>
    <t>0.127026972694896</t>
  </si>
  <si>
    <t>0.177212046292124</t>
  </si>
  <si>
    <t>0.216933272983495</t>
  </si>
  <si>
    <t>0.261329464243108</t>
  </si>
  <si>
    <t>0.304517954728207</t>
  </si>
  <si>
    <t>0.338376325590807</t>
  </si>
  <si>
    <t>0.365305056085806</t>
  </si>
  <si>
    <t>0.385699902109926</t>
  </si>
  <si>
    <t>0.401992064530967</t>
  </si>
  <si>
    <t>0.424078435327294</t>
  </si>
  <si>
    <t>0.431924150706863</t>
  </si>
  <si>
    <t>0.457569721873294</t>
  </si>
  <si>
    <t>0.468842114235773</t>
  </si>
  <si>
    <t>0.477698457163034</t>
  </si>
  <si>
    <t>0.486457405268937</t>
  </si>
  <si>
    <t>0.498328980247909</t>
  </si>
  <si>
    <t>0.506323578439638</t>
  </si>
  <si>
    <t>0.511821026469419</t>
  </si>
  <si>
    <t>0.522065898472744</t>
  </si>
  <si>
    <t>0.531803727634113</t>
  </si>
  <si>
    <t>0.537884021901102</t>
  </si>
  <si>
    <t>0.544278907182009</t>
  </si>
  <si>
    <t>0.550955714077761</t>
  </si>
  <si>
    <t>0.548175938278737</t>
  </si>
  <si>
    <t>0.545170488349845</t>
  </si>
  <si>
    <t>-2.46666666666667</t>
  </si>
  <si>
    <t>-0.19507075375805</t>
  </si>
  <si>
    <t>-2.4</t>
  </si>
  <si>
    <t>-0.19002104956104</t>
  </si>
  <si>
    <t>-2.33333333333333</t>
  </si>
  <si>
    <t>-0.18663026044443</t>
  </si>
  <si>
    <t>-2.26666666666667</t>
  </si>
  <si>
    <t>-0.18348868669394</t>
  </si>
  <si>
    <t>-2.2</t>
  </si>
  <si>
    <t>-0.17826962806736</t>
  </si>
  <si>
    <t>-2.13333333333333</t>
  </si>
  <si>
    <t>-0.17288057136268</t>
  </si>
  <si>
    <t>-2.06666666666667</t>
  </si>
  <si>
    <t>-0.17102759695708</t>
  </si>
  <si>
    <t>-1.93333333333333</t>
  </si>
  <si>
    <t>-0.16810296604285</t>
  </si>
  <si>
    <t>-1.86666666666667</t>
  </si>
  <si>
    <t>-0.16925914594422</t>
  </si>
  <si>
    <t>-0.16931456090874</t>
  </si>
  <si>
    <t>-1.8</t>
  </si>
  <si>
    <t>-0.16535239689078</t>
  </si>
  <si>
    <t>-1.73333333333333</t>
  </si>
  <si>
    <t>-0.15796955981703</t>
  </si>
  <si>
    <t>-1.66666666666667</t>
  </si>
  <si>
    <t>-0.13703851622265</t>
  </si>
  <si>
    <t>-0.13429163441944</t>
  </si>
  <si>
    <t>-1.6</t>
  </si>
  <si>
    <t>-0.10564277100467</t>
  </si>
  <si>
    <t>-0.10176941892382</t>
  </si>
  <si>
    <t>-1.53333333333333</t>
  </si>
  <si>
    <t>-0.05668800910103</t>
  </si>
  <si>
    <t>-1.46666666666667</t>
  </si>
  <si>
    <t>-0.00689643943036011</t>
  </si>
  <si>
    <t>-1.4</t>
  </si>
  <si>
    <t>0.0550053373409961</t>
  </si>
  <si>
    <t>-1.33333333333333</t>
  </si>
  <si>
    <t>0.107625642893796</t>
  </si>
  <si>
    <t>-1.26666666666667</t>
  </si>
  <si>
    <t>0.168227302959886</t>
  </si>
  <si>
    <t>0.169909478128085</t>
  </si>
  <si>
    <t>-1.2</t>
  </si>
  <si>
    <t>0.226836763143657</t>
  </si>
  <si>
    <t>-1.13333333333333</t>
  </si>
  <si>
    <t>0.279501487210108</t>
  </si>
  <si>
    <t>-1.06666666666667</t>
  </si>
  <si>
    <t>0.342057539473655</t>
  </si>
  <si>
    <t>0.396094894469112</t>
  </si>
  <si>
    <t>0.396776402913473</t>
  </si>
  <si>
    <t>-0.933333333333333</t>
  </si>
  <si>
    <t>0.446269755414375</t>
  </si>
  <si>
    <t>0.449323501961241</t>
  </si>
  <si>
    <t>-0.866666666666667</t>
  </si>
  <si>
    <t>0.486260895476063</t>
  </si>
  <si>
    <t>-0.8</t>
  </si>
  <si>
    <t>0.511427716741394</t>
  </si>
  <si>
    <t>-0.733333333333333</t>
  </si>
  <si>
    <t>0.525790683055518</t>
  </si>
  <si>
    <t>-0.666666666666667</t>
  </si>
  <si>
    <t>0.523280901285053</t>
  </si>
  <si>
    <t>-0.6</t>
  </si>
  <si>
    <t>0.523280775017698</t>
  </si>
  <si>
    <t>-0.533333333333333</t>
  </si>
  <si>
    <t>0.522892295146186</t>
  </si>
  <si>
    <t>-0.466666666666667</t>
  </si>
  <si>
    <t>0.519766591903729</t>
  </si>
  <si>
    <t>0.52780958270103</t>
  </si>
  <si>
    <t>-0.333337777777778</t>
  </si>
  <si>
    <t>0.528928549656285</t>
  </si>
  <si>
    <t>0.529578572221164</t>
  </si>
  <si>
    <t>0.531466721658301</t>
  </si>
  <si>
    <t>0.527961948078098</t>
  </si>
  <si>
    <t>0.529024964441158</t>
  </si>
  <si>
    <t>0.523329764292967</t>
  </si>
  <si>
    <t>0.523069771257512</t>
  </si>
  <si>
    <t>0.519899774410678</t>
  </si>
  <si>
    <t>0.514331782465054</t>
  </si>
  <si>
    <t>0.505713729677182</t>
  </si>
  <si>
    <t>0.498022978870684</t>
  </si>
  <si>
    <t>0.495516561761671</t>
  </si>
  <si>
    <t>Data for x/D=4 and TSR(T1)=6, TSR(T2)=4</t>
  </si>
  <si>
    <t>-0.16975352623711</t>
  </si>
  <si>
    <t>2.36666888888889</t>
  </si>
  <si>
    <t>-0.17278864431675</t>
  </si>
  <si>
    <t>-0.1659465569798</t>
  </si>
  <si>
    <t>2.16666666666667</t>
  </si>
  <si>
    <t>-0.15784166716235</t>
  </si>
  <si>
    <t>-0.15253772175966</t>
  </si>
  <si>
    <t>-0.14883344029606</t>
  </si>
  <si>
    <t>-0.14095950450991</t>
  </si>
  <si>
    <t>-0.13064700794694</t>
  </si>
  <si>
    <t>-0.11324421416005</t>
  </si>
  <si>
    <t>-0.09313132759322</t>
  </si>
  <si>
    <t>-0.0630816754663202</t>
  </si>
  <si>
    <t>-0.0444711255831101</t>
  </si>
  <si>
    <t>-0.0134039338465299</t>
  </si>
  <si>
    <t>0.0151128810697051</t>
  </si>
  <si>
    <t>0.0459488925255391</t>
  </si>
  <si>
    <t>0.0781030771187281</t>
  </si>
  <si>
    <t>0.11120673143333</t>
  </si>
  <si>
    <t>0.131022236212195</t>
  </si>
  <si>
    <t>0.175920713746753</t>
  </si>
  <si>
    <t>0.204119675215797</t>
  </si>
  <si>
    <t>0.933357777777778</t>
  </si>
  <si>
    <t>0.256670074668984</t>
  </si>
  <si>
    <t>1.00002666666667</t>
  </si>
  <si>
    <t>0.233133481883032</t>
  </si>
  <si>
    <t>0.866693333333333</t>
  </si>
  <si>
    <t>0.287521291056423</t>
  </si>
  <si>
    <t>0.800024444444445</t>
  </si>
  <si>
    <t>0.310911797767123</t>
  </si>
  <si>
    <t>0.73336</t>
  </si>
  <si>
    <t>0.347225466059313</t>
  </si>
  <si>
    <t>0.666691111111111</t>
  </si>
  <si>
    <t>0.373348644291127</t>
  </si>
  <si>
    <t>0.600024444444445</t>
  </si>
  <si>
    <t>0.398484682832339</t>
  </si>
  <si>
    <t>0.53336</t>
  </si>
  <si>
    <t>0.428483661136125</t>
  </si>
  <si>
    <t>0.466693333333333</t>
  </si>
  <si>
    <t>0.449655356102766</t>
  </si>
  <si>
    <t>0.400026666666667</t>
  </si>
  <si>
    <t>0.474727299995162</t>
  </si>
  <si>
    <t>0.33336</t>
  </si>
  <si>
    <t>0.491460303958027</t>
  </si>
  <si>
    <t>0.266691111111111</t>
  </si>
  <si>
    <t>0.510560159788019</t>
  </si>
  <si>
    <t>0.198944444444444</t>
  </si>
  <si>
    <t>0.519853233433711</t>
  </si>
  <si>
    <t>0.13336</t>
  </si>
  <si>
    <t>0.519883814259598</t>
  </si>
  <si>
    <t>0.0666933333333333</t>
  </si>
  <si>
    <t>0.51888488226627</t>
  </si>
  <si>
    <t>0.0000266666666666667</t>
  </si>
  <si>
    <t>0.513779222543457</t>
  </si>
  <si>
    <t>-0.06664</t>
  </si>
  <si>
    <t>0.508431219138257</t>
  </si>
  <si>
    <t>-0.133306666666667</t>
  </si>
  <si>
    <t>0.492439074656392</t>
  </si>
  <si>
    <t>-0.199973333333333</t>
  </si>
  <si>
    <t>0.476007237321134</t>
  </si>
  <si>
    <t>-0.26664</t>
  </si>
  <si>
    <t>0.463571547019608</t>
  </si>
  <si>
    <t>-0.333306666666667</t>
  </si>
  <si>
    <t>0.453533517686972</t>
  </si>
  <si>
    <t>-2.39999555555556</t>
  </si>
  <si>
    <t>-0.15796300460954</t>
  </si>
  <si>
    <t>-2.19999555555556</t>
  </si>
  <si>
    <t>-0.14751452593071</t>
  </si>
  <si>
    <t>-1.99999555555556</t>
  </si>
  <si>
    <t>-0.14009286453296</t>
  </si>
  <si>
    <t>-1.89999555555556</t>
  </si>
  <si>
    <t>-0.13289633590773</t>
  </si>
  <si>
    <t>-1.79999555555556</t>
  </si>
  <si>
    <t>-0.11144746931153</t>
  </si>
  <si>
    <t>-1.69999555555556</t>
  </si>
  <si>
    <t>-0.07369517621938</t>
  </si>
  <si>
    <t>-1.59999555555556</t>
  </si>
  <si>
    <t>-0.0161398021499299</t>
  </si>
  <si>
    <t>-1.49999555555556</t>
  </si>
  <si>
    <t>0.0389957529200849</t>
  </si>
  <si>
    <t>-1.39999555555556</t>
  </si>
  <si>
    <t>0.0994275515672619</t>
  </si>
  <si>
    <t>-1.29999555555556</t>
  </si>
  <si>
    <t>0.154424201316497</t>
  </si>
  <si>
    <t>-1.19999555555556</t>
  </si>
  <si>
    <t>0.211097908122656</t>
  </si>
  <si>
    <t>-1.09999555555556</t>
  </si>
  <si>
    <t>0.26869690569657</t>
  </si>
  <si>
    <t>-0.999991111111111</t>
  </si>
  <si>
    <t>0.313736848593881</t>
  </si>
  <si>
    <t>-0.899995555555556</t>
  </si>
  <si>
    <t>0.35053510766431</t>
  </si>
  <si>
    <t>-0.799995555555556</t>
  </si>
  <si>
    <t>0.380492168291281</t>
  </si>
  <si>
    <t>-0.699995555555556</t>
  </si>
  <si>
    <t>0.403012494966994</t>
  </si>
  <si>
    <t>-0.599995555555556</t>
  </si>
  <si>
    <t>0.415534073547504</t>
  </si>
  <si>
    <t>-0.499995555555556</t>
  </si>
  <si>
    <t>0.428759063675418</t>
  </si>
  <si>
    <t>-0.399991111111111</t>
  </si>
  <si>
    <t>0.439043239402947</t>
  </si>
  <si>
    <t>-0.299995555555556</t>
  </si>
  <si>
    <t>0.45954304278939</t>
  </si>
  <si>
    <t>0.482579651122883</t>
  </si>
  <si>
    <t>-0.0999955555555556</t>
  </si>
  <si>
    <t>0.502337921507322</t>
  </si>
  <si>
    <t>0.00000444444444444444</t>
  </si>
  <si>
    <t>0.513045902080849</t>
  </si>
  <si>
    <t>0.100004444444444</t>
  </si>
  <si>
    <t>0.515959438952239</t>
  </si>
  <si>
    <t>Optional data, Setup C: Velocity and turbulence information</t>
  </si>
  <si>
    <t>This sheet is for the optional  velocity and turbulence information</t>
  </si>
  <si>
    <t>paragraph 5.2, item 1</t>
  </si>
  <si>
    <t>Data for x/D=1 and TSR(T1)=6, TSR(T2)=2.5</t>
  </si>
  <si>
    <t>nd</t>
  </si>
  <si>
    <t>Data for x/D=2.5 and TSR(T1)=6, TSR(T2)=2.5</t>
  </si>
  <si>
    <t>Data for x/D=4 and TSR(T1)=6, TSR(T2)=2.5</t>
  </si>
  <si>
    <t>Optional data, Setup B: Velocity and turbulence information</t>
  </si>
  <si>
    <t>Data for x/D=1 and TSR(T1)=6, TSR(T2)=7</t>
  </si>
  <si>
    <t>Data for x/D=2.5 and TSR(T1)=6, TSR(T2)=7</t>
  </si>
  <si>
    <t>Data for x/D=4 and TSR(T1)=6, TSR(T2)=7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</si>
</sst>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0.0000000000000"/>
    <numFmt numFmtId="166" formatCode="0.0000000000"/>
    <numFmt numFmtId="167" formatCode="0.00"/>
    <numFmt numFmtId="168" formatCode="0.0"/>
    <numFmt numFmtId="169" formatCode="0.00000000000E+00"/>
    <numFmt numFmtId="170" formatCode="0.00000000000"/>
    <numFmt numFmtId="171" formatCode="0.000000000000"/>
    <numFmt numFmtId="172" formatCode="0.00000000000000"/>
    <numFmt numFmtId="173" formatCode="0.00000"/>
    <numFmt numFmtId="174" formatCode="0.000000"/>
    <numFmt numFmtId="175" formatCode="0.00E+00"/>
    <numFmt numFmtId="176" formatCode="0.0000000E+00"/>
  </numFmts>
  <fonts count="20">
    <font>
      <sz val="10"/>
      <name val="Verdana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DD0806"/>
      <name val="Verdana"/>
      <family val="2"/>
      <charset val="1"/>
    </font>
    <font>
      <b val="true"/>
      <sz val="12"/>
      <name val="Verdana"/>
      <family val="2"/>
      <charset val="1"/>
    </font>
    <font>
      <b val="true"/>
      <sz val="16"/>
      <color rgb="FF006411"/>
      <name val="Verdana"/>
      <family val="2"/>
      <charset val="1"/>
    </font>
    <font>
      <sz val="36"/>
      <color rgb="FFFF0000"/>
      <name val="Calibri"/>
      <family val="2"/>
    </font>
    <font>
      <sz val="36"/>
      <color rgb="FF1F497D"/>
      <name val="Calibri"/>
      <family val="2"/>
    </font>
    <font>
      <sz val="36"/>
      <color rgb="FF92D050"/>
      <name val="Calibri"/>
      <family val="2"/>
    </font>
    <font>
      <sz val="24"/>
      <color rgb="FF000000"/>
      <name val="Calibri"/>
      <family val="2"/>
    </font>
    <font>
      <sz val="36"/>
      <color rgb="FFF79646"/>
      <name val="Symbol"/>
      <family val="0"/>
    </font>
    <font>
      <b val="true"/>
      <sz val="14"/>
      <color rgb="FFDD0806"/>
      <name val="Verdana"/>
      <family val="2"/>
      <charset val="1"/>
    </font>
    <font>
      <b val="true"/>
      <sz val="12"/>
      <color rgb="FF9C0006"/>
      <name val="Calibri"/>
      <family val="2"/>
      <charset val="1"/>
    </font>
    <font>
      <b val="true"/>
      <sz val="12"/>
      <color rgb="FF900000"/>
      <name val="Calibri"/>
      <family val="2"/>
      <charset val="1"/>
    </font>
    <font>
      <sz val="11"/>
      <color rgb="FF9C0006"/>
      <name val="Calibri"/>
      <family val="2"/>
      <charset val="1"/>
    </font>
    <font>
      <b val="true"/>
      <sz val="10"/>
      <color rgb="FF0000D4"/>
      <name val="Verdana"/>
      <family val="2"/>
      <charset val="1"/>
    </font>
    <font>
      <b val="true"/>
      <sz val="10"/>
      <name val="Verdana"/>
      <family val="2"/>
      <charset val="1"/>
    </font>
    <font>
      <sz val="10"/>
      <name val="Arial"/>
      <family val="2"/>
    </font>
    <font>
      <b val="true"/>
      <sz val="12"/>
      <color rgb="FF99CC00"/>
      <name val="Verdana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C7CE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5" fillId="2" borderId="0" applyFont="true" applyBorder="false" applyAlignment="true" applyProtection="false">
      <alignment horizontal="general" vertical="bottom" textRotation="0" wrapText="false" indent="0" shrinkToFit="false"/>
    </xf>
  </cellStyleXfs>
  <cellXfs count="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2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cel Built-in Bad" xfId="20" builtinId="54" customBuiltin="true"/>
  </cellStyles>
  <colors>
    <indexedColors>
      <rgbColor rgb="FF000000"/>
      <rgbColor rgb="FFFFFFFF"/>
      <rgbColor rgb="FFFF0000"/>
      <rgbColor rgb="FF00FF00"/>
      <rgbColor rgb="FF0000D4"/>
      <rgbColor rgb="FFFFFF00"/>
      <rgbColor rgb="FFFF00FF"/>
      <rgbColor rgb="FF00FFFF"/>
      <rgbColor rgb="FF900000"/>
      <rgbColor rgb="FF006411"/>
      <rgbColor rgb="FF000080"/>
      <rgbColor rgb="FF808000"/>
      <rgbColor rgb="FF800080"/>
      <rgbColor rgb="FF008080"/>
      <rgbColor rgb="FF92D050"/>
      <rgbColor rgb="FF878787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9C0006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79646"/>
      <rgbColor rgb="FFFF6600"/>
      <rgbColor rgb="FF666699"/>
      <rgbColor rgb="FF969696"/>
      <rgbColor rgb="FF003366"/>
      <rgbColor rgb="FF339966"/>
      <rgbColor rgb="FF003300"/>
      <rgbColor rgb="FF333300"/>
      <rgbColor rgb="FFDD0806"/>
      <rgbColor rgb="FF993366"/>
      <rgbColor rgb="FF1F497D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varyColors val="0"/>
        <c:ser>
          <c:idx val="0"/>
          <c:order val="0"/>
          <c:tx>
            <c:strRef>
              <c:f>'Cp&amp;Ct'!$B$7</c:f>
              <c:strCache>
                <c:ptCount val="1"/>
                <c:pt idx="0">
                  <c:v>Turbine 1 (upstream)</c:v>
                </c:pt>
              </c:strCache>
            </c:strRef>
          </c:tx>
          <c:spPr>
            <a:solidFill>
              <a:srgbClr val="99ccff"/>
            </a:solidFill>
            <a:ln w="47520">
              <a:noFill/>
            </a:ln>
          </c:spPr>
          <c:marker>
            <c:symbol val="square"/>
            <c:size val="5"/>
            <c:spPr>
              <a:solidFill>
                <a:srgbClr val="ffffff"/>
              </a:solidFill>
            </c:spPr>
          </c:marker>
          <c:xVal>
            <c:numRef>
              <c:f>'Cp&amp;Ct'!$B$9:$B$70</c:f>
              <c:numCache>
                <c:formatCode>General</c:formatCode>
                <c:ptCount val="62"/>
                <c:pt idx="0">
                  <c:v>1.51942050879889</c:v>
                </c:pt>
                <c:pt idx="1">
                  <c:v>1.52943397222811</c:v>
                </c:pt>
                <c:pt idx="2">
                  <c:v>1.52566999935758</c:v>
                </c:pt>
                <c:pt idx="3">
                  <c:v>2.14415200823869</c:v>
                </c:pt>
                <c:pt idx="4">
                  <c:v>2.93410112665541</c:v>
                </c:pt>
                <c:pt idx="5">
                  <c:v>3.96333698928948</c:v>
                </c:pt>
                <c:pt idx="6">
                  <c:v>4.4965771255717</c:v>
                </c:pt>
                <c:pt idx="7">
                  <c:v>4.47646270445739</c:v>
                </c:pt>
                <c:pt idx="8">
                  <c:v>4.90692536594425</c:v>
                </c:pt>
                <c:pt idx="9">
                  <c:v>5.45510212691322</c:v>
                </c:pt>
                <c:pt idx="10">
                  <c:v>5.90368369572962</c:v>
                </c:pt>
                <c:pt idx="11">
                  <c:v>5.90788441049223</c:v>
                </c:pt>
                <c:pt idx="12">
                  <c:v>6.41169724025372</c:v>
                </c:pt>
                <c:pt idx="13">
                  <c:v>6.88758072586792</c:v>
                </c:pt>
                <c:pt idx="14">
                  <c:v>7.37279353242923</c:v>
                </c:pt>
                <c:pt idx="15">
                  <c:v>7.86630360256618</c:v>
                </c:pt>
                <c:pt idx="16">
                  <c:v>8.77633957053997</c:v>
                </c:pt>
                <c:pt idx="17">
                  <c:v>9.76748518534463</c:v>
                </c:pt>
                <c:pt idx="18">
                  <c:v>10.810863217987</c:v>
                </c:pt>
                <c:pt idx="19">
                  <c:v>11.2186926644532</c:v>
                </c:pt>
                <c:pt idx="20">
                  <c:v>1.53180424518038</c:v>
                </c:pt>
                <c:pt idx="21">
                  <c:v>1.54002636192689</c:v>
                </c:pt>
                <c:pt idx="22">
                  <c:v>2.44987647021248</c:v>
                </c:pt>
                <c:pt idx="23">
                  <c:v>2.84336160213633</c:v>
                </c:pt>
                <c:pt idx="24">
                  <c:v>3.15115665814042</c:v>
                </c:pt>
                <c:pt idx="25">
                  <c:v>3.70279414918925</c:v>
                </c:pt>
                <c:pt idx="26">
                  <c:v>4.08024734528751</c:v>
                </c:pt>
                <c:pt idx="27">
                  <c:v>4.52522655068796</c:v>
                </c:pt>
                <c:pt idx="28">
                  <c:v>4.77251546110267</c:v>
                </c:pt>
                <c:pt idx="29">
                  <c:v>5.06600102066049</c:v>
                </c:pt>
                <c:pt idx="30">
                  <c:v>5.4013679045401</c:v>
                </c:pt>
                <c:pt idx="31">
                  <c:v>5.37701692296442</c:v>
                </c:pt>
                <c:pt idx="32">
                  <c:v>5.64844033033959</c:v>
                </c:pt>
                <c:pt idx="33">
                  <c:v>5.96813248939485</c:v>
                </c:pt>
                <c:pt idx="34">
                  <c:v>6.2844135522393</c:v>
                </c:pt>
                <c:pt idx="35">
                  <c:v>6.62038183780934</c:v>
                </c:pt>
                <c:pt idx="36">
                  <c:v>7.00628271097236</c:v>
                </c:pt>
                <c:pt idx="37">
                  <c:v>7.42275976286679</c:v>
                </c:pt>
                <c:pt idx="38">
                  <c:v>7.79703500482051</c:v>
                </c:pt>
                <c:pt idx="39">
                  <c:v>8.42864525225593</c:v>
                </c:pt>
                <c:pt idx="40">
                  <c:v>9.10823792975681</c:v>
                </c:pt>
                <c:pt idx="41">
                  <c:v>9.94113231081984</c:v>
                </c:pt>
                <c:pt idx="42">
                  <c:v>10.6795398893133</c:v>
                </c:pt>
                <c:pt idx="43">
                  <c:v>10.9482664083658</c:v>
                </c:pt>
                <c:pt idx="44">
                  <c:v>1.5268931637966</c:v>
                </c:pt>
                <c:pt idx="45">
                  <c:v>0.914543111763285</c:v>
                </c:pt>
                <c:pt idx="46">
                  <c:v>0.919176066989897</c:v>
                </c:pt>
                <c:pt idx="47">
                  <c:v>1.57423258171747</c:v>
                </c:pt>
                <c:pt idx="48">
                  <c:v>3.07569150179669</c:v>
                </c:pt>
                <c:pt idx="49">
                  <c:v>4.03935628634958</c:v>
                </c:pt>
                <c:pt idx="50">
                  <c:v>4.50028036379354</c:v>
                </c:pt>
                <c:pt idx="51">
                  <c:v>4.95815302526394</c:v>
                </c:pt>
                <c:pt idx="52">
                  <c:v>5.52641497690814</c:v>
                </c:pt>
                <c:pt idx="53">
                  <c:v>6.05535665340844</c:v>
                </c:pt>
                <c:pt idx="54">
                  <c:v>6.51717218338842</c:v>
                </c:pt>
                <c:pt idx="55">
                  <c:v>7.0270519250833</c:v>
                </c:pt>
                <c:pt idx="56">
                  <c:v>7.50546619787028</c:v>
                </c:pt>
                <c:pt idx="57">
                  <c:v>8.03096793426606</c:v>
                </c:pt>
                <c:pt idx="58">
                  <c:v>9.04130874483376</c:v>
                </c:pt>
                <c:pt idx="59">
                  <c:v>9.97867643651216</c:v>
                </c:pt>
                <c:pt idx="60">
                  <c:v>10.9273254469772</c:v>
                </c:pt>
                <c:pt idx="61">
                  <c:v>11.2316921904731</c:v>
                </c:pt>
              </c:numCache>
            </c:numRef>
          </c:xVal>
          <c:yVal>
            <c:numRef>
              <c:f>'Cp&amp;Ct'!$C$9:$C$70</c:f>
              <c:numCache>
                <c:formatCode>General</c:formatCode>
                <c:ptCount val="62"/>
                <c:pt idx="0">
                  <c:v>0.0276170481479009</c:v>
                </c:pt>
                <c:pt idx="1">
                  <c:v>0.0267293776157019</c:v>
                </c:pt>
                <c:pt idx="2">
                  <c:v>0.029388075175387</c:v>
                </c:pt>
                <c:pt idx="3">
                  <c:v>0.0562788425065198</c:v>
                </c:pt>
                <c:pt idx="4">
                  <c:v>0.108016538487406</c:v>
                </c:pt>
                <c:pt idx="5">
                  <c:v>0.406216194460674</c:v>
                </c:pt>
                <c:pt idx="6">
                  <c:v>0.449414489470737</c:v>
                </c:pt>
                <c:pt idx="7">
                  <c:v>0.446860817832412</c:v>
                </c:pt>
                <c:pt idx="8">
                  <c:v>0.446526232958411</c:v>
                </c:pt>
                <c:pt idx="9">
                  <c:v>0.458291111680976</c:v>
                </c:pt>
                <c:pt idx="10">
                  <c:v>0.462407682207785</c:v>
                </c:pt>
                <c:pt idx="11">
                  <c:v>0.462771933352727</c:v>
                </c:pt>
                <c:pt idx="12">
                  <c:v>0.459875591844118</c:v>
                </c:pt>
                <c:pt idx="13">
                  <c:v>0.452085188727939</c:v>
                </c:pt>
                <c:pt idx="14">
                  <c:v>0.431442549995176</c:v>
                </c:pt>
                <c:pt idx="15">
                  <c:v>0.401041502219655</c:v>
                </c:pt>
                <c:pt idx="16">
                  <c:v>0.322330619984217</c:v>
                </c:pt>
                <c:pt idx="17">
                  <c:v>0.197886824335079</c:v>
                </c:pt>
                <c:pt idx="18">
                  <c:v>0.0455663909651103</c:v>
                </c:pt>
                <c:pt idx="19">
                  <c:v>-0.0237348484825463</c:v>
                </c:pt>
                <c:pt idx="20">
                  <c:v>0.031099751555318</c:v>
                </c:pt>
                <c:pt idx="21">
                  <c:v>0.0298510252205546</c:v>
                </c:pt>
                <c:pt idx="22">
                  <c:v>0.0745720376504669</c:v>
                </c:pt>
                <c:pt idx="23">
                  <c:v>0.102461685368563</c:v>
                </c:pt>
                <c:pt idx="24">
                  <c:v>0.135789545321878</c:v>
                </c:pt>
                <c:pt idx="25">
                  <c:v>0.359156271197124</c:v>
                </c:pt>
                <c:pt idx="26">
                  <c:v>0.424611377322558</c:v>
                </c:pt>
                <c:pt idx="27">
                  <c:v>0.445031573995713</c:v>
                </c:pt>
                <c:pt idx="28">
                  <c:v>0.446931729946545</c:v>
                </c:pt>
                <c:pt idx="29">
                  <c:v>0.449279049783692</c:v>
                </c:pt>
                <c:pt idx="30">
                  <c:v>0.452463789336103</c:v>
                </c:pt>
                <c:pt idx="31">
                  <c:v>0.454851416901524</c:v>
                </c:pt>
                <c:pt idx="32">
                  <c:v>0.458699020675646</c:v>
                </c:pt>
                <c:pt idx="33">
                  <c:v>0.461483937062208</c:v>
                </c:pt>
                <c:pt idx="34">
                  <c:v>0.460328684035688</c:v>
                </c:pt>
                <c:pt idx="35">
                  <c:v>0.456165923593588</c:v>
                </c:pt>
                <c:pt idx="36">
                  <c:v>0.444424115923189</c:v>
                </c:pt>
                <c:pt idx="37">
                  <c:v>0.421615504290046</c:v>
                </c:pt>
                <c:pt idx="38">
                  <c:v>0.402075434137663</c:v>
                </c:pt>
                <c:pt idx="39">
                  <c:v>0.357754313939956</c:v>
                </c:pt>
                <c:pt idx="40">
                  <c:v>0.28801695200973</c:v>
                </c:pt>
                <c:pt idx="41">
                  <c:v>0.178412941622129</c:v>
                </c:pt>
                <c:pt idx="42">
                  <c:v>0.0739954722951446</c:v>
                </c:pt>
                <c:pt idx="43">
                  <c:v>0.0298812612578901</c:v>
                </c:pt>
                <c:pt idx="44">
                  <c:v>0.0319732873153929</c:v>
                </c:pt>
                <c:pt idx="45">
                  <c:v>0.0123481650926508</c:v>
                </c:pt>
                <c:pt idx="46">
                  <c:v>0.0125431323801121</c:v>
                </c:pt>
                <c:pt idx="47">
                  <c:v>0.030095344451266</c:v>
                </c:pt>
                <c:pt idx="48">
                  <c:v>0.119257419491127</c:v>
                </c:pt>
                <c:pt idx="49">
                  <c:v>0.421400858363798</c:v>
                </c:pt>
                <c:pt idx="50">
                  <c:v>0.456300183369793</c:v>
                </c:pt>
                <c:pt idx="51">
                  <c:v>0.457088704933271</c:v>
                </c:pt>
                <c:pt idx="52">
                  <c:v>0.46144574379296</c:v>
                </c:pt>
                <c:pt idx="53">
                  <c:v>0.468854651023205</c:v>
                </c:pt>
                <c:pt idx="54">
                  <c:v>0.461639859367255</c:v>
                </c:pt>
                <c:pt idx="55">
                  <c:v>0.44899211365068</c:v>
                </c:pt>
                <c:pt idx="56">
                  <c:v>0.42925681394446</c:v>
                </c:pt>
                <c:pt idx="57">
                  <c:v>0.391792817996898</c:v>
                </c:pt>
                <c:pt idx="58">
                  <c:v>0.300064367314702</c:v>
                </c:pt>
                <c:pt idx="59">
                  <c:v>0.163751451717271</c:v>
                </c:pt>
                <c:pt idx="60">
                  <c:v>0.0289321316283908</c:v>
                </c:pt>
                <c:pt idx="61">
                  <c:v>-0.0256547460192789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'Cp&amp;Ct'!$F$7</c:f>
              <c:strCache>
                <c:ptCount val="1"/>
                <c:pt idx="0">
                  <c:v>Turbine 2 (downstream)</c:v>
                </c:pt>
              </c:strCache>
            </c:strRef>
          </c:tx>
          <c:spPr>
            <a:solidFill>
              <a:srgbClr val="99ccff"/>
            </a:solidFill>
            <a:ln w="47520">
              <a:noFill/>
            </a:ln>
          </c:spPr>
          <c:marker>
            <c:symbol val="square"/>
            <c:size val="5"/>
            <c:spPr>
              <a:solidFill>
                <a:srgbClr val="ffffff"/>
              </a:solidFill>
            </c:spPr>
          </c:marker>
          <c:xVal>
            <c:numRef>
              <c:f>'Cp&amp;Ct'!$F$9:$F$49</c:f>
              <c:numCache>
                <c:formatCode>General</c:formatCode>
                <c:ptCount val="41"/>
                <c:pt idx="0">
                  <c:v>0.666217201802243</c:v>
                </c:pt>
                <c:pt idx="1">
                  <c:v>0.671306287034231</c:v>
                </c:pt>
                <c:pt idx="2">
                  <c:v>0.670964768186874</c:v>
                </c:pt>
                <c:pt idx="3">
                  <c:v>1.01330495444007</c:v>
                </c:pt>
                <c:pt idx="4">
                  <c:v>2.02600830320341</c:v>
                </c:pt>
                <c:pt idx="5">
                  <c:v>2.51651841173887</c:v>
                </c:pt>
                <c:pt idx="6">
                  <c:v>3.01579828214294</c:v>
                </c:pt>
                <c:pt idx="7">
                  <c:v>3.5211263531037</c:v>
                </c:pt>
                <c:pt idx="8">
                  <c:v>3.77963630188658</c:v>
                </c:pt>
                <c:pt idx="9">
                  <c:v>4.0277179731003</c:v>
                </c:pt>
                <c:pt idx="10">
                  <c:v>4.26462505809337</c:v>
                </c:pt>
                <c:pt idx="11">
                  <c:v>4.5082235806935</c:v>
                </c:pt>
                <c:pt idx="12">
                  <c:v>4.96830013117924</c:v>
                </c:pt>
                <c:pt idx="13">
                  <c:v>5.61036297711147</c:v>
                </c:pt>
                <c:pt idx="14">
                  <c:v>5.60847371428017</c:v>
                </c:pt>
                <c:pt idx="15">
                  <c:v>5.9851994905782</c:v>
                </c:pt>
                <c:pt idx="16">
                  <c:v>6.49871984862244</c:v>
                </c:pt>
                <c:pt idx="17">
                  <c:v>7.00371717483588</c:v>
                </c:pt>
                <c:pt idx="18">
                  <c:v>7.42804471802441</c:v>
                </c:pt>
                <c:pt idx="19">
                  <c:v>6.31233948691385</c:v>
                </c:pt>
                <c:pt idx="20">
                  <c:v>4.29935711357683</c:v>
                </c:pt>
                <c:pt idx="21">
                  <c:v>3.77450004206742</c:v>
                </c:pt>
                <c:pt idx="22">
                  <c:v>4.99207055379839</c:v>
                </c:pt>
                <c:pt idx="23">
                  <c:v>4.99209740687067</c:v>
                </c:pt>
                <c:pt idx="24">
                  <c:v>4.01027988232431</c:v>
                </c:pt>
                <c:pt idx="25">
                  <c:v>3.99691593644866</c:v>
                </c:pt>
                <c:pt idx="26">
                  <c:v>0.67264767628114</c:v>
                </c:pt>
                <c:pt idx="27">
                  <c:v>0.676608875445946</c:v>
                </c:pt>
                <c:pt idx="28">
                  <c:v>0.989671738755242</c:v>
                </c:pt>
                <c:pt idx="29">
                  <c:v>1.50751341881322</c:v>
                </c:pt>
                <c:pt idx="30">
                  <c:v>2.0049062661809</c:v>
                </c:pt>
                <c:pt idx="31">
                  <c:v>2.49846613448267</c:v>
                </c:pt>
                <c:pt idx="32">
                  <c:v>2.98692841084117</c:v>
                </c:pt>
                <c:pt idx="33">
                  <c:v>3.51154662866469</c:v>
                </c:pt>
                <c:pt idx="34">
                  <c:v>4.01263255374781</c:v>
                </c:pt>
                <c:pt idx="35">
                  <c:v>4.49844062383002</c:v>
                </c:pt>
                <c:pt idx="36">
                  <c:v>5.01107208683006</c:v>
                </c:pt>
                <c:pt idx="37">
                  <c:v>5.99604672956154</c:v>
                </c:pt>
                <c:pt idx="38">
                  <c:v>6.99805688217806</c:v>
                </c:pt>
                <c:pt idx="39">
                  <c:v>7.49086553875944</c:v>
                </c:pt>
                <c:pt idx="40">
                  <c:v>7.24007558877201</c:v>
                </c:pt>
              </c:numCache>
            </c:numRef>
          </c:xVal>
          <c:yVal>
            <c:numRef>
              <c:f>'Cp&amp;Ct'!$G$9:$G$49</c:f>
              <c:numCache>
                <c:formatCode>General</c:formatCode>
                <c:ptCount val="41"/>
                <c:pt idx="0">
                  <c:v>-0.000644323526539599</c:v>
                </c:pt>
                <c:pt idx="1">
                  <c:v>-0.00175254338578789</c:v>
                </c:pt>
                <c:pt idx="2">
                  <c:v>0.00131852512663154</c:v>
                </c:pt>
                <c:pt idx="3">
                  <c:v>0.00321973503413646</c:v>
                </c:pt>
                <c:pt idx="4">
                  <c:v>0.0366880454955044</c:v>
                </c:pt>
                <c:pt idx="5">
                  <c:v>0.0824585512647941</c:v>
                </c:pt>
                <c:pt idx="6">
                  <c:v>0.114508313091178</c:v>
                </c:pt>
                <c:pt idx="7">
                  <c:v>0.121081128109267</c:v>
                </c:pt>
                <c:pt idx="8">
                  <c:v>0.121370990762435</c:v>
                </c:pt>
                <c:pt idx="9">
                  <c:v>0.120793822787821</c:v>
                </c:pt>
                <c:pt idx="10">
                  <c:v>0.120776790649013</c:v>
                </c:pt>
                <c:pt idx="11">
                  <c:v>0.119388693529112</c:v>
                </c:pt>
                <c:pt idx="12">
                  <c:v>0.106810535597374</c:v>
                </c:pt>
                <c:pt idx="13">
                  <c:v>0.093020673194208</c:v>
                </c:pt>
                <c:pt idx="14">
                  <c:v>0.091850948192268</c:v>
                </c:pt>
                <c:pt idx="15">
                  <c:v>0.0753337899339211</c:v>
                </c:pt>
                <c:pt idx="16">
                  <c:v>0.0477712429274117</c:v>
                </c:pt>
                <c:pt idx="17">
                  <c:v>0.0141389687382796</c:v>
                </c:pt>
                <c:pt idx="18">
                  <c:v>-0.0206509928772669</c:v>
                </c:pt>
                <c:pt idx="19">
                  <c:v>0.0590919004269387</c:v>
                </c:pt>
                <c:pt idx="20">
                  <c:v>0.121037396128158</c:v>
                </c:pt>
                <c:pt idx="21">
                  <c:v>0.120938590820983</c:v>
                </c:pt>
                <c:pt idx="22">
                  <c:v>0.111686215432301</c:v>
                </c:pt>
                <c:pt idx="23">
                  <c:v>0.111291402875595</c:v>
                </c:pt>
                <c:pt idx="24">
                  <c:v>0.123209216996349</c:v>
                </c:pt>
                <c:pt idx="25">
                  <c:v>0.124149774721615</c:v>
                </c:pt>
                <c:pt idx="26">
                  <c:v>-0.000173205032013902</c:v>
                </c:pt>
                <c:pt idx="27">
                  <c:v>-0.000697594951629216</c:v>
                </c:pt>
                <c:pt idx="28">
                  <c:v>0.00300906227127134</c:v>
                </c:pt>
                <c:pt idx="29">
                  <c:v>0.0112514210517659</c:v>
                </c:pt>
                <c:pt idx="30">
                  <c:v>0.034583054486394</c:v>
                </c:pt>
                <c:pt idx="31">
                  <c:v>0.0805149612180025</c:v>
                </c:pt>
                <c:pt idx="32">
                  <c:v>0.113059674103853</c:v>
                </c:pt>
                <c:pt idx="33">
                  <c:v>0.120575169400257</c:v>
                </c:pt>
                <c:pt idx="34">
                  <c:v>0.120472408003861</c:v>
                </c:pt>
                <c:pt idx="35">
                  <c:v>0.118279167881173</c:v>
                </c:pt>
                <c:pt idx="36">
                  <c:v>0.110023928110368</c:v>
                </c:pt>
                <c:pt idx="37">
                  <c:v>0.0756577870301319</c:v>
                </c:pt>
                <c:pt idx="38">
                  <c:v>0.0160037452386304</c:v>
                </c:pt>
                <c:pt idx="39">
                  <c:v>-0.022088251464865</c:v>
                </c:pt>
                <c:pt idx="40">
                  <c:v>-0.00336244281008053</c:v>
                </c:pt>
              </c:numCache>
            </c:numRef>
          </c:yVal>
          <c:smooth val="0"/>
        </c:ser>
        <c:axId val="907497"/>
        <c:axId val="49256051"/>
      </c:scatterChart>
      <c:valAx>
        <c:axId val="907497"/>
        <c:scaling>
          <c:orientation val="minMax"/>
        </c:scaling>
        <c:delete val="0"/>
        <c:axPos val="b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49256051"/>
        <c:crosses val="autoZero"/>
      </c:valAx>
      <c:valAx>
        <c:axId val="49256051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907497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varyColors val="0"/>
        <c:ser>
          <c:idx val="0"/>
          <c:order val="0"/>
          <c:tx>
            <c:strRef>
              <c:f>'Cp&amp;Ct'!$B$7</c:f>
              <c:strCache>
                <c:ptCount val="1"/>
                <c:pt idx="0">
                  <c:v>Turbine 1 (upstream)</c:v>
                </c:pt>
              </c:strCache>
            </c:strRef>
          </c:tx>
          <c:spPr>
            <a:solidFill>
              <a:srgbClr val="99ccff"/>
            </a:solidFill>
            <a:ln w="47520">
              <a:noFill/>
            </a:ln>
          </c:spPr>
          <c:marker>
            <c:symbol val="triangle"/>
            <c:size val="5"/>
            <c:spPr>
              <a:solidFill>
                <a:srgbClr val="ff0000"/>
              </a:solidFill>
            </c:spPr>
          </c:marker>
          <c:xVal>
            <c:numRef>
              <c:f>'Cp&amp;Ct'!$B$9:$B$28</c:f>
              <c:numCache>
                <c:formatCode>General</c:formatCode>
                <c:ptCount val="20"/>
                <c:pt idx="0">
                  <c:v>1.51942050879889</c:v>
                </c:pt>
                <c:pt idx="1">
                  <c:v>1.52943397222811</c:v>
                </c:pt>
                <c:pt idx="2">
                  <c:v>1.52566999935758</c:v>
                </c:pt>
                <c:pt idx="3">
                  <c:v>2.14415200823869</c:v>
                </c:pt>
                <c:pt idx="4">
                  <c:v>2.93410112665541</c:v>
                </c:pt>
                <c:pt idx="5">
                  <c:v>3.96333698928948</c:v>
                </c:pt>
                <c:pt idx="6">
                  <c:v>4.4965771255717</c:v>
                </c:pt>
                <c:pt idx="7">
                  <c:v>4.47646270445739</c:v>
                </c:pt>
                <c:pt idx="8">
                  <c:v>4.90692536594425</c:v>
                </c:pt>
                <c:pt idx="9">
                  <c:v>5.45510212691322</c:v>
                </c:pt>
                <c:pt idx="10">
                  <c:v>5.90368369572962</c:v>
                </c:pt>
                <c:pt idx="11">
                  <c:v>5.90788441049223</c:v>
                </c:pt>
                <c:pt idx="12">
                  <c:v>6.41169724025372</c:v>
                </c:pt>
                <c:pt idx="13">
                  <c:v>6.88758072586792</c:v>
                </c:pt>
                <c:pt idx="14">
                  <c:v>7.37279353242923</c:v>
                </c:pt>
                <c:pt idx="15">
                  <c:v>7.86630360256618</c:v>
                </c:pt>
                <c:pt idx="16">
                  <c:v>8.77633957053997</c:v>
                </c:pt>
                <c:pt idx="17">
                  <c:v>9.76748518534463</c:v>
                </c:pt>
                <c:pt idx="18">
                  <c:v>10.810863217987</c:v>
                </c:pt>
                <c:pt idx="19">
                  <c:v>11.2186926644532</c:v>
                </c:pt>
              </c:numCache>
            </c:numRef>
          </c:xVal>
          <c:yVal>
            <c:numRef>
              <c:f>'Cp&amp;Ct'!$D$9:$D$28</c:f>
              <c:numCache>
                <c:formatCode>General</c:formatCode>
                <c:ptCount val="20"/>
                <c:pt idx="0">
                  <c:v>0.235402739614893</c:v>
                </c:pt>
                <c:pt idx="1">
                  <c:v>0.237579050068732</c:v>
                </c:pt>
                <c:pt idx="2">
                  <c:v>0.236635820069496</c:v>
                </c:pt>
                <c:pt idx="3">
                  <c:v>0.300882883853766</c:v>
                </c:pt>
                <c:pt idx="4">
                  <c:v>0.381706732783175</c:v>
                </c:pt>
                <c:pt idx="5">
                  <c:v>0.651538568644213</c:v>
                </c:pt>
                <c:pt idx="6">
                  <c:v>0.737218903195093</c:v>
                </c:pt>
                <c:pt idx="7">
                  <c:v>0.737422358270509</c:v>
                </c:pt>
                <c:pt idx="8">
                  <c:v>0.764469311128138</c:v>
                </c:pt>
                <c:pt idx="9">
                  <c:v>0.815656436082469</c:v>
                </c:pt>
                <c:pt idx="10">
                  <c:v>0.863359370065817</c:v>
                </c:pt>
                <c:pt idx="11">
                  <c:v>0.861592864253939</c:v>
                </c:pt>
                <c:pt idx="12">
                  <c:v>0.90587002683081</c:v>
                </c:pt>
                <c:pt idx="13">
                  <c:v>0.94148635622622</c:v>
                </c:pt>
                <c:pt idx="14">
                  <c:v>0.97398033842443</c:v>
                </c:pt>
                <c:pt idx="15">
                  <c:v>1.00467465793208</c:v>
                </c:pt>
                <c:pt idx="16">
                  <c:v>1.04330601836248</c:v>
                </c:pt>
                <c:pt idx="17">
                  <c:v>1.06868057082817</c:v>
                </c:pt>
                <c:pt idx="18">
                  <c:v>1.0920926719153</c:v>
                </c:pt>
                <c:pt idx="19">
                  <c:v>1.10234113227402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'Cp&amp;Ct'!$F$7</c:f>
              <c:strCache>
                <c:ptCount val="1"/>
                <c:pt idx="0">
                  <c:v>Turbine 2 (downstream)</c:v>
                </c:pt>
              </c:strCache>
            </c:strRef>
          </c:tx>
          <c:spPr>
            <a:solidFill>
              <a:srgbClr val="99ccff"/>
            </a:solidFill>
            <a:ln w="47520">
              <a:noFill/>
            </a:ln>
          </c:spPr>
          <c:marker>
            <c:symbol val="circle"/>
            <c:size val="6"/>
            <c:spPr>
              <a:solidFill>
                <a:srgbClr val="c0504d"/>
              </a:solidFill>
            </c:spPr>
          </c:marker>
          <c:yVal>
            <c:numRef>
              <c:f>'Cp&amp;Ct'!$H$9:$H$49</c:f>
              <c:numCache>
                <c:formatCode>General</c:formatCode>
                <c:ptCount val="41"/>
                <c:pt idx="0">
                  <c:v>0.047825696645931</c:v>
                </c:pt>
                <c:pt idx="1">
                  <c:v>0.046595421880485</c:v>
                </c:pt>
                <c:pt idx="2">
                  <c:v>0.050055224556953</c:v>
                </c:pt>
                <c:pt idx="3">
                  <c:v>0.070366158327452</c:v>
                </c:pt>
                <c:pt idx="4">
                  <c:v>0.157848653086296</c:v>
                </c:pt>
                <c:pt idx="5">
                  <c:v>0.224046875144517</c:v>
                </c:pt>
                <c:pt idx="6">
                  <c:v>0.285158556432923</c:v>
                </c:pt>
                <c:pt idx="7">
                  <c:v>0.325274171821216</c:v>
                </c:pt>
                <c:pt idx="8">
                  <c:v>0.344569588180844</c:v>
                </c:pt>
                <c:pt idx="9">
                  <c:v>0.363132704129276</c:v>
                </c:pt>
                <c:pt idx="10">
                  <c:v>0.380274635579962</c:v>
                </c:pt>
                <c:pt idx="11">
                  <c:v>0.398865223334408</c:v>
                </c:pt>
                <c:pt idx="12">
                  <c:v>0.428691159006359</c:v>
                </c:pt>
                <c:pt idx="13">
                  <c:v>0.463232649130768</c:v>
                </c:pt>
                <c:pt idx="14">
                  <c:v>0.463511275749069</c:v>
                </c:pt>
                <c:pt idx="15">
                  <c:v>0.481929675741279</c:v>
                </c:pt>
                <c:pt idx="16">
                  <c:v>0.504891005306881</c:v>
                </c:pt>
                <c:pt idx="17">
                  <c:v>0.526180789804868</c:v>
                </c:pt>
                <c:pt idx="18">
                  <c:v>0.541849869925088</c:v>
                </c:pt>
                <c:pt idx="19">
                  <c:v>0.498111103884721</c:v>
                </c:pt>
                <c:pt idx="20">
                  <c:v>0.382767836966839</c:v>
                </c:pt>
                <c:pt idx="21">
                  <c:v>0.34443494695275</c:v>
                </c:pt>
                <c:pt idx="22">
                  <c:v>0.430684438193722</c:v>
                </c:pt>
                <c:pt idx="23">
                  <c:v>0.430163122475048</c:v>
                </c:pt>
                <c:pt idx="24">
                  <c:v>0.363840030965664</c:v>
                </c:pt>
                <c:pt idx="25">
                  <c:v>0.362378083670557</c:v>
                </c:pt>
                <c:pt idx="26">
                  <c:v>0.052843171991774</c:v>
                </c:pt>
                <c:pt idx="27">
                  <c:v>0.055158892920329</c:v>
                </c:pt>
                <c:pt idx="28">
                  <c:v>0.071642988692887</c:v>
                </c:pt>
                <c:pt idx="29">
                  <c:v>0.109392163271056</c:v>
                </c:pt>
                <c:pt idx="30">
                  <c:v>0.157813852427327</c:v>
                </c:pt>
                <c:pt idx="31">
                  <c:v>0.225056037979812</c:v>
                </c:pt>
                <c:pt idx="32">
                  <c:v>0.28115774265514</c:v>
                </c:pt>
                <c:pt idx="33">
                  <c:v>0.32945203438577</c:v>
                </c:pt>
                <c:pt idx="34">
                  <c:v>0.365057550813876</c:v>
                </c:pt>
                <c:pt idx="35">
                  <c:v>0.39805389492549</c:v>
                </c:pt>
                <c:pt idx="36">
                  <c:v>0.433163708136874</c:v>
                </c:pt>
                <c:pt idx="37">
                  <c:v>0.484882713361414</c:v>
                </c:pt>
                <c:pt idx="38">
                  <c:v>0.529104130094357</c:v>
                </c:pt>
                <c:pt idx="39">
                  <c:v>0.544500159457659</c:v>
                </c:pt>
                <c:pt idx="40">
                  <c:v>0.535643998542213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'Cp&amp;Ct'!$D$51</c:f>
              <c:strCache>
                <c:ptCount val="1"/>
                <c:pt idx="0">
                  <c:v>Turbine 1 (Repeated data)</c:v>
                </c:pt>
              </c:strCache>
            </c:strRef>
          </c:tx>
          <c:spPr>
            <a:solidFill>
              <a:srgbClr val="99ccff"/>
            </a:solidFill>
            <a:ln w="47520">
              <a:noFill/>
            </a:ln>
          </c:spPr>
          <c:marker>
            <c:symbol val="diamond"/>
            <c:size val="8"/>
            <c:spPr>
              <a:solidFill>
                <a:srgbClr val="0000ff"/>
              </a:solidFill>
            </c:spPr>
          </c:marker>
          <c:xVal>
            <c:numRef>
              <c:f>'Cp&amp;Ct'!$B$53:$B$70</c:f>
              <c:numCache>
                <c:formatCode>General</c:formatCode>
                <c:ptCount val="18"/>
                <c:pt idx="0">
                  <c:v>1.5268931637966</c:v>
                </c:pt>
                <c:pt idx="1">
                  <c:v>0.914543111763285</c:v>
                </c:pt>
                <c:pt idx="2">
                  <c:v>0.919176066989897</c:v>
                </c:pt>
                <c:pt idx="3">
                  <c:v>1.57423258171747</c:v>
                </c:pt>
                <c:pt idx="4">
                  <c:v>3.07569150179669</c:v>
                </c:pt>
                <c:pt idx="5">
                  <c:v>4.03935628634958</c:v>
                </c:pt>
                <c:pt idx="6">
                  <c:v>4.50028036379354</c:v>
                </c:pt>
                <c:pt idx="7">
                  <c:v>4.95815302526394</c:v>
                </c:pt>
                <c:pt idx="8">
                  <c:v>5.52641497690814</c:v>
                </c:pt>
                <c:pt idx="9">
                  <c:v>6.05535665340844</c:v>
                </c:pt>
                <c:pt idx="10">
                  <c:v>6.51717218338842</c:v>
                </c:pt>
                <c:pt idx="11">
                  <c:v>7.0270519250833</c:v>
                </c:pt>
                <c:pt idx="12">
                  <c:v>7.50546619787028</c:v>
                </c:pt>
                <c:pt idx="13">
                  <c:v>8.03096793426606</c:v>
                </c:pt>
                <c:pt idx="14">
                  <c:v>9.04130874483376</c:v>
                </c:pt>
                <c:pt idx="15">
                  <c:v>9.97867643651216</c:v>
                </c:pt>
                <c:pt idx="16">
                  <c:v>10.9273254469772</c:v>
                </c:pt>
                <c:pt idx="17">
                  <c:v>11.2316921904731</c:v>
                </c:pt>
              </c:numCache>
            </c:numRef>
          </c:xVal>
          <c:yVal>
            <c:numRef>
              <c:f>'Cp&amp;Ct'!$D$53:$D$70</c:f>
              <c:numCache>
                <c:formatCode>General</c:formatCode>
                <c:ptCount val="18"/>
                <c:pt idx="0">
                  <c:v>0.232946082889387</c:v>
                </c:pt>
                <c:pt idx="1">
                  <c:v>0.181321292468961</c:v>
                </c:pt>
                <c:pt idx="2">
                  <c:v>0.181321292468961</c:v>
                </c:pt>
                <c:pt idx="3">
                  <c:v>0.239947674624168</c:v>
                </c:pt>
                <c:pt idx="4">
                  <c:v>0.397861884220994</c:v>
                </c:pt>
                <c:pt idx="5">
                  <c:v>0.668222782961259</c:v>
                </c:pt>
                <c:pt idx="6">
                  <c:v>0.74151314365392</c:v>
                </c:pt>
                <c:pt idx="7">
                  <c:v>0.771978992580615</c:v>
                </c:pt>
                <c:pt idx="8">
                  <c:v>0.824484594667676</c:v>
                </c:pt>
                <c:pt idx="9">
                  <c:v>0.882708383358167</c:v>
                </c:pt>
                <c:pt idx="10">
                  <c:v>0.91959079705393</c:v>
                </c:pt>
                <c:pt idx="11">
                  <c:v>0.95812413953328</c:v>
                </c:pt>
                <c:pt idx="12">
                  <c:v>0.99094159922909</c:v>
                </c:pt>
                <c:pt idx="13">
                  <c:v>1.02273510392601</c:v>
                </c:pt>
                <c:pt idx="14">
                  <c:v>1.06862544338208</c:v>
                </c:pt>
                <c:pt idx="15">
                  <c:v>1.07543862479497</c:v>
                </c:pt>
                <c:pt idx="16">
                  <c:v>1.10464141700279</c:v>
                </c:pt>
                <c:pt idx="17">
                  <c:v>1.11657691660164</c:v>
                </c:pt>
              </c:numCache>
            </c:numRef>
          </c:yVal>
          <c:smooth val="0"/>
        </c:ser>
        <c:axId val="89785968"/>
        <c:axId val="39789447"/>
      </c:scatterChart>
      <c:valAx>
        <c:axId val="89785968"/>
        <c:scaling>
          <c:orientation val="minMax"/>
        </c:scaling>
        <c:delete val="0"/>
        <c:axPos val="b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39789447"/>
        <c:crosses val="autoZero"/>
      </c:valAx>
      <c:valAx>
        <c:axId val="3978944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crossAx val="89785968"/>
        <c:crosses val="autoZero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1397160</xdr:colOff>
      <xdr:row>19</xdr:row>
      <xdr:rowOff>67680</xdr:rowOff>
    </xdr:from>
    <xdr:to>
      <xdr:col>3</xdr:col>
      <xdr:colOff>234360</xdr:colOff>
      <xdr:row>42</xdr:row>
      <xdr:rowOff>143280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397160" y="3636360"/>
          <a:ext cx="5379480" cy="3872880"/>
        </a:xfrm>
        <a:prstGeom prst="rect">
          <a:avLst/>
        </a:prstGeom>
        <a:ln w="38160">
          <a:solidFill>
            <a:srgbClr val="ffffff"/>
          </a:solidFill>
          <a:round/>
        </a:ln>
      </xdr:spPr>
    </xdr:pic>
    <xdr:clientData/>
  </xdr:twoCellAnchor>
  <xdr:twoCellAnchor editAs="oneCell">
    <xdr:from>
      <xdr:col>0</xdr:col>
      <xdr:colOff>2763720</xdr:colOff>
      <xdr:row>22</xdr:row>
      <xdr:rowOff>151920</xdr:rowOff>
    </xdr:from>
    <xdr:to>
      <xdr:col>0</xdr:col>
      <xdr:colOff>2948760</xdr:colOff>
      <xdr:row>29</xdr:row>
      <xdr:rowOff>150840</xdr:rowOff>
    </xdr:to>
    <xdr:sp>
      <xdr:nvSpPr>
        <xdr:cNvPr id="1" name="CustomShape 1"/>
        <xdr:cNvSpPr/>
      </xdr:nvSpPr>
      <xdr:spPr>
        <a:xfrm>
          <a:off x="2763720" y="4215600"/>
          <a:ext cx="185040" cy="1154880"/>
        </a:xfrm>
        <a:prstGeom prst="rightArrow">
          <a:avLst>
            <a:gd name="adj1" fmla="val 50000"/>
            <a:gd name="adj2" fmla="val 50000"/>
          </a:avLst>
        </a:prstGeom>
        <a:noFill/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/>
      </xdr:style>
    </xdr:sp>
    <xdr:clientData/>
  </xdr:twoCellAnchor>
  <xdr:twoCellAnchor editAs="oneCell">
    <xdr:from>
      <xdr:col>0</xdr:col>
      <xdr:colOff>2804400</xdr:colOff>
      <xdr:row>28</xdr:row>
      <xdr:rowOff>12960</xdr:rowOff>
    </xdr:from>
    <xdr:to>
      <xdr:col>0</xdr:col>
      <xdr:colOff>3937320</xdr:colOff>
      <xdr:row>29</xdr:row>
      <xdr:rowOff>36000</xdr:rowOff>
    </xdr:to>
    <xdr:sp>
      <xdr:nvSpPr>
        <xdr:cNvPr id="2" name="CustomShape 1"/>
        <xdr:cNvSpPr/>
      </xdr:nvSpPr>
      <xdr:spPr>
        <a:xfrm>
          <a:off x="2804400" y="5067360"/>
          <a:ext cx="1132920" cy="188280"/>
        </a:xfrm>
        <a:prstGeom prst="rightArrow">
          <a:avLst>
            <a:gd name="adj1" fmla="val 50000"/>
            <a:gd name="adj2" fmla="val 50000"/>
          </a:avLst>
        </a:prstGeom>
        <a:noFill/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/>
      </xdr:style>
    </xdr:sp>
    <xdr:clientData/>
  </xdr:twoCellAnchor>
  <xdr:twoCellAnchor editAs="oneCell">
    <xdr:from>
      <xdr:col>0</xdr:col>
      <xdr:colOff>1689840</xdr:colOff>
      <xdr:row>29</xdr:row>
      <xdr:rowOff>32040</xdr:rowOff>
    </xdr:from>
    <xdr:to>
      <xdr:col>0</xdr:col>
      <xdr:colOff>2822760</xdr:colOff>
      <xdr:row>30</xdr:row>
      <xdr:rowOff>55080</xdr:rowOff>
    </xdr:to>
    <xdr:sp>
      <xdr:nvSpPr>
        <xdr:cNvPr id="3" name="CustomShape 1"/>
        <xdr:cNvSpPr/>
      </xdr:nvSpPr>
      <xdr:spPr>
        <a:xfrm>
          <a:off x="1689840" y="5251680"/>
          <a:ext cx="1132920" cy="187920"/>
        </a:xfrm>
        <a:prstGeom prst="rightArrow">
          <a:avLst>
            <a:gd name="adj1" fmla="val 50000"/>
            <a:gd name="adj2" fmla="val 50000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3416400</xdr:colOff>
      <xdr:row>24</xdr:row>
      <xdr:rowOff>1080</xdr:rowOff>
    </xdr:from>
    <xdr:to>
      <xdr:col>0</xdr:col>
      <xdr:colOff>4129920</xdr:colOff>
      <xdr:row>27</xdr:row>
      <xdr:rowOff>156240</xdr:rowOff>
    </xdr:to>
    <xdr:sp>
      <xdr:nvSpPr>
        <xdr:cNvPr id="4" name="CustomShape 1"/>
        <xdr:cNvSpPr/>
      </xdr:nvSpPr>
      <xdr:spPr>
        <a:xfrm>
          <a:off x="3416400" y="4395240"/>
          <a:ext cx="713520" cy="650160"/>
        </a:xfrm>
        <a:prstGeom prst="rect">
          <a:avLst/>
        </a:prstGeom>
        <a:noFill/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/>
      </xdr:style>
      <xdr:txBody>
        <a:bodyPr lIns="90000" rIns="90000" tIns="45000" bIns="45000"/>
        <a:p>
          <a:r>
            <a:rPr lang="es-AR" sz="3600" strike="noStrike">
              <a:solidFill>
                <a:srgbClr val="ff0000"/>
              </a:solidFill>
              <a:latin typeface="Calibri"/>
            </a:rPr>
            <a:t>x</a:t>
          </a:r>
          <a:endParaRPr/>
        </a:p>
      </xdr:txBody>
    </xdr:sp>
    <xdr:clientData/>
  </xdr:twoCellAnchor>
  <xdr:twoCellAnchor editAs="oneCell">
    <xdr:from>
      <xdr:col>0</xdr:col>
      <xdr:colOff>1444680</xdr:colOff>
      <xdr:row>25</xdr:row>
      <xdr:rowOff>134280</xdr:rowOff>
    </xdr:from>
    <xdr:to>
      <xdr:col>0</xdr:col>
      <xdr:colOff>1843920</xdr:colOff>
      <xdr:row>29</xdr:row>
      <xdr:rowOff>124200</xdr:rowOff>
    </xdr:to>
    <xdr:sp>
      <xdr:nvSpPr>
        <xdr:cNvPr id="5" name="CustomShape 1"/>
        <xdr:cNvSpPr/>
      </xdr:nvSpPr>
      <xdr:spPr>
        <a:xfrm>
          <a:off x="1444680" y="4693320"/>
          <a:ext cx="399240" cy="650520"/>
        </a:xfrm>
        <a:prstGeom prst="rect">
          <a:avLst/>
        </a:prstGeom>
        <a:noFill/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/>
      </xdr:style>
      <xdr:txBody>
        <a:bodyPr lIns="90000" rIns="90000" tIns="45000" bIns="45000"/>
        <a:p>
          <a:r>
            <a:rPr lang="es-AR" sz="3600" strike="noStrike">
              <a:solidFill>
                <a:srgbClr val="1f497d"/>
              </a:solidFill>
              <a:latin typeface="Calibri"/>
            </a:rPr>
            <a:t>y</a:t>
          </a:r>
          <a:endParaRPr/>
        </a:p>
      </xdr:txBody>
    </xdr:sp>
    <xdr:clientData/>
  </xdr:twoCellAnchor>
  <xdr:twoCellAnchor editAs="oneCell">
    <xdr:from>
      <xdr:col>0</xdr:col>
      <xdr:colOff>2387520</xdr:colOff>
      <xdr:row>21</xdr:row>
      <xdr:rowOff>105840</xdr:rowOff>
    </xdr:from>
    <xdr:to>
      <xdr:col>0</xdr:col>
      <xdr:colOff>3101040</xdr:colOff>
      <xdr:row>25</xdr:row>
      <xdr:rowOff>95760</xdr:rowOff>
    </xdr:to>
    <xdr:sp>
      <xdr:nvSpPr>
        <xdr:cNvPr id="6" name="CustomShape 1"/>
        <xdr:cNvSpPr/>
      </xdr:nvSpPr>
      <xdr:spPr>
        <a:xfrm>
          <a:off x="2387520" y="4004640"/>
          <a:ext cx="713520" cy="650160"/>
        </a:xfrm>
        <a:prstGeom prst="rect">
          <a:avLst/>
        </a:prstGeom>
        <a:noFill/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/>
      </xdr:style>
      <xdr:txBody>
        <a:bodyPr lIns="90000" rIns="90000" tIns="45000" bIns="45000"/>
        <a:p>
          <a:r>
            <a:rPr lang="es-AR" sz="3600" strike="noStrike">
              <a:solidFill>
                <a:srgbClr val="92d050"/>
              </a:solidFill>
              <a:latin typeface="Calibri"/>
            </a:rPr>
            <a:t>z</a:t>
          </a:r>
          <a:endParaRPr/>
        </a:p>
      </xdr:txBody>
    </xdr:sp>
    <xdr:clientData/>
  </xdr:twoCellAnchor>
  <xdr:twoCellAnchor editAs="oneCell">
    <xdr:from>
      <xdr:col>0</xdr:col>
      <xdr:colOff>4473720</xdr:colOff>
      <xdr:row>19</xdr:row>
      <xdr:rowOff>124920</xdr:rowOff>
    </xdr:from>
    <xdr:to>
      <xdr:col>3</xdr:col>
      <xdr:colOff>196200</xdr:colOff>
      <xdr:row>22</xdr:row>
      <xdr:rowOff>124200</xdr:rowOff>
    </xdr:to>
    <xdr:sp>
      <xdr:nvSpPr>
        <xdr:cNvPr id="7" name="CustomShape 1"/>
        <xdr:cNvSpPr/>
      </xdr:nvSpPr>
      <xdr:spPr>
        <a:xfrm>
          <a:off x="4473720" y="3693600"/>
          <a:ext cx="2264760" cy="49428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 lIns="90000" rIns="90000" tIns="45000" bIns="45000"/>
        <a:p>
          <a:r>
            <a:rPr lang="es-AR" sz="2400" strike="noStrike">
              <a:solidFill>
                <a:srgbClr val="000000"/>
              </a:solidFill>
              <a:latin typeface="Calibri"/>
            </a:rPr>
            <a:t>Axes direction</a:t>
          </a:r>
          <a:endParaRPr/>
        </a:p>
      </xdr:txBody>
    </xdr:sp>
    <xdr:clientData/>
  </xdr:twoCellAnchor>
  <xdr:twoCellAnchor editAs="oneCell">
    <xdr:from>
      <xdr:col>0</xdr:col>
      <xdr:colOff>2434680</xdr:colOff>
      <xdr:row>28</xdr:row>
      <xdr:rowOff>1080</xdr:rowOff>
    </xdr:from>
    <xdr:to>
      <xdr:col>0</xdr:col>
      <xdr:colOff>3376800</xdr:colOff>
      <xdr:row>33</xdr:row>
      <xdr:rowOff>133560</xdr:rowOff>
    </xdr:to>
    <xdr:sp>
      <xdr:nvSpPr>
        <xdr:cNvPr id="8" name="CustomShape 1"/>
        <xdr:cNvSpPr/>
      </xdr:nvSpPr>
      <xdr:spPr>
        <a:xfrm flipH="1">
          <a:off x="2434680" y="5055480"/>
          <a:ext cx="942120" cy="957960"/>
        </a:xfrm>
        <a:prstGeom prst="circularArrow">
          <a:avLst>
            <a:gd name="adj1" fmla="val 10643"/>
            <a:gd name="adj2" fmla="val 1058118"/>
            <a:gd name="adj3" fmla="val 20864223"/>
            <a:gd name="adj4" fmla="val 10800000"/>
            <a:gd name="adj5" fmla="val 15486"/>
          </a:avLst>
        </a:prstGeom>
        <a:noFill/>
        <a:ln>
          <a:solidFill>
            <a:srgbClr val="f59240"/>
          </a:solidFill>
        </a:ln>
        <a:effectLst>
          <a:outerShdw blurRad="40000" dir="5400000" dist="23000" rotWithShape="0">
            <a:srgbClr val="000000">
              <a:alpha val="35000"/>
            </a:srgbClr>
          </a:outerShdw>
        </a:effectLst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/>
      </xdr:style>
    </xdr:sp>
    <xdr:clientData/>
  </xdr:twoCellAnchor>
  <xdr:twoCellAnchor editAs="oneCell">
    <xdr:from>
      <xdr:col>0</xdr:col>
      <xdr:colOff>3197160</xdr:colOff>
      <xdr:row>29</xdr:row>
      <xdr:rowOff>29520</xdr:rowOff>
    </xdr:from>
    <xdr:to>
      <xdr:col>0</xdr:col>
      <xdr:colOff>3910680</xdr:colOff>
      <xdr:row>33</xdr:row>
      <xdr:rowOff>19440</xdr:rowOff>
    </xdr:to>
    <xdr:sp>
      <xdr:nvSpPr>
        <xdr:cNvPr id="9" name="CustomShape 1"/>
        <xdr:cNvSpPr/>
      </xdr:nvSpPr>
      <xdr:spPr>
        <a:xfrm>
          <a:off x="3197160" y="5249160"/>
          <a:ext cx="713520" cy="650160"/>
        </a:xfrm>
        <a:prstGeom prst="rect">
          <a:avLst/>
        </a:prstGeom>
        <a:noFill/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/>
      </xdr:style>
      <xdr:txBody>
        <a:bodyPr lIns="90000" rIns="90000" tIns="45000" bIns="45000"/>
        <a:p>
          <a:r>
            <a:rPr lang="es-AR" sz="3600" strike="noStrike">
              <a:solidFill>
                <a:srgbClr val="f79646"/>
              </a:solidFill>
              <a:latin typeface="Symbol"/>
            </a:rPr>
            <a:t>w</a:t>
          </a:r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26</xdr:col>
      <xdr:colOff>42120</xdr:colOff>
      <xdr:row>26</xdr:row>
      <xdr:rowOff>131040</xdr:rowOff>
    </xdr:from>
    <xdr:to>
      <xdr:col>32</xdr:col>
      <xdr:colOff>123840</xdr:colOff>
      <xdr:row>49</xdr:row>
      <xdr:rowOff>30960</xdr:rowOff>
    </xdr:to>
    <xdr:graphicFrame>
      <xdr:nvGraphicFramePr>
        <xdr:cNvPr id="10" name="Chart 1"/>
        <xdr:cNvGraphicFramePr/>
      </xdr:nvGraphicFramePr>
      <xdr:xfrm>
        <a:off x="28634760" y="4601160"/>
        <a:ext cx="5404320" cy="3694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345960</xdr:colOff>
      <xdr:row>50</xdr:row>
      <xdr:rowOff>35280</xdr:rowOff>
    </xdr:from>
    <xdr:to>
      <xdr:col>1</xdr:col>
      <xdr:colOff>1069200</xdr:colOff>
      <xdr:row>83</xdr:row>
      <xdr:rowOff>85320</xdr:rowOff>
    </xdr:to>
    <xdr:graphicFrame>
      <xdr:nvGraphicFramePr>
        <xdr:cNvPr id="11" name="Chart 2"/>
        <xdr:cNvGraphicFramePr/>
      </xdr:nvGraphicFramePr>
      <xdr:xfrm>
        <a:off x="345960" y="8465400"/>
        <a:ext cx="5353560" cy="5498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0" activeCellId="0" sqref="I40"/>
    </sheetView>
  </sheetViews>
  <sheetFormatPr defaultRowHeight="13"/>
  <cols>
    <col collapsed="false" hidden="false" max="1" min="1" style="0" width="63.7142857142857"/>
    <col collapsed="false" hidden="false" max="1025" min="2" style="0" width="8.70982142857143"/>
  </cols>
  <sheetData>
    <row r="1" customFormat="false" ht="16" hidden="false" customHeight="false" outlineLevel="0" collapsed="false">
      <c r="A1" s="1" t="s">
        <v>0</v>
      </c>
    </row>
    <row r="2" customFormat="false" ht="13" hidden="false" customHeight="false" outlineLevel="0" collapsed="false">
      <c r="A2" s="2" t="s">
        <v>1</v>
      </c>
    </row>
    <row r="3" customFormat="false" ht="13" hidden="false" customHeight="false" outlineLevel="0" collapsed="false">
      <c r="A3" s="0" t="s">
        <v>2</v>
      </c>
    </row>
    <row r="4" customFormat="false" ht="13" hidden="false" customHeight="false" outlineLevel="0" collapsed="false">
      <c r="A4" s="0" t="s">
        <v>3</v>
      </c>
    </row>
    <row r="7" customFormat="false" ht="16" hidden="false" customHeight="false" outlineLevel="0" collapsed="false">
      <c r="A7" s="3" t="s">
        <v>4</v>
      </c>
    </row>
    <row r="11" customFormat="false" ht="20" hidden="false" customHeight="false" outlineLevel="0" collapsed="false">
      <c r="A11" s="4" t="s">
        <v>5</v>
      </c>
      <c r="B11" s="4" t="s">
        <v>6</v>
      </c>
      <c r="C11" s="4"/>
    </row>
    <row r="12" customFormat="false" ht="20" hidden="false" customHeight="false" outlineLevel="0" collapsed="false">
      <c r="A12" s="4" t="s">
        <v>7</v>
      </c>
      <c r="B12" s="4" t="s">
        <v>6</v>
      </c>
      <c r="C12" s="4"/>
    </row>
    <row r="13" customFormat="false" ht="20" hidden="false" customHeight="false" outlineLevel="0" collapsed="false">
      <c r="A13" s="4" t="s">
        <v>8</v>
      </c>
      <c r="B13" s="4" t="s">
        <v>6</v>
      </c>
      <c r="C13" s="4"/>
    </row>
    <row r="14" customFormat="false" ht="20" hidden="false" customHeight="false" outlineLevel="0" collapsed="false">
      <c r="A14" s="4" t="s">
        <v>9</v>
      </c>
      <c r="B14" s="4" t="s">
        <v>6</v>
      </c>
      <c r="C14" s="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42" activeCellId="0" sqref="A42"/>
    </sheetView>
  </sheetViews>
  <sheetFormatPr defaultRowHeight="13"/>
  <cols>
    <col collapsed="false" hidden="false" max="1" min="1" style="5" width="57.4196428571429"/>
    <col collapsed="false" hidden="false" max="2" min="2" style="5" width="20.7098214285714"/>
    <col collapsed="false" hidden="false" max="5" min="3" style="5" width="11"/>
    <col collapsed="false" hidden="false" max="6" min="6" style="5" width="23.4285714285714"/>
    <col collapsed="false" hidden="false" max="256" min="7" style="5" width="11"/>
    <col collapsed="false" hidden="false" max="1025" min="257" style="5" width="8.70982142857143"/>
  </cols>
  <sheetData>
    <row r="1" customFormat="false" ht="18" hidden="false" customHeight="false" outlineLevel="0" collapsed="false">
      <c r="A1" s="6" t="s">
        <v>10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" hidden="false" customHeight="false" outlineLevel="0" collapsed="false">
      <c r="A3" s="7" t="s">
        <v>11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" hidden="false" customHeight="false" outlineLevel="0" collapsed="false">
      <c r="A4" s="7" t="s">
        <v>12</v>
      </c>
      <c r="B4" s="8" t="s">
        <v>13</v>
      </c>
      <c r="C4" s="8"/>
      <c r="D4" s="8"/>
      <c r="E4" s="8"/>
      <c r="F4" s="8"/>
      <c r="G4" s="8"/>
      <c r="H4" s="8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" hidden="false" customHeight="false" outlineLevel="0" collapsed="false">
      <c r="A5" s="9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" hidden="false" customHeight="false" outlineLevel="0" collapsed="false">
      <c r="A7" s="0"/>
      <c r="B7" s="10" t="s">
        <v>14</v>
      </c>
      <c r="C7" s="0"/>
      <c r="D7" s="11"/>
      <c r="E7" s="0"/>
      <c r="F7" s="10" t="s">
        <v>15</v>
      </c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" hidden="false" customHeight="false" outlineLevel="0" collapsed="false">
      <c r="A8" s="5" t="s">
        <v>16</v>
      </c>
      <c r="B8" s="10" t="s">
        <v>17</v>
      </c>
      <c r="C8" s="10" t="s">
        <v>18</v>
      </c>
      <c r="D8" s="10" t="s">
        <v>19</v>
      </c>
      <c r="E8" s="0"/>
      <c r="F8" s="10" t="s">
        <v>17</v>
      </c>
      <c r="G8" s="10" t="s">
        <v>18</v>
      </c>
      <c r="H8" s="10" t="s">
        <v>19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s="12" customFormat="true" ht="13" hidden="false" customHeight="false" outlineLevel="0" collapsed="false">
      <c r="A9" s="12" t="s">
        <v>20</v>
      </c>
      <c r="B9" s="12" t="n">
        <v>1.51942050879889</v>
      </c>
      <c r="C9" s="12" t="n">
        <v>0.0276170481479009</v>
      </c>
      <c r="D9" s="12" t="n">
        <v>0.235402739614893</v>
      </c>
      <c r="F9" s="12" t="n">
        <v>0.666217201802243</v>
      </c>
      <c r="G9" s="12" t="n">
        <v>-0.000644323526539599</v>
      </c>
      <c r="H9" s="12" t="n">
        <v>0.047825696645931</v>
      </c>
    </row>
    <row r="10" customFormat="false" ht="13" hidden="false" customHeight="false" outlineLevel="0" collapsed="false">
      <c r="A10" s="12" t="s">
        <v>21</v>
      </c>
      <c r="B10" s="12" t="n">
        <v>1.52943397222811</v>
      </c>
      <c r="C10" s="12" t="n">
        <v>0.0267293776157019</v>
      </c>
      <c r="D10" s="12" t="n">
        <v>0.237579050068732</v>
      </c>
      <c r="F10" s="12" t="n">
        <v>0.671306287034231</v>
      </c>
      <c r="G10" s="12" t="n">
        <v>-0.00175254338578789</v>
      </c>
      <c r="H10" s="12" t="n">
        <v>0.046595421880485</v>
      </c>
    </row>
    <row r="11" customFormat="false" ht="13" hidden="false" customHeight="false" outlineLevel="0" collapsed="false">
      <c r="A11" s="12" t="s">
        <v>22</v>
      </c>
      <c r="B11" s="12" t="n">
        <v>1.52566999935758</v>
      </c>
      <c r="C11" s="12" t="n">
        <v>0.029388075175387</v>
      </c>
      <c r="D11" s="12" t="n">
        <v>0.236635820069496</v>
      </c>
      <c r="F11" s="12" t="n">
        <v>0.670964768186874</v>
      </c>
      <c r="G11" s="12" t="n">
        <v>0.00131852512663154</v>
      </c>
      <c r="H11" s="12" t="n">
        <v>0.050055224556953</v>
      </c>
    </row>
    <row r="12" customFormat="false" ht="13" hidden="false" customHeight="false" outlineLevel="0" collapsed="false">
      <c r="A12" s="11" t="s">
        <v>23</v>
      </c>
      <c r="B12" s="5" t="n">
        <v>2.14415200823869</v>
      </c>
      <c r="C12" s="11" t="n">
        <v>0.0562788425065198</v>
      </c>
      <c r="D12" s="12" t="n">
        <v>0.300882883853766</v>
      </c>
      <c r="F12" s="11" t="n">
        <v>1.01330495444007</v>
      </c>
      <c r="G12" s="11" t="n">
        <v>0.00321973503413646</v>
      </c>
      <c r="H12" s="12" t="n">
        <v>0.070366158327452</v>
      </c>
    </row>
    <row r="13" customFormat="false" ht="13" hidden="false" customHeight="false" outlineLevel="0" collapsed="false">
      <c r="A13" s="0"/>
      <c r="B13" s="5" t="n">
        <v>2.93410112665541</v>
      </c>
      <c r="C13" s="11" t="n">
        <v>0.108016538487406</v>
      </c>
      <c r="D13" s="12" t="n">
        <v>0.381706732783175</v>
      </c>
      <c r="F13" s="11" t="n">
        <v>2.02600830320341</v>
      </c>
      <c r="G13" s="11" t="n">
        <v>0.0366880454955044</v>
      </c>
      <c r="H13" s="12" t="n">
        <v>0.157848653086296</v>
      </c>
    </row>
    <row r="14" customFormat="false" ht="13" hidden="false" customHeight="false" outlineLevel="0" collapsed="false">
      <c r="A14" s="12"/>
      <c r="B14" s="5" t="n">
        <v>3.96333698928948</v>
      </c>
      <c r="C14" s="11" t="n">
        <v>0.406216194460674</v>
      </c>
      <c r="D14" s="12" t="n">
        <v>0.651538568644213</v>
      </c>
      <c r="F14" s="11" t="n">
        <v>2.51651841173887</v>
      </c>
      <c r="G14" s="11" t="n">
        <v>0.0824585512647941</v>
      </c>
      <c r="H14" s="12" t="n">
        <v>0.224046875144517</v>
      </c>
    </row>
    <row r="15" customFormat="false" ht="13" hidden="false" customHeight="false" outlineLevel="0" collapsed="false">
      <c r="A15" s="11"/>
      <c r="B15" s="5" t="n">
        <v>4.4965771255717</v>
      </c>
      <c r="C15" s="11" t="n">
        <v>0.449414489470737</v>
      </c>
      <c r="D15" s="12" t="n">
        <v>0.737218903195093</v>
      </c>
      <c r="F15" s="11" t="n">
        <v>3.01579828214294</v>
      </c>
      <c r="G15" s="11" t="n">
        <v>0.114508313091178</v>
      </c>
      <c r="H15" s="12" t="n">
        <v>0.285158556432923</v>
      </c>
    </row>
    <row r="16" customFormat="false" ht="13" hidden="false" customHeight="false" outlineLevel="0" collapsed="false">
      <c r="A16" s="0"/>
      <c r="B16" s="5" t="n">
        <v>4.47646270445739</v>
      </c>
      <c r="C16" s="5" t="n">
        <v>0.446860817832412</v>
      </c>
      <c r="D16" s="12" t="n">
        <v>0.737422358270509</v>
      </c>
      <c r="F16" s="5" t="n">
        <v>3.5211263531037</v>
      </c>
      <c r="G16" s="5" t="n">
        <v>0.121081128109267</v>
      </c>
      <c r="H16" s="12" t="n">
        <v>0.325274171821216</v>
      </c>
    </row>
    <row r="17" customFormat="false" ht="13" hidden="false" customHeight="false" outlineLevel="0" collapsed="false">
      <c r="A17" s="0"/>
      <c r="B17" s="5" t="n">
        <v>4.90692536594425</v>
      </c>
      <c r="C17" s="5" t="n">
        <v>0.446526232958411</v>
      </c>
      <c r="D17" s="12" t="n">
        <v>0.764469311128138</v>
      </c>
      <c r="F17" s="5" t="n">
        <v>3.77963630188658</v>
      </c>
      <c r="G17" s="5" t="n">
        <v>0.121370990762435</v>
      </c>
      <c r="H17" s="12" t="n">
        <v>0.344569588180844</v>
      </c>
    </row>
    <row r="18" customFormat="false" ht="13" hidden="false" customHeight="false" outlineLevel="0" collapsed="false">
      <c r="A18" s="11"/>
      <c r="B18" s="5" t="n">
        <v>5.45510212691322</v>
      </c>
      <c r="C18" s="5" t="n">
        <v>0.458291111680976</v>
      </c>
      <c r="D18" s="12" t="n">
        <v>0.815656436082469</v>
      </c>
      <c r="F18" s="5" t="n">
        <v>4.0277179731003</v>
      </c>
      <c r="G18" s="5" t="n">
        <v>0.120793822787821</v>
      </c>
      <c r="H18" s="12" t="n">
        <v>0.363132704129276</v>
      </c>
    </row>
    <row r="19" customFormat="false" ht="13" hidden="false" customHeight="false" outlineLevel="0" collapsed="false">
      <c r="B19" s="5" t="n">
        <v>5.90368369572962</v>
      </c>
      <c r="C19" s="5" t="n">
        <v>0.462407682207785</v>
      </c>
      <c r="D19" s="12" t="n">
        <v>0.863359370065817</v>
      </c>
      <c r="F19" s="5" t="n">
        <v>4.26462505809337</v>
      </c>
      <c r="G19" s="5" t="n">
        <v>0.120776790649013</v>
      </c>
      <c r="H19" s="12" t="n">
        <v>0.380274635579962</v>
      </c>
    </row>
    <row r="20" customFormat="false" ht="13" hidden="false" customHeight="false" outlineLevel="0" collapsed="false">
      <c r="B20" s="5" t="n">
        <v>5.90788441049223</v>
      </c>
      <c r="C20" s="5" t="n">
        <v>0.462771933352727</v>
      </c>
      <c r="D20" s="12" t="n">
        <v>0.861592864253939</v>
      </c>
      <c r="F20" s="5" t="n">
        <v>4.5082235806935</v>
      </c>
      <c r="G20" s="5" t="n">
        <v>0.119388693529112</v>
      </c>
      <c r="H20" s="12" t="n">
        <v>0.398865223334408</v>
      </c>
    </row>
    <row r="21" customFormat="false" ht="13" hidden="false" customHeight="false" outlineLevel="0" collapsed="false">
      <c r="B21" s="5" t="n">
        <v>6.41169724025372</v>
      </c>
      <c r="C21" s="5" t="n">
        <v>0.459875591844118</v>
      </c>
      <c r="D21" s="12" t="n">
        <v>0.90587002683081</v>
      </c>
      <c r="F21" s="5" t="n">
        <v>4.96830013117924</v>
      </c>
      <c r="G21" s="5" t="n">
        <v>0.106810535597374</v>
      </c>
      <c r="H21" s="12" t="n">
        <v>0.428691159006359</v>
      </c>
    </row>
    <row r="22" customFormat="false" ht="13" hidden="false" customHeight="false" outlineLevel="0" collapsed="false">
      <c r="B22" s="5" t="n">
        <v>6.88758072586792</v>
      </c>
      <c r="C22" s="5" t="n">
        <v>0.452085188727939</v>
      </c>
      <c r="D22" s="12" t="n">
        <v>0.94148635622622</v>
      </c>
      <c r="F22" s="5" t="n">
        <v>5.61036297711147</v>
      </c>
      <c r="G22" s="5" t="n">
        <v>0.093020673194208</v>
      </c>
      <c r="H22" s="12" t="n">
        <v>0.463232649130768</v>
      </c>
    </row>
    <row r="23" customFormat="false" ht="13" hidden="false" customHeight="false" outlineLevel="0" collapsed="false">
      <c r="B23" s="5" t="n">
        <v>7.37279353242923</v>
      </c>
      <c r="C23" s="5" t="n">
        <v>0.431442549995176</v>
      </c>
      <c r="D23" s="12" t="n">
        <v>0.97398033842443</v>
      </c>
      <c r="F23" s="5" t="n">
        <v>5.60847371428017</v>
      </c>
      <c r="G23" s="5" t="n">
        <v>0.091850948192268</v>
      </c>
      <c r="H23" s="12" t="n">
        <v>0.463511275749069</v>
      </c>
    </row>
    <row r="24" customFormat="false" ht="13" hidden="false" customHeight="false" outlineLevel="0" collapsed="false">
      <c r="B24" s="5" t="n">
        <v>7.86630360256618</v>
      </c>
      <c r="C24" s="5" t="n">
        <v>0.401041502219655</v>
      </c>
      <c r="D24" s="12" t="n">
        <v>1.00467465793208</v>
      </c>
      <c r="F24" s="5" t="n">
        <v>5.9851994905782</v>
      </c>
      <c r="G24" s="5" t="n">
        <v>0.0753337899339211</v>
      </c>
      <c r="H24" s="12" t="n">
        <v>0.481929675741279</v>
      </c>
    </row>
    <row r="25" customFormat="false" ht="13" hidden="false" customHeight="false" outlineLevel="0" collapsed="false">
      <c r="B25" s="5" t="n">
        <v>8.77633957053997</v>
      </c>
      <c r="C25" s="5" t="n">
        <v>0.322330619984217</v>
      </c>
      <c r="D25" s="12" t="n">
        <v>1.04330601836248</v>
      </c>
      <c r="F25" s="5" t="n">
        <v>6.49871984862244</v>
      </c>
      <c r="G25" s="5" t="n">
        <v>0.0477712429274117</v>
      </c>
      <c r="H25" s="12" t="n">
        <v>0.504891005306881</v>
      </c>
    </row>
    <row r="26" customFormat="false" ht="13" hidden="false" customHeight="false" outlineLevel="0" collapsed="false">
      <c r="B26" s="5" t="n">
        <v>9.76748518534463</v>
      </c>
      <c r="C26" s="5" t="n">
        <v>0.197886824335079</v>
      </c>
      <c r="D26" s="12" t="n">
        <v>1.06868057082817</v>
      </c>
      <c r="F26" s="5" t="n">
        <v>7.00371717483588</v>
      </c>
      <c r="G26" s="5" t="n">
        <v>0.0141389687382796</v>
      </c>
      <c r="H26" s="12" t="n">
        <v>0.526180789804868</v>
      </c>
    </row>
    <row r="27" customFormat="false" ht="13" hidden="false" customHeight="false" outlineLevel="0" collapsed="false">
      <c r="B27" s="5" t="n">
        <v>10.810863217987</v>
      </c>
      <c r="C27" s="5" t="n">
        <v>0.0455663909651103</v>
      </c>
      <c r="D27" s="12" t="n">
        <v>1.0920926719153</v>
      </c>
      <c r="F27" s="5" t="n">
        <v>7.42804471802441</v>
      </c>
      <c r="G27" s="5" t="n">
        <v>-0.0206509928772669</v>
      </c>
      <c r="H27" s="12" t="n">
        <v>0.541849869925088</v>
      </c>
    </row>
    <row r="28" customFormat="false" ht="13" hidden="false" customHeight="false" outlineLevel="0" collapsed="false">
      <c r="B28" s="5" t="n">
        <v>11.2186926644532</v>
      </c>
      <c r="C28" s="5" t="n">
        <v>-0.0237348484825463</v>
      </c>
      <c r="D28" s="12" t="n">
        <v>1.10234113227402</v>
      </c>
      <c r="F28" s="5" t="n">
        <v>6.31233948691385</v>
      </c>
      <c r="G28" s="5" t="n">
        <v>0.0590919004269387</v>
      </c>
      <c r="H28" s="12" t="n">
        <v>0.498111103884721</v>
      </c>
    </row>
    <row r="29" customFormat="false" ht="13" hidden="false" customHeight="false" outlineLevel="0" collapsed="false">
      <c r="B29" s="5" t="n">
        <v>1.53180424518038</v>
      </c>
      <c r="C29" s="5" t="n">
        <v>0.031099751555318</v>
      </c>
      <c r="D29" s="12"/>
      <c r="F29" s="5" t="n">
        <v>4.29935711357683</v>
      </c>
      <c r="G29" s="5" t="n">
        <v>0.121037396128158</v>
      </c>
      <c r="H29" s="12" t="n">
        <v>0.382767836966839</v>
      </c>
    </row>
    <row r="30" customFormat="false" ht="13" hidden="false" customHeight="false" outlineLevel="0" collapsed="false">
      <c r="B30" s="5" t="n">
        <v>1.54002636192689</v>
      </c>
      <c r="C30" s="5" t="n">
        <v>0.0298510252205546</v>
      </c>
      <c r="D30" s="12"/>
      <c r="F30" s="5" t="n">
        <v>3.77450004206742</v>
      </c>
      <c r="G30" s="5" t="n">
        <v>0.120938590820983</v>
      </c>
      <c r="H30" s="12" t="n">
        <v>0.34443494695275</v>
      </c>
    </row>
    <row r="31" customFormat="false" ht="13" hidden="false" customHeight="false" outlineLevel="0" collapsed="false">
      <c r="B31" s="5" t="n">
        <v>2.44987647021248</v>
      </c>
      <c r="C31" s="5" t="n">
        <v>0.0745720376504669</v>
      </c>
      <c r="D31" s="12"/>
      <c r="F31" s="5" t="n">
        <v>4.99207055379839</v>
      </c>
      <c r="G31" s="5" t="n">
        <v>0.111686215432301</v>
      </c>
      <c r="H31" s="12" t="n">
        <v>0.430684438193722</v>
      </c>
    </row>
    <row r="32" customFormat="false" ht="13" hidden="false" customHeight="false" outlineLevel="0" collapsed="false">
      <c r="B32" s="5" t="n">
        <v>2.84336160213633</v>
      </c>
      <c r="C32" s="5" t="n">
        <v>0.102461685368563</v>
      </c>
      <c r="D32" s="12"/>
      <c r="F32" s="5" t="n">
        <v>4.99209740687067</v>
      </c>
      <c r="G32" s="5" t="n">
        <v>0.111291402875595</v>
      </c>
      <c r="H32" s="12" t="n">
        <v>0.430163122475048</v>
      </c>
    </row>
    <row r="33" customFormat="false" ht="13" hidden="false" customHeight="false" outlineLevel="0" collapsed="false">
      <c r="B33" s="5" t="n">
        <v>3.15115665814042</v>
      </c>
      <c r="C33" s="5" t="n">
        <v>0.135789545321878</v>
      </c>
      <c r="D33" s="12"/>
      <c r="F33" s="5" t="n">
        <v>4.01027988232431</v>
      </c>
      <c r="G33" s="5" t="n">
        <v>0.123209216996349</v>
      </c>
      <c r="H33" s="12" t="n">
        <v>0.363840030965664</v>
      </c>
    </row>
    <row r="34" customFormat="false" ht="13" hidden="false" customHeight="false" outlineLevel="0" collapsed="false">
      <c r="B34" s="5" t="n">
        <v>3.70279414918925</v>
      </c>
      <c r="C34" s="5" t="n">
        <v>0.359156271197124</v>
      </c>
      <c r="D34" s="12"/>
      <c r="F34" s="5" t="n">
        <v>3.99691593644866</v>
      </c>
      <c r="G34" s="5" t="n">
        <v>0.124149774721615</v>
      </c>
      <c r="H34" s="12" t="n">
        <v>0.362378083670557</v>
      </c>
    </row>
    <row r="35" customFormat="false" ht="13" hidden="false" customHeight="false" outlineLevel="0" collapsed="false">
      <c r="B35" s="5" t="n">
        <v>4.08024734528751</v>
      </c>
      <c r="C35" s="5" t="n">
        <v>0.424611377322558</v>
      </c>
      <c r="D35" s="12"/>
      <c r="F35" s="5" t="n">
        <v>0.67264767628114</v>
      </c>
      <c r="G35" s="5" t="n">
        <v>-0.000173205032013902</v>
      </c>
      <c r="H35" s="12" t="n">
        <v>0.052843171991774</v>
      </c>
    </row>
    <row r="36" customFormat="false" ht="13" hidden="false" customHeight="false" outlineLevel="0" collapsed="false">
      <c r="B36" s="5" t="n">
        <v>4.52522655068796</v>
      </c>
      <c r="C36" s="5" t="n">
        <v>0.445031573995713</v>
      </c>
      <c r="D36" s="12"/>
      <c r="F36" s="5" t="n">
        <v>0.676608875445946</v>
      </c>
      <c r="G36" s="5" t="n">
        <v>-0.000697594951629216</v>
      </c>
      <c r="H36" s="12" t="n">
        <v>0.055158892920329</v>
      </c>
    </row>
    <row r="37" customFormat="false" ht="13" hidden="false" customHeight="false" outlineLevel="0" collapsed="false">
      <c r="B37" s="5" t="n">
        <v>4.77251546110267</v>
      </c>
      <c r="C37" s="5" t="n">
        <v>0.446931729946545</v>
      </c>
      <c r="D37" s="12"/>
      <c r="F37" s="5" t="n">
        <v>0.989671738755242</v>
      </c>
      <c r="G37" s="5" t="n">
        <v>0.00300906227127134</v>
      </c>
      <c r="H37" s="12" t="n">
        <v>0.071642988692887</v>
      </c>
    </row>
    <row r="38" customFormat="false" ht="13" hidden="false" customHeight="false" outlineLevel="0" collapsed="false">
      <c r="B38" s="5" t="n">
        <v>5.06600102066049</v>
      </c>
      <c r="C38" s="5" t="n">
        <v>0.449279049783692</v>
      </c>
      <c r="D38" s="12"/>
      <c r="F38" s="5" t="n">
        <v>1.50751341881322</v>
      </c>
      <c r="G38" s="5" t="n">
        <v>0.0112514210517659</v>
      </c>
      <c r="H38" s="12" t="n">
        <v>0.109392163271056</v>
      </c>
    </row>
    <row r="39" customFormat="false" ht="13" hidden="false" customHeight="false" outlineLevel="0" collapsed="false">
      <c r="B39" s="5" t="n">
        <v>5.4013679045401</v>
      </c>
      <c r="C39" s="5" t="n">
        <v>0.452463789336103</v>
      </c>
      <c r="D39" s="12"/>
      <c r="F39" s="5" t="n">
        <v>2.0049062661809</v>
      </c>
      <c r="G39" s="5" t="n">
        <v>0.034583054486394</v>
      </c>
      <c r="H39" s="12" t="n">
        <v>0.157813852427327</v>
      </c>
    </row>
    <row r="40" customFormat="false" ht="13" hidden="false" customHeight="false" outlineLevel="0" collapsed="false">
      <c r="B40" s="5" t="n">
        <v>5.37701692296442</v>
      </c>
      <c r="C40" s="5" t="n">
        <v>0.454851416901524</v>
      </c>
      <c r="D40" s="12"/>
      <c r="F40" s="5" t="n">
        <v>2.49846613448267</v>
      </c>
      <c r="G40" s="5" t="n">
        <v>0.0805149612180025</v>
      </c>
      <c r="H40" s="12" t="n">
        <v>0.225056037979812</v>
      </c>
    </row>
    <row r="41" customFormat="false" ht="13" hidden="false" customHeight="false" outlineLevel="0" collapsed="false">
      <c r="B41" s="5" t="n">
        <v>5.64844033033959</v>
      </c>
      <c r="C41" s="5" t="n">
        <v>0.458699020675646</v>
      </c>
      <c r="D41" s="12"/>
      <c r="F41" s="5" t="n">
        <v>2.98692841084117</v>
      </c>
      <c r="G41" s="5" t="n">
        <v>0.113059674103853</v>
      </c>
      <c r="H41" s="12" t="n">
        <v>0.28115774265514</v>
      </c>
    </row>
    <row r="42" customFormat="false" ht="12.8" hidden="false" customHeight="false" outlineLevel="0" collapsed="false">
      <c r="B42" s="5" t="n">
        <v>5.96813248939485</v>
      </c>
      <c r="C42" s="5" t="n">
        <v>0.461483937062208</v>
      </c>
      <c r="D42" s="12"/>
      <c r="F42" s="5" t="n">
        <v>3.51154662866469</v>
      </c>
      <c r="G42" s="5" t="n">
        <v>0.120575169400257</v>
      </c>
      <c r="H42" s="12" t="n">
        <v>0.32945203438577</v>
      </c>
    </row>
    <row r="43" customFormat="false" ht="13" hidden="false" customHeight="false" outlineLevel="0" collapsed="false">
      <c r="B43" s="5" t="n">
        <v>6.2844135522393</v>
      </c>
      <c r="C43" s="5" t="n">
        <v>0.460328684035688</v>
      </c>
      <c r="D43" s="12"/>
      <c r="F43" s="5" t="n">
        <v>4.01263255374781</v>
      </c>
      <c r="G43" s="5" t="n">
        <v>0.120472408003861</v>
      </c>
      <c r="H43" s="12" t="n">
        <v>0.365057550813876</v>
      </c>
    </row>
    <row r="44" customFormat="false" ht="13" hidden="false" customHeight="false" outlineLevel="0" collapsed="false">
      <c r="B44" s="5" t="n">
        <v>6.62038183780934</v>
      </c>
      <c r="C44" s="5" t="n">
        <v>0.456165923593588</v>
      </c>
      <c r="D44" s="12"/>
      <c r="F44" s="5" t="n">
        <v>4.49844062383002</v>
      </c>
      <c r="G44" s="5" t="n">
        <v>0.118279167881173</v>
      </c>
      <c r="H44" s="12" t="n">
        <v>0.39805389492549</v>
      </c>
    </row>
    <row r="45" customFormat="false" ht="13" hidden="false" customHeight="false" outlineLevel="0" collapsed="false">
      <c r="B45" s="5" t="n">
        <v>7.00628271097236</v>
      </c>
      <c r="C45" s="5" t="n">
        <v>0.444424115923189</v>
      </c>
      <c r="D45" s="12"/>
      <c r="F45" s="5" t="n">
        <v>5.01107208683006</v>
      </c>
      <c r="G45" s="5" t="n">
        <v>0.110023928110368</v>
      </c>
      <c r="H45" s="12" t="n">
        <v>0.433163708136874</v>
      </c>
    </row>
    <row r="46" customFormat="false" ht="13" hidden="false" customHeight="false" outlineLevel="0" collapsed="false">
      <c r="B46" s="5" t="n">
        <v>7.42275976286679</v>
      </c>
      <c r="C46" s="5" t="n">
        <v>0.421615504290046</v>
      </c>
      <c r="D46" s="12"/>
      <c r="F46" s="5" t="n">
        <v>5.99604672956154</v>
      </c>
      <c r="G46" s="5" t="n">
        <v>0.0756577870301319</v>
      </c>
      <c r="H46" s="12" t="n">
        <v>0.484882713361414</v>
      </c>
    </row>
    <row r="47" customFormat="false" ht="13" hidden="false" customHeight="false" outlineLevel="0" collapsed="false">
      <c r="B47" s="5" t="n">
        <v>7.79703500482051</v>
      </c>
      <c r="C47" s="5" t="n">
        <v>0.402075434137663</v>
      </c>
      <c r="D47" s="12"/>
      <c r="F47" s="5" t="n">
        <v>6.99805688217806</v>
      </c>
      <c r="G47" s="5" t="n">
        <v>0.0160037452386304</v>
      </c>
      <c r="H47" s="12" t="n">
        <v>0.529104130094357</v>
      </c>
    </row>
    <row r="48" customFormat="false" ht="13" hidden="false" customHeight="false" outlineLevel="0" collapsed="false">
      <c r="B48" s="5" t="n">
        <v>8.42864525225593</v>
      </c>
      <c r="C48" s="5" t="n">
        <v>0.357754313939956</v>
      </c>
      <c r="D48" s="12"/>
      <c r="F48" s="5" t="n">
        <v>7.49086553875944</v>
      </c>
      <c r="G48" s="5" t="n">
        <v>-0.022088251464865</v>
      </c>
      <c r="H48" s="12" t="n">
        <v>0.544500159457659</v>
      </c>
    </row>
    <row r="49" customFormat="false" ht="13" hidden="false" customHeight="false" outlineLevel="0" collapsed="false">
      <c r="B49" s="5" t="n">
        <v>9.10823792975681</v>
      </c>
      <c r="C49" s="5" t="n">
        <v>0.28801695200973</v>
      </c>
      <c r="D49" s="12"/>
      <c r="F49" s="5" t="n">
        <v>7.24007558877201</v>
      </c>
      <c r="G49" s="5" t="n">
        <v>-0.00336244281008053</v>
      </c>
      <c r="H49" s="12" t="n">
        <v>0.535643998542213</v>
      </c>
    </row>
    <row r="50" customFormat="false" ht="13" hidden="false" customHeight="false" outlineLevel="0" collapsed="false">
      <c r="B50" s="5" t="n">
        <v>9.94113231081984</v>
      </c>
      <c r="C50" s="5" t="n">
        <v>0.178412941622129</v>
      </c>
      <c r="D50" s="12"/>
      <c r="H50" s="12"/>
    </row>
    <row r="51" customFormat="false" ht="13" hidden="false" customHeight="false" outlineLevel="0" collapsed="false">
      <c r="B51" s="5" t="n">
        <v>10.6795398893133</v>
      </c>
      <c r="C51" s="5" t="n">
        <v>0.0739954722951446</v>
      </c>
      <c r="D51" s="10" t="s">
        <v>24</v>
      </c>
      <c r="H51" s="12"/>
    </row>
    <row r="52" customFormat="false" ht="13" hidden="false" customHeight="false" outlineLevel="0" collapsed="false">
      <c r="B52" s="5" t="n">
        <v>10.9482664083658</v>
      </c>
      <c r="C52" s="5" t="n">
        <v>0.0298812612578901</v>
      </c>
      <c r="D52" s="12"/>
      <c r="H52" s="12"/>
    </row>
    <row r="53" customFormat="false" ht="13" hidden="false" customHeight="false" outlineLevel="0" collapsed="false">
      <c r="B53" s="5" t="n">
        <v>1.5268931637966</v>
      </c>
      <c r="C53" s="5" t="n">
        <v>0.0319732873153929</v>
      </c>
      <c r="D53" s="12" t="n">
        <v>0.232946082889387</v>
      </c>
      <c r="H53" s="12"/>
    </row>
    <row r="54" customFormat="false" ht="13" hidden="false" customHeight="false" outlineLevel="0" collapsed="false">
      <c r="B54" s="5" t="n">
        <v>0.914543111763285</v>
      </c>
      <c r="C54" s="5" t="n">
        <v>0.0123481650926508</v>
      </c>
      <c r="D54" s="12" t="n">
        <v>0.181321292468961</v>
      </c>
      <c r="H54" s="12"/>
    </row>
    <row r="55" customFormat="false" ht="13" hidden="false" customHeight="false" outlineLevel="0" collapsed="false">
      <c r="B55" s="5" t="n">
        <v>0.919176066989897</v>
      </c>
      <c r="C55" s="5" t="n">
        <v>0.0125431323801121</v>
      </c>
      <c r="D55" s="12" t="n">
        <v>0.181321292468961</v>
      </c>
      <c r="H55" s="12"/>
    </row>
    <row r="56" customFormat="false" ht="13" hidden="false" customHeight="false" outlineLevel="0" collapsed="false">
      <c r="B56" s="5" t="n">
        <v>1.57423258171747</v>
      </c>
      <c r="C56" s="5" t="n">
        <v>0.030095344451266</v>
      </c>
      <c r="D56" s="12" t="n">
        <v>0.239947674624168</v>
      </c>
      <c r="H56" s="12"/>
    </row>
    <row r="57" customFormat="false" ht="13" hidden="false" customHeight="false" outlineLevel="0" collapsed="false">
      <c r="B57" s="5" t="n">
        <v>3.07569150179669</v>
      </c>
      <c r="C57" s="5" t="n">
        <v>0.119257419491127</v>
      </c>
      <c r="D57" s="12" t="n">
        <v>0.397861884220994</v>
      </c>
      <c r="H57" s="12"/>
    </row>
    <row r="58" customFormat="false" ht="13" hidden="false" customHeight="false" outlineLevel="0" collapsed="false">
      <c r="B58" s="5" t="n">
        <v>4.03935628634958</v>
      </c>
      <c r="C58" s="5" t="n">
        <v>0.421400858363798</v>
      </c>
      <c r="D58" s="12" t="n">
        <v>0.668222782961259</v>
      </c>
      <c r="H58" s="12"/>
    </row>
    <row r="59" customFormat="false" ht="13" hidden="false" customHeight="false" outlineLevel="0" collapsed="false">
      <c r="B59" s="5" t="n">
        <v>4.50028036379354</v>
      </c>
      <c r="C59" s="5" t="n">
        <v>0.456300183369793</v>
      </c>
      <c r="D59" s="12" t="n">
        <v>0.74151314365392</v>
      </c>
      <c r="H59" s="12"/>
    </row>
    <row r="60" customFormat="false" ht="13" hidden="false" customHeight="false" outlineLevel="0" collapsed="false">
      <c r="B60" s="5" t="n">
        <v>4.95815302526394</v>
      </c>
      <c r="C60" s="5" t="n">
        <v>0.457088704933271</v>
      </c>
      <c r="D60" s="12" t="n">
        <v>0.771978992580615</v>
      </c>
      <c r="H60" s="12"/>
    </row>
    <row r="61" customFormat="false" ht="13" hidden="false" customHeight="false" outlineLevel="0" collapsed="false">
      <c r="B61" s="5" t="n">
        <v>5.52641497690814</v>
      </c>
      <c r="C61" s="5" t="n">
        <v>0.46144574379296</v>
      </c>
      <c r="D61" s="12" t="n">
        <v>0.824484594667676</v>
      </c>
    </row>
    <row r="62" customFormat="false" ht="13" hidden="false" customHeight="false" outlineLevel="0" collapsed="false">
      <c r="B62" s="5" t="n">
        <v>6.05535665340844</v>
      </c>
      <c r="C62" s="5" t="n">
        <v>0.468854651023205</v>
      </c>
      <c r="D62" s="12" t="n">
        <v>0.882708383358167</v>
      </c>
    </row>
    <row r="63" customFormat="false" ht="13" hidden="false" customHeight="false" outlineLevel="0" collapsed="false">
      <c r="B63" s="5" t="n">
        <v>6.51717218338842</v>
      </c>
      <c r="C63" s="5" t="n">
        <v>0.461639859367255</v>
      </c>
      <c r="D63" s="12" t="n">
        <v>0.91959079705393</v>
      </c>
    </row>
    <row r="64" customFormat="false" ht="13" hidden="false" customHeight="false" outlineLevel="0" collapsed="false">
      <c r="B64" s="5" t="n">
        <v>7.0270519250833</v>
      </c>
      <c r="C64" s="5" t="n">
        <v>0.44899211365068</v>
      </c>
      <c r="D64" s="12" t="n">
        <v>0.95812413953328</v>
      </c>
    </row>
    <row r="65" customFormat="false" ht="13" hidden="false" customHeight="false" outlineLevel="0" collapsed="false">
      <c r="B65" s="5" t="n">
        <v>7.50546619787028</v>
      </c>
      <c r="C65" s="5" t="n">
        <v>0.42925681394446</v>
      </c>
      <c r="D65" s="12" t="n">
        <v>0.99094159922909</v>
      </c>
    </row>
    <row r="66" customFormat="false" ht="13" hidden="false" customHeight="false" outlineLevel="0" collapsed="false">
      <c r="B66" s="5" t="n">
        <v>8.03096793426606</v>
      </c>
      <c r="C66" s="5" t="n">
        <v>0.391792817996898</v>
      </c>
      <c r="D66" s="12" t="n">
        <v>1.02273510392601</v>
      </c>
    </row>
    <row r="67" customFormat="false" ht="13" hidden="false" customHeight="false" outlineLevel="0" collapsed="false">
      <c r="B67" s="5" t="n">
        <v>9.04130874483376</v>
      </c>
      <c r="C67" s="5" t="n">
        <v>0.300064367314702</v>
      </c>
      <c r="D67" s="12" t="n">
        <v>1.06862544338208</v>
      </c>
    </row>
    <row r="68" customFormat="false" ht="13" hidden="false" customHeight="false" outlineLevel="0" collapsed="false">
      <c r="B68" s="5" t="n">
        <v>9.97867643651216</v>
      </c>
      <c r="C68" s="5" t="n">
        <v>0.163751451717271</v>
      </c>
      <c r="D68" s="12" t="n">
        <v>1.07543862479497</v>
      </c>
    </row>
    <row r="69" customFormat="false" ht="13" hidden="false" customHeight="false" outlineLevel="0" collapsed="false">
      <c r="B69" s="5" t="n">
        <v>10.9273254469772</v>
      </c>
      <c r="C69" s="5" t="n">
        <v>0.0289321316283908</v>
      </c>
      <c r="D69" s="12" t="n">
        <v>1.10464141700279</v>
      </c>
    </row>
    <row r="70" customFormat="false" ht="13" hidden="false" customHeight="false" outlineLevel="0" collapsed="false">
      <c r="B70" s="5" t="n">
        <v>11.2316921904731</v>
      </c>
      <c r="C70" s="5" t="n">
        <v>-0.0256547460192789</v>
      </c>
      <c r="D70" s="12" t="n">
        <v>1.11657691660164</v>
      </c>
    </row>
  </sheetData>
  <mergeCells count="1">
    <mergeCell ref="B4:H4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186"/>
  <sheetViews>
    <sheetView windowProtection="false" showFormulas="false" showGridLines="true" showRowColHeaders="true" showZeros="true" rightToLeft="false" tabSelected="false" showOutlineSymbols="true" defaultGridColor="true" view="normal" topLeftCell="A78" colorId="64" zoomScale="100" zoomScaleNormal="100" zoomScalePageLayoutView="100" workbookViewId="0">
      <selection pane="topLeft" activeCell="F20" activeCellId="0" sqref="F20"/>
    </sheetView>
  </sheetViews>
  <sheetFormatPr defaultRowHeight="13"/>
  <cols>
    <col collapsed="false" hidden="false" max="1" min="1" style="13" width="26.2857142857143"/>
    <col collapsed="false" hidden="false" max="2" min="2" style="13" width="12.7098214285714"/>
    <col collapsed="false" hidden="false" max="3" min="3" style="14" width="28.7098214285714"/>
    <col collapsed="false" hidden="false" max="4" min="4" style="13" width="18.4285714285714"/>
    <col collapsed="false" hidden="false" max="5" min="5" style="13" width="21.1428571428571"/>
    <col collapsed="false" hidden="false" max="7" min="6" style="13" width="18.4285714285714"/>
    <col collapsed="false" hidden="false" max="8" min="8" style="13" width="20.2857142857143"/>
    <col collapsed="false" hidden="false" max="10" min="9" style="13" width="24.8616071428571"/>
    <col collapsed="false" hidden="false" max="11" min="11" style="13" width="19.8616071428571"/>
    <col collapsed="false" hidden="false" max="255" min="12" style="13" width="27.7098214285714"/>
    <col collapsed="false" hidden="false" max="1025" min="256" style="13" width="8.70982142857143"/>
  </cols>
  <sheetData>
    <row r="1" customFormat="false" ht="18" hidden="false" customHeight="false" outlineLevel="0" collapsed="false">
      <c r="A1" s="15" t="s">
        <v>25</v>
      </c>
      <c r="B1" s="15"/>
      <c r="C1" s="15"/>
      <c r="D1" s="15"/>
      <c r="E1" s="15"/>
      <c r="F1" s="15"/>
      <c r="G1" s="15"/>
      <c r="H1" s="15"/>
      <c r="I1" s="15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6" hidden="false" customHeight="false" outlineLevel="0" collapsed="false">
      <c r="A2" s="16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" hidden="false" customHeight="false" outlineLevel="0" collapsed="false">
      <c r="A3" s="7" t="s">
        <v>26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" hidden="false" customHeight="false" outlineLevel="0" collapsed="false">
      <c r="A4" s="7" t="s">
        <v>27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" hidden="false" customHeight="false" outlineLevel="0" collapsed="false">
      <c r="A6" s="16" t="s">
        <v>28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" hidden="false" customHeight="false" outlineLevel="0" collapsed="false">
      <c r="A7" s="16" t="s">
        <v>29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" hidden="false" customHeight="false" outlineLevel="0" collapsed="false">
      <c r="A8" s="16" t="s">
        <v>30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17" t="s">
        <v>31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17" t="s">
        <v>32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17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5" customFormat="false" ht="16" hidden="false" customHeight="false" outlineLevel="0" collapsed="false">
      <c r="A15" s="0"/>
      <c r="B15" s="18" t="s">
        <v>33</v>
      </c>
      <c r="C15" s="18"/>
      <c r="D15" s="18"/>
      <c r="E15" s="18"/>
      <c r="F15" s="18"/>
      <c r="G15" s="18"/>
      <c r="H15" s="18"/>
      <c r="I15" s="18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" hidden="false" customHeight="false" outlineLevel="0" collapsed="false">
      <c r="A16" s="0"/>
      <c r="B16" s="19" t="s">
        <v>34</v>
      </c>
      <c r="C16" s="19"/>
      <c r="D16" s="19"/>
      <c r="E16" s="19"/>
      <c r="F16" s="19"/>
      <c r="G16" s="19"/>
      <c r="H16" s="19"/>
      <c r="I16" s="19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0"/>
      <c r="B18" s="17"/>
      <c r="C18" s="20" t="s">
        <v>35</v>
      </c>
      <c r="D18" s="17"/>
      <c r="E18" s="17" t="s">
        <v>36</v>
      </c>
      <c r="F18" s="17"/>
      <c r="G18" s="17"/>
      <c r="H18" s="17"/>
      <c r="I18" s="17"/>
      <c r="J18" s="17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13" t="s">
        <v>16</v>
      </c>
      <c r="B19" s="17" t="s">
        <v>37</v>
      </c>
      <c r="C19" s="20" t="s">
        <v>38</v>
      </c>
      <c r="D19" s="17" t="s">
        <v>39</v>
      </c>
      <c r="E19" s="20" t="s">
        <v>40</v>
      </c>
      <c r="F19" s="20" t="s">
        <v>41</v>
      </c>
      <c r="G19" s="17" t="s">
        <v>42</v>
      </c>
      <c r="H19" s="17" t="s">
        <v>43</v>
      </c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13" t="s">
        <v>44</v>
      </c>
      <c r="B20" s="21" t="s">
        <v>45</v>
      </c>
      <c r="C20" s="14" t="n">
        <v>12.1487919555181</v>
      </c>
      <c r="D20" s="21" t="n">
        <v>0.00885153672098964</v>
      </c>
      <c r="E20" s="22" t="n">
        <f aca="false">1-(C20/10)</f>
        <v>-0.21487919555181</v>
      </c>
      <c r="F20" s="23" t="s">
        <v>46</v>
      </c>
      <c r="G20" s="24"/>
      <c r="H20" s="24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0"/>
      <c r="B21" s="21" t="s">
        <v>47</v>
      </c>
      <c r="C21" s="14" t="n">
        <v>12.176650604824</v>
      </c>
      <c r="D21" s="21" t="n">
        <v>0.00987405448124567</v>
      </c>
      <c r="E21" s="22" t="n">
        <f aca="false">1-C21/10</f>
        <v>-0.2176650604824</v>
      </c>
      <c r="F21" s="23" t="s">
        <v>48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0"/>
      <c r="B22" s="21" t="s">
        <v>49</v>
      </c>
      <c r="C22" s="14" t="n">
        <v>12.1226848701938</v>
      </c>
      <c r="D22" s="21" t="n">
        <v>0.00837348573905979</v>
      </c>
      <c r="E22" s="22" t="n">
        <f aca="false">1-C22/10</f>
        <v>-0.21226848701938</v>
      </c>
      <c r="F22" s="23" t="s">
        <v>50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0"/>
      <c r="B23" s="21" t="s">
        <v>51</v>
      </c>
      <c r="C23" s="14" t="n">
        <v>12.0989627535601</v>
      </c>
      <c r="D23" s="21" t="n">
        <v>0.00620426500357761</v>
      </c>
      <c r="E23" s="22" t="n">
        <f aca="false">1-C23/10</f>
        <v>-0.20989627535601</v>
      </c>
      <c r="F23" s="23" t="s">
        <v>52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0"/>
      <c r="B24" s="21" t="s">
        <v>53</v>
      </c>
      <c r="C24" s="14" t="n">
        <v>12.0505553889982</v>
      </c>
      <c r="D24" s="21" t="n">
        <v>0.00415897913987279</v>
      </c>
      <c r="E24" s="22" t="n">
        <f aca="false">1-C24/10</f>
        <v>-0.20505553889982</v>
      </c>
      <c r="F24" s="23" t="s">
        <v>54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0"/>
      <c r="B25" s="21" t="s">
        <v>55</v>
      </c>
      <c r="C25" s="14" t="n">
        <v>12.012390551553</v>
      </c>
      <c r="D25" s="21" t="n">
        <v>0.00388559014162229</v>
      </c>
      <c r="E25" s="22" t="n">
        <f aca="false">1-C25/10</f>
        <v>-0.2012390551553</v>
      </c>
      <c r="F25" s="23" t="s">
        <v>56</v>
      </c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0"/>
      <c r="B26" s="21" t="s">
        <v>57</v>
      </c>
      <c r="C26" s="14" t="n">
        <v>12.0003468671463</v>
      </c>
      <c r="D26" s="21" t="n">
        <v>0.00527919048852337</v>
      </c>
      <c r="E26" s="22" t="n">
        <f aca="false">1-C26/10</f>
        <v>-0.20003468671463</v>
      </c>
      <c r="F26" s="23" t="s">
        <v>58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0"/>
      <c r="B27" s="21" t="n">
        <v>2</v>
      </c>
      <c r="C27" s="14" t="n">
        <v>11.9807253251943</v>
      </c>
      <c r="D27" s="21" t="n">
        <v>0.00674222300444079</v>
      </c>
      <c r="E27" s="22" t="n">
        <f aca="false">1-C27/10</f>
        <v>-0.19807253251943</v>
      </c>
      <c r="F27" s="23" t="s">
        <v>59</v>
      </c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0"/>
      <c r="B28" s="21" t="s">
        <v>60</v>
      </c>
      <c r="C28" s="14" t="n">
        <v>11.969396923508</v>
      </c>
      <c r="D28" s="21" t="n">
        <v>0.0104207803927128</v>
      </c>
      <c r="E28" s="22" t="n">
        <f aca="false">1-C28/10</f>
        <v>-0.1969396923508</v>
      </c>
      <c r="F28" s="23" t="s">
        <v>61</v>
      </c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0"/>
      <c r="B29" s="21" t="s">
        <v>62</v>
      </c>
      <c r="C29" s="14" t="n">
        <v>11.9781082939597</v>
      </c>
      <c r="D29" s="21" t="n">
        <v>0.0183504932845187</v>
      </c>
      <c r="E29" s="22" t="n">
        <f aca="false">1-C29/10</f>
        <v>-0.19781082939597</v>
      </c>
      <c r="F29" s="23" t="s">
        <v>63</v>
      </c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0"/>
      <c r="B30" s="21" t="s">
        <v>64</v>
      </c>
      <c r="C30" s="14" t="n">
        <v>11.9499795912912</v>
      </c>
      <c r="D30" s="21" t="n">
        <v>0.032124758981704</v>
      </c>
      <c r="E30" s="22" t="n">
        <f aca="false">1-C30/10</f>
        <v>-0.19499795912912</v>
      </c>
      <c r="F30" s="23" t="s">
        <v>65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0"/>
      <c r="B31" s="21" t="s">
        <v>66</v>
      </c>
      <c r="C31" s="14" t="n">
        <v>11.9192929772874</v>
      </c>
      <c r="D31" s="21" t="n">
        <v>0.0670506675509925</v>
      </c>
      <c r="E31" s="22" t="n">
        <f aca="false">1-C31/10</f>
        <v>-0.19192929772874</v>
      </c>
      <c r="F31" s="23" t="s">
        <v>67</v>
      </c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0"/>
      <c r="B32" s="21" t="s">
        <v>68</v>
      </c>
      <c r="C32" s="14" t="n">
        <v>11.8741594932105</v>
      </c>
      <c r="D32" s="21" t="n">
        <v>0.130888676881304</v>
      </c>
      <c r="E32" s="22" t="n">
        <f aca="false">1-C32/10</f>
        <v>-0.18741594932105</v>
      </c>
      <c r="F32" s="23" t="s">
        <v>69</v>
      </c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0"/>
      <c r="B33" s="21" t="s">
        <v>70</v>
      </c>
      <c r="C33" s="14" t="n">
        <v>11.7546493116062</v>
      </c>
      <c r="D33" s="21" t="n">
        <v>0.246965782000899</v>
      </c>
      <c r="E33" s="22" t="n">
        <f aca="false">1-C33/10</f>
        <v>-0.17546493116062</v>
      </c>
      <c r="F33" s="23" t="s">
        <v>71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0"/>
      <c r="B34" s="21" t="s">
        <v>72</v>
      </c>
      <c r="C34" s="14" t="n">
        <v>11.5420333785944</v>
      </c>
      <c r="D34" s="21" t="n">
        <v>0.535881831616164</v>
      </c>
      <c r="E34" s="22" t="n">
        <f aca="false">1-C34/10</f>
        <v>-0.15420333785944</v>
      </c>
      <c r="F34" s="23" t="s">
        <v>73</v>
      </c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0"/>
      <c r="B35" s="21" t="s">
        <v>74</v>
      </c>
      <c r="C35" s="14" t="n">
        <v>11.1759089551232</v>
      </c>
      <c r="D35" s="21" t="n">
        <v>0.886787886666727</v>
      </c>
      <c r="E35" s="22" t="n">
        <f aca="false">1-C35/10</f>
        <v>-0.11759089551232</v>
      </c>
      <c r="F35" s="23" t="s">
        <v>75</v>
      </c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0"/>
      <c r="B36" s="21" t="s">
        <v>76</v>
      </c>
      <c r="C36" s="14" t="n">
        <v>10.627722366421</v>
      </c>
      <c r="D36" s="21" t="n">
        <v>1.31873263786769</v>
      </c>
      <c r="E36" s="22" t="n">
        <f aca="false">1-C36/10</f>
        <v>-0.0627722366421</v>
      </c>
      <c r="F36" s="23" t="s">
        <v>77</v>
      </c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0"/>
      <c r="B37" s="21" t="s">
        <v>78</v>
      </c>
      <c r="C37" s="14" t="n">
        <v>9.87378007925483</v>
      </c>
      <c r="D37" s="21" t="n">
        <v>1.65339690606275</v>
      </c>
      <c r="E37" s="22" t="n">
        <f aca="false">1-C37/10</f>
        <v>0.012621992074517</v>
      </c>
      <c r="F37" s="23" t="s">
        <v>79</v>
      </c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0"/>
      <c r="B38" s="21" t="s">
        <v>80</v>
      </c>
      <c r="C38" s="14" t="n">
        <v>9.1027593695272</v>
      </c>
      <c r="D38" s="21" t="n">
        <v>1.87689914994752</v>
      </c>
      <c r="E38" s="22" t="n">
        <f aca="false">1-C38/10</f>
        <v>0.08972406304728</v>
      </c>
      <c r="F38" s="23" t="s">
        <v>81</v>
      </c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0"/>
      <c r="B39" s="21" t="s">
        <v>82</v>
      </c>
      <c r="C39" s="14" t="n">
        <v>8.201992828155</v>
      </c>
      <c r="D39" s="21" t="n">
        <v>1.92635723438688</v>
      </c>
      <c r="E39" s="22" t="n">
        <f aca="false">1-C39/10</f>
        <v>0.1798007171845</v>
      </c>
      <c r="F39" s="23" t="s">
        <v>83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0"/>
      <c r="B40" s="21" t="s">
        <v>84</v>
      </c>
      <c r="C40" s="14" t="n">
        <v>7.32879556517032</v>
      </c>
      <c r="D40" s="21" t="n">
        <v>1.95743213410927</v>
      </c>
      <c r="E40" s="22" t="n">
        <f aca="false">1-C40/10</f>
        <v>0.267120443482968</v>
      </c>
      <c r="F40" s="23" t="s">
        <v>85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0"/>
      <c r="B41" s="21" t="s">
        <v>86</v>
      </c>
      <c r="C41" s="14" t="n">
        <v>6.53240224398766</v>
      </c>
      <c r="D41" s="21" t="n">
        <v>1.64234786384811</v>
      </c>
      <c r="E41" s="22" t="n">
        <f aca="false">1-C41/10</f>
        <v>0.346759775601234</v>
      </c>
      <c r="F41" s="23" t="s">
        <v>87</v>
      </c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0"/>
      <c r="B42" s="21" t="n">
        <v>1</v>
      </c>
      <c r="C42" s="14" t="n">
        <v>5.83013454307937</v>
      </c>
      <c r="D42" s="21" t="n">
        <v>1.35155049020761</v>
      </c>
      <c r="E42" s="22" t="n">
        <f aca="false">1-C42/10</f>
        <v>0.416986545692063</v>
      </c>
      <c r="F42" s="23" t="s">
        <v>88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0"/>
      <c r="B43" s="21" t="s">
        <v>89</v>
      </c>
      <c r="C43" s="14" t="n">
        <v>5.287290421725</v>
      </c>
      <c r="D43" s="21" t="n">
        <v>1.00123211001779</v>
      </c>
      <c r="E43" s="22" t="n">
        <f aca="false">1-C43/10</f>
        <v>0.4712709578275</v>
      </c>
      <c r="F43" s="23" t="s">
        <v>90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0"/>
      <c r="B44" s="21" t="s">
        <v>91</v>
      </c>
      <c r="C44" s="14" t="n">
        <v>5.10511448553797</v>
      </c>
      <c r="D44" s="21" t="n">
        <v>0.751420141948251</v>
      </c>
      <c r="E44" s="22" t="n">
        <f aca="false">1-C44/10</f>
        <v>0.489488551446203</v>
      </c>
      <c r="F44" s="23" t="s">
        <v>92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0"/>
      <c r="B45" s="21" t="s">
        <v>93</v>
      </c>
      <c r="C45" s="14" t="n">
        <v>5.09294081700105</v>
      </c>
      <c r="D45" s="21" t="n">
        <v>0.640238667812444</v>
      </c>
      <c r="E45" s="22" t="n">
        <f aca="false">1-C45/10</f>
        <v>0.490705918299895</v>
      </c>
      <c r="F45" s="23" t="s">
        <v>94</v>
      </c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0"/>
      <c r="B46" s="21" t="s">
        <v>95</v>
      </c>
      <c r="C46" s="14" t="n">
        <v>5.22283053739943</v>
      </c>
      <c r="D46" s="21" t="n">
        <v>0.605182069631295</v>
      </c>
      <c r="E46" s="22" t="n">
        <f aca="false">1-C46/10</f>
        <v>0.477716946260057</v>
      </c>
      <c r="F46" s="23" t="s">
        <v>96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0"/>
      <c r="B47" s="21" t="s">
        <v>97</v>
      </c>
      <c r="C47" s="14" t="n">
        <v>5.2766932866212</v>
      </c>
      <c r="D47" s="21" t="n">
        <v>0.627488293874175</v>
      </c>
      <c r="E47" s="22" t="n">
        <f aca="false">1-C47/10</f>
        <v>0.47233067133788</v>
      </c>
      <c r="F47" s="23" t="s">
        <v>98</v>
      </c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0"/>
      <c r="B48" s="21" t="s">
        <v>99</v>
      </c>
      <c r="C48" s="14" t="n">
        <v>5.22937498067654</v>
      </c>
      <c r="D48" s="21" t="n">
        <v>0.698498360876447</v>
      </c>
      <c r="E48" s="22" t="n">
        <f aca="false">1-C48/10</f>
        <v>0.477062501932346</v>
      </c>
      <c r="F48" s="23" t="s">
        <v>100</v>
      </c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0"/>
      <c r="B49" s="21" t="s">
        <v>101</v>
      </c>
      <c r="C49" s="14" t="n">
        <v>5.16599180606062</v>
      </c>
      <c r="D49" s="21" t="n">
        <v>0.726265181711141</v>
      </c>
      <c r="E49" s="22" t="n">
        <f aca="false">1-C49/10</f>
        <v>0.483400819393938</v>
      </c>
      <c r="F49" s="23" t="s">
        <v>102</v>
      </c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0"/>
      <c r="B50" s="21" t="s">
        <v>103</v>
      </c>
      <c r="C50" s="14" t="n">
        <v>5.04307028232494</v>
      </c>
      <c r="D50" s="21" t="n">
        <v>0.764853809592625</v>
      </c>
      <c r="E50" s="22" t="n">
        <f aca="false">1-C50/10</f>
        <v>0.495692971767506</v>
      </c>
      <c r="F50" s="23" t="s">
        <v>104</v>
      </c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0"/>
      <c r="B51" s="21" t="s">
        <v>105</v>
      </c>
      <c r="C51" s="14" t="n">
        <v>4.98737096886041</v>
      </c>
      <c r="D51" s="21" t="n">
        <v>0.798856684170236</v>
      </c>
      <c r="E51" s="22" t="n">
        <f aca="false">1-C51/10</f>
        <v>0.501262903113959</v>
      </c>
      <c r="F51" s="23" t="s">
        <v>106</v>
      </c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0"/>
      <c r="B52" s="21" t="s">
        <v>105</v>
      </c>
      <c r="C52" s="14" t="n">
        <v>4.96880706529404</v>
      </c>
      <c r="D52" s="21" t="n">
        <v>0.794573055414487</v>
      </c>
      <c r="E52" s="22" t="n">
        <f aca="false">1-C52/10</f>
        <v>0.503119293470596</v>
      </c>
      <c r="F52" s="23" t="s">
        <v>107</v>
      </c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0"/>
      <c r="B53" s="21" t="s">
        <v>105</v>
      </c>
      <c r="C53" s="14" t="n">
        <v>4.97739377530283</v>
      </c>
      <c r="D53" s="21" t="n">
        <v>0.814809741088001</v>
      </c>
      <c r="E53" s="22" t="n">
        <f aca="false">1-C53/10</f>
        <v>0.502260622469717</v>
      </c>
      <c r="F53" s="23" t="s">
        <v>108</v>
      </c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0"/>
      <c r="B54" s="21" t="s">
        <v>109</v>
      </c>
      <c r="C54" s="14" t="n">
        <v>5.20932660239499</v>
      </c>
      <c r="D54" s="21" t="n">
        <v>0.850519788918601</v>
      </c>
      <c r="E54" s="22" t="n">
        <f aca="false">1-C54/10</f>
        <v>0.479067339760501</v>
      </c>
      <c r="F54" s="23" t="s">
        <v>110</v>
      </c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0"/>
      <c r="B55" s="21" t="s">
        <v>111</v>
      </c>
      <c r="C55" s="14" t="n">
        <v>5.44983207112807</v>
      </c>
      <c r="D55" s="21" t="n">
        <v>0.825179460043428</v>
      </c>
      <c r="E55" s="22" t="n">
        <f aca="false">1-C55/10</f>
        <v>0.455016792887193</v>
      </c>
      <c r="F55" s="23" t="s">
        <v>112</v>
      </c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0"/>
      <c r="B56" s="21" t="s">
        <v>113</v>
      </c>
      <c r="C56" s="14" t="n">
        <v>5.02279558003574</v>
      </c>
      <c r="D56" s="21" t="n">
        <v>0.799920906646686</v>
      </c>
      <c r="E56" s="22" t="n">
        <f aca="false">1-C56/10</f>
        <v>0.497720441996426</v>
      </c>
      <c r="F56" s="23" t="s">
        <v>114</v>
      </c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0"/>
      <c r="B57" s="21" t="s">
        <v>115</v>
      </c>
      <c r="C57" s="14" t="n">
        <v>5.66503117859552</v>
      </c>
      <c r="D57" s="21" t="n">
        <v>0.680165402688228</v>
      </c>
      <c r="E57" s="22" t="n">
        <f aca="false">1-C57/10</f>
        <v>0.433496882140448</v>
      </c>
      <c r="F57" s="23" t="s">
        <v>116</v>
      </c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0"/>
      <c r="B58" s="21" t="n">
        <v>0</v>
      </c>
      <c r="C58" s="14" t="n">
        <v>5.70558822915602</v>
      </c>
      <c r="D58" s="21" t="n">
        <v>0.505796566081668</v>
      </c>
      <c r="E58" s="22" t="n">
        <f aca="false">1-C58/10</f>
        <v>0.429441177084398</v>
      </c>
      <c r="F58" s="23" t="s">
        <v>117</v>
      </c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0"/>
      <c r="B59" s="21" t="n">
        <v>0</v>
      </c>
      <c r="C59" s="14" t="n">
        <v>5.69993326079876</v>
      </c>
      <c r="D59" s="21" t="n">
        <v>0.498439650525873</v>
      </c>
      <c r="E59" s="22" t="n">
        <f aca="false">1-C59/10</f>
        <v>0.430006673920124</v>
      </c>
      <c r="F59" s="23" t="s">
        <v>118</v>
      </c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0"/>
      <c r="B60" s="21" t="s">
        <v>119</v>
      </c>
      <c r="C60" s="14" t="n">
        <v>5.7554468553594</v>
      </c>
      <c r="D60" s="21" t="n">
        <v>0.571390467448385</v>
      </c>
      <c r="E60" s="22" t="n">
        <f aca="false">1-C60/10</f>
        <v>0.42445531446406</v>
      </c>
      <c r="F60" s="23" t="s">
        <v>120</v>
      </c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0"/>
      <c r="B61" s="21" t="s">
        <v>121</v>
      </c>
      <c r="C61" s="14" t="n">
        <v>5.50807776321396</v>
      </c>
      <c r="D61" s="21" t="n">
        <v>0.455233758258765</v>
      </c>
      <c r="E61" s="22" t="n">
        <f aca="false">1-C61/10</f>
        <v>0.449192223678604</v>
      </c>
      <c r="F61" s="23" t="s">
        <v>122</v>
      </c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0"/>
      <c r="B62" s="21" t="s">
        <v>123</v>
      </c>
      <c r="C62" s="14" t="n">
        <v>5.28488659605573</v>
      </c>
      <c r="D62" s="21" t="n">
        <v>0.362236948123802</v>
      </c>
      <c r="E62" s="22" t="n">
        <f aca="false">1-C62/10</f>
        <v>0.471511340394427</v>
      </c>
      <c r="F62" s="23" t="s">
        <v>124</v>
      </c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0"/>
      <c r="B63" s="21" t="s">
        <v>125</v>
      </c>
      <c r="C63" s="14" t="n">
        <v>5.08102507504363</v>
      </c>
      <c r="D63" s="21" t="n">
        <v>0.269675063401178</v>
      </c>
      <c r="E63" s="22" t="n">
        <f aca="false">1-C63/10</f>
        <v>0.491897492495637</v>
      </c>
      <c r="F63" s="23" t="s">
        <v>126</v>
      </c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0"/>
      <c r="B64" s="21" t="s">
        <v>127</v>
      </c>
      <c r="C64" s="14" t="n">
        <v>4.95750229321547</v>
      </c>
      <c r="D64" s="21" t="n">
        <v>0.198853635561024</v>
      </c>
      <c r="E64" s="22" t="n">
        <f aca="false">1-C64/10</f>
        <v>0.504249770678453</v>
      </c>
      <c r="F64" s="23" t="s">
        <v>128</v>
      </c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0"/>
      <c r="B65" s="21" t="s">
        <v>129</v>
      </c>
      <c r="C65" s="14" t="n">
        <v>4.93292272767814</v>
      </c>
      <c r="D65" s="21" t="n">
        <v>0.14143404339458</v>
      </c>
      <c r="E65" s="22" t="n">
        <f aca="false">1-C65/10</f>
        <v>0.506707727232186</v>
      </c>
      <c r="F65" s="23" t="s">
        <v>130</v>
      </c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0"/>
      <c r="B66" s="21" t="s">
        <v>131</v>
      </c>
      <c r="C66" s="14" t="n">
        <v>4.99382173964512</v>
      </c>
      <c r="D66" s="21" t="n">
        <v>0.109576174309632</v>
      </c>
      <c r="E66" s="22" t="n">
        <f aca="false">1-C66/10</f>
        <v>0.500617826035488</v>
      </c>
      <c r="F66" s="23" t="s">
        <v>132</v>
      </c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0"/>
      <c r="B67" s="21" t="s">
        <v>133</v>
      </c>
      <c r="C67" s="14" t="n">
        <v>11.9467635759223</v>
      </c>
      <c r="D67" s="21" t="n">
        <v>0.00236703819714093</v>
      </c>
      <c r="E67" s="22" t="n">
        <f aca="false">1-C67/10</f>
        <v>-0.19467635759223</v>
      </c>
      <c r="F67" s="23" t="s">
        <v>134</v>
      </c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0"/>
      <c r="B68" s="21" t="s">
        <v>135</v>
      </c>
      <c r="C68" s="14" t="n">
        <v>11.8945909885081</v>
      </c>
      <c r="D68" s="21" t="n">
        <v>0.00273421642136859</v>
      </c>
      <c r="E68" s="22" t="n">
        <f aca="false">1-C68/10</f>
        <v>-0.18945909885081</v>
      </c>
      <c r="F68" s="23" t="s">
        <v>136</v>
      </c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0"/>
      <c r="B69" s="21" t="s">
        <v>137</v>
      </c>
      <c r="C69" s="14" t="n">
        <v>11.8551950779711</v>
      </c>
      <c r="D69" s="21" t="n">
        <v>0.00340377696313686</v>
      </c>
      <c r="E69" s="22" t="n">
        <f aca="false">1-C69/10</f>
        <v>-0.18551950779711</v>
      </c>
      <c r="F69" s="23" t="s">
        <v>138</v>
      </c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0"/>
      <c r="B70" s="21" t="s">
        <v>139</v>
      </c>
      <c r="C70" s="14" t="n">
        <v>11.831770234107</v>
      </c>
      <c r="D70" s="21" t="n">
        <v>0.00464363303663314</v>
      </c>
      <c r="E70" s="22" t="n">
        <f aca="false">1-C70/10</f>
        <v>-0.1831770234107</v>
      </c>
      <c r="F70" s="23" t="s">
        <v>140</v>
      </c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0"/>
      <c r="B71" s="21" t="s">
        <v>139</v>
      </c>
      <c r="C71" s="14" t="n">
        <v>11.8251448661674</v>
      </c>
      <c r="D71" s="21" t="n">
        <v>0.00463664193565291</v>
      </c>
      <c r="E71" s="22" t="n">
        <f aca="false">1-C71/10</f>
        <v>-0.18251448661674</v>
      </c>
      <c r="F71" s="23" t="s">
        <v>141</v>
      </c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0"/>
      <c r="B72" s="21" t="s">
        <v>142</v>
      </c>
      <c r="C72" s="14" t="n">
        <v>11.807652178071</v>
      </c>
      <c r="D72" s="21" t="n">
        <v>0.00631870429095563</v>
      </c>
      <c r="E72" s="22" t="n">
        <f aca="false">1-C72/10</f>
        <v>-0.1807652178071</v>
      </c>
      <c r="F72" s="23" t="s">
        <v>143</v>
      </c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0"/>
      <c r="B73" s="21" t="s">
        <v>144</v>
      </c>
      <c r="C73" s="14" t="n">
        <v>11.7924088198856</v>
      </c>
      <c r="D73" s="21" t="n">
        <v>0.00765206402197851</v>
      </c>
      <c r="E73" s="22" t="n">
        <f aca="false">1-C73/10</f>
        <v>-0.17924088198856</v>
      </c>
      <c r="F73" s="23" t="s">
        <v>145</v>
      </c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0"/>
      <c r="B74" s="21" t="s">
        <v>146</v>
      </c>
      <c r="C74" s="14" t="n">
        <v>11.8170501391563</v>
      </c>
      <c r="D74" s="21" t="n">
        <v>0.0112587727440196</v>
      </c>
      <c r="E74" s="22" t="n">
        <f aca="false">1-C74/10</f>
        <v>-0.18170501391563</v>
      </c>
      <c r="F74" s="23" t="s">
        <v>147</v>
      </c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0"/>
      <c r="B75" s="21" t="s">
        <v>148</v>
      </c>
      <c r="C75" s="14" t="n">
        <v>11.818755076487</v>
      </c>
      <c r="D75" s="21" t="n">
        <v>0.0197801368011839</v>
      </c>
      <c r="E75" s="22" t="n">
        <f aca="false">1-C75/10</f>
        <v>-0.1818755076487</v>
      </c>
      <c r="F75" s="23" t="s">
        <v>149</v>
      </c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0"/>
      <c r="B76" s="21" t="s">
        <v>148</v>
      </c>
      <c r="C76" s="14" t="n">
        <v>11.7943650796755</v>
      </c>
      <c r="D76" s="21" t="n">
        <v>0.0189415940068787</v>
      </c>
      <c r="E76" s="22" t="n">
        <f aca="false">1-C76/10</f>
        <v>-0.17943650796755</v>
      </c>
      <c r="F76" s="23" t="s">
        <v>150</v>
      </c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0"/>
      <c r="B77" s="21" t="s">
        <v>151</v>
      </c>
      <c r="C77" s="14" t="n">
        <v>11.6490355076942</v>
      </c>
      <c r="D77" s="21" t="n">
        <v>0.0408924940103524</v>
      </c>
      <c r="E77" s="22" t="n">
        <f aca="false">1-C77/10</f>
        <v>-0.16490355076942</v>
      </c>
      <c r="F77" s="23" t="s">
        <v>152</v>
      </c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0"/>
      <c r="B78" s="21" t="s">
        <v>153</v>
      </c>
      <c r="C78" s="14" t="n">
        <v>11.6354768745082</v>
      </c>
      <c r="D78" s="21" t="n">
        <v>0.090976482868358</v>
      </c>
      <c r="E78" s="22" t="n">
        <f aca="false">1-C78/10</f>
        <v>-0.16354768745082</v>
      </c>
      <c r="F78" s="23" t="s">
        <v>154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0"/>
      <c r="B79" s="21" t="s">
        <v>155</v>
      </c>
      <c r="C79" s="14" t="n">
        <v>11.5583049660904</v>
      </c>
      <c r="D79" s="21" t="n">
        <v>0.177555123686133</v>
      </c>
      <c r="E79" s="22" t="n">
        <f aca="false">1-C79/10</f>
        <v>-0.15583049660904</v>
      </c>
      <c r="F79" s="23" t="s">
        <v>156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0"/>
      <c r="B80" s="21" t="s">
        <v>155</v>
      </c>
      <c r="C80" s="14" t="n">
        <v>11.5601027256643</v>
      </c>
      <c r="D80" s="21" t="n">
        <v>0.179760316667572</v>
      </c>
      <c r="E80" s="22" t="n">
        <f aca="false">1-C80/10</f>
        <v>-0.15601027256643</v>
      </c>
      <c r="F80" s="23" t="s">
        <v>157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0"/>
      <c r="B81" s="21" t="s">
        <v>158</v>
      </c>
      <c r="C81" s="14" t="n">
        <v>11.3341233085667</v>
      </c>
      <c r="D81" s="21" t="n">
        <v>0.319256847545539</v>
      </c>
      <c r="E81" s="22" t="n">
        <f aca="false">1-C81/10</f>
        <v>-0.13341233085667</v>
      </c>
      <c r="F81" s="23" t="s">
        <v>159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0"/>
      <c r="B82" s="21" t="s">
        <v>158</v>
      </c>
      <c r="C82" s="14" t="n">
        <v>11.3305268097279</v>
      </c>
      <c r="D82" s="21" t="n">
        <v>0.330666334407058</v>
      </c>
      <c r="E82" s="22" t="n">
        <f aca="false">1-C82/10</f>
        <v>-0.13305268097279</v>
      </c>
      <c r="F82" s="23" t="s">
        <v>160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false" outlineLevel="0" collapsed="false">
      <c r="A83" s="0"/>
      <c r="B83" s="21" t="s">
        <v>161</v>
      </c>
      <c r="C83" s="14" t="n">
        <v>10.7741746085714</v>
      </c>
      <c r="D83" s="21" t="n">
        <v>0.540974357145793</v>
      </c>
      <c r="E83" s="22" t="n">
        <f aca="false">1-C83/10</f>
        <v>-0.0774174608571401</v>
      </c>
      <c r="F83" s="23" t="s">
        <v>162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false" customHeight="false" outlineLevel="0" collapsed="false">
      <c r="A84" s="0"/>
      <c r="B84" s="21" t="s">
        <v>163</v>
      </c>
      <c r="C84" s="14" t="n">
        <v>9.9903290426839</v>
      </c>
      <c r="D84" s="21" t="n">
        <v>0.758969933583242</v>
      </c>
      <c r="E84" s="22" t="n">
        <f aca="false">1-C84/10</f>
        <v>0.000967095731610024</v>
      </c>
      <c r="F84" s="23" t="s">
        <v>164</v>
      </c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0"/>
      <c r="B85" s="21" t="s">
        <v>165</v>
      </c>
      <c r="C85" s="14" t="n">
        <v>9.13364519675021</v>
      </c>
      <c r="D85" s="21" t="n">
        <v>0.907231478733193</v>
      </c>
      <c r="E85" s="22" t="n">
        <f aca="false">1-C85/10</f>
        <v>0.0866354803249789</v>
      </c>
      <c r="F85" s="23" t="s">
        <v>166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0"/>
      <c r="B86" s="21" t="s">
        <v>167</v>
      </c>
      <c r="C86" s="14" t="n">
        <v>7.44755944563383</v>
      </c>
      <c r="D86" s="21" t="n">
        <v>1.07759866159026</v>
      </c>
      <c r="E86" s="22" t="n">
        <f aca="false">1-C86/10</f>
        <v>0.255244055436617</v>
      </c>
      <c r="F86" s="23" t="s">
        <v>168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0"/>
      <c r="B87" s="21" t="s">
        <v>169</v>
      </c>
      <c r="C87" s="14" t="n">
        <v>6.56264811803022</v>
      </c>
      <c r="D87" s="21" t="n">
        <v>1.01586319326601</v>
      </c>
      <c r="E87" s="22" t="n">
        <f aca="false">1-C87/10</f>
        <v>0.343735188196978</v>
      </c>
      <c r="F87" s="23" t="s">
        <v>170</v>
      </c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0"/>
      <c r="B88" s="21" t="s">
        <v>171</v>
      </c>
      <c r="C88" s="14" t="n">
        <v>5.63447922530171</v>
      </c>
      <c r="D88" s="21" t="n">
        <v>0.899690448311774</v>
      </c>
      <c r="E88" s="22" t="n">
        <f aca="false">1-C88/10</f>
        <v>0.436552077469829</v>
      </c>
      <c r="F88" s="23" t="s">
        <v>172</v>
      </c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B89" s="21" t="s">
        <v>173</v>
      </c>
      <c r="C89" s="14" t="n">
        <v>4.76985444322832</v>
      </c>
      <c r="D89" s="21" t="n">
        <v>0.628709453927877</v>
      </c>
      <c r="E89" s="22" t="n">
        <f aca="false">1-C89/10</f>
        <v>0.523014555677168</v>
      </c>
      <c r="F89" s="23" t="s">
        <v>174</v>
      </c>
      <c r="G89" s="0"/>
      <c r="H89" s="0"/>
      <c r="I89" s="0"/>
    </row>
    <row r="90" customFormat="false" ht="12.8" hidden="false" customHeight="false" outlineLevel="0" collapsed="false">
      <c r="B90" s="21" t="s">
        <v>175</v>
      </c>
      <c r="C90" s="14" t="n">
        <v>4.26359002799084</v>
      </c>
      <c r="D90" s="21" t="n">
        <v>0.323872020765196</v>
      </c>
      <c r="E90" s="22" t="n">
        <f aca="false">1-C90/10</f>
        <v>0.573640997200916</v>
      </c>
      <c r="F90" s="23" t="s">
        <v>176</v>
      </c>
      <c r="G90" s="0"/>
      <c r="H90" s="0"/>
      <c r="I90" s="0"/>
    </row>
    <row r="91" customFormat="false" ht="12.8" hidden="false" customHeight="false" outlineLevel="0" collapsed="false">
      <c r="B91" s="21" t="s">
        <v>177</v>
      </c>
      <c r="C91" s="14" t="n">
        <v>4.13393180355688</v>
      </c>
      <c r="D91" s="21" t="n">
        <v>0.176269195688562</v>
      </c>
      <c r="E91" s="22" t="n">
        <f aca="false">1-C91/10</f>
        <v>0.586606819644312</v>
      </c>
      <c r="F91" s="23" t="s">
        <v>178</v>
      </c>
      <c r="G91" s="0"/>
      <c r="H91" s="0"/>
      <c r="I91" s="0"/>
    </row>
    <row r="92" customFormat="false" ht="12.8" hidden="false" customHeight="false" outlineLevel="0" collapsed="false">
      <c r="B92" s="21" t="s">
        <v>179</v>
      </c>
      <c r="C92" s="14" t="n">
        <v>4.20334867600502</v>
      </c>
      <c r="D92" s="21" t="n">
        <v>0.14548331590453</v>
      </c>
      <c r="E92" s="22" t="n">
        <f aca="false">1-C92/10</f>
        <v>0.579665132399498</v>
      </c>
      <c r="F92" s="23" t="s">
        <v>180</v>
      </c>
      <c r="G92" s="0"/>
      <c r="H92" s="0"/>
      <c r="I92" s="0"/>
    </row>
    <row r="93" customFormat="false" ht="12.8" hidden="false" customHeight="false" outlineLevel="0" collapsed="false">
      <c r="B93" s="21" t="s">
        <v>181</v>
      </c>
      <c r="C93" s="14" t="n">
        <v>4.41177364468138</v>
      </c>
      <c r="D93" s="21" t="n">
        <v>0.133494241831989</v>
      </c>
      <c r="E93" s="22" t="n">
        <f aca="false">1-C93/10</f>
        <v>0.558822635531862</v>
      </c>
      <c r="F93" s="23" t="s">
        <v>182</v>
      </c>
      <c r="G93" s="0"/>
      <c r="H93" s="0"/>
      <c r="I93" s="0"/>
    </row>
    <row r="94" customFormat="false" ht="12.8" hidden="false" customHeight="false" outlineLevel="0" collapsed="false">
      <c r="B94" s="21" t="s">
        <v>181</v>
      </c>
      <c r="C94" s="14" t="n">
        <v>4.40481720805289</v>
      </c>
      <c r="D94" s="21" t="n">
        <v>0.136391069034619</v>
      </c>
      <c r="E94" s="22" t="n">
        <f aca="false">1-C94/10</f>
        <v>0.559518279194711</v>
      </c>
      <c r="F94" s="23" t="s">
        <v>183</v>
      </c>
      <c r="G94" s="0"/>
      <c r="H94" s="0"/>
      <c r="I94" s="0"/>
    </row>
    <row r="95" customFormat="false" ht="12.8" hidden="false" customHeight="false" outlineLevel="0" collapsed="false">
      <c r="B95" s="21" t="s">
        <v>181</v>
      </c>
      <c r="C95" s="14" t="n">
        <v>4.3985036001888</v>
      </c>
      <c r="D95" s="21" t="n">
        <v>0.130364233554379</v>
      </c>
      <c r="E95" s="22" t="n">
        <f aca="false">1-C95/10</f>
        <v>0.56014963998112</v>
      </c>
      <c r="F95" s="23" t="s">
        <v>184</v>
      </c>
      <c r="G95" s="0"/>
      <c r="H95" s="0"/>
      <c r="I95" s="0"/>
    </row>
    <row r="96" customFormat="false" ht="12.8" hidden="false" customHeight="false" outlineLevel="0" collapsed="false">
      <c r="B96" s="21" t="s">
        <v>185</v>
      </c>
      <c r="C96" s="14" t="n">
        <v>4.60155868812462</v>
      </c>
      <c r="D96" s="21" t="n">
        <v>0.124186339750765</v>
      </c>
      <c r="E96" s="22" t="n">
        <f aca="false">1-C96/10</f>
        <v>0.539844131187538</v>
      </c>
      <c r="F96" s="23" t="s">
        <v>186</v>
      </c>
      <c r="G96" s="0"/>
      <c r="H96" s="0"/>
      <c r="I96" s="0"/>
    </row>
    <row r="97" customFormat="false" ht="12.8" hidden="false" customHeight="false" outlineLevel="0" collapsed="false">
      <c r="B97" s="21" t="s">
        <v>187</v>
      </c>
      <c r="C97" s="14" t="n">
        <v>4.76211465922758</v>
      </c>
      <c r="D97" s="21" t="n">
        <v>0.115628475608934</v>
      </c>
      <c r="E97" s="22" t="n">
        <f aca="false">1-C97/10</f>
        <v>0.523788534077242</v>
      </c>
      <c r="F97" s="23" t="s">
        <v>188</v>
      </c>
      <c r="G97" s="0"/>
      <c r="H97" s="0"/>
      <c r="I97" s="0"/>
    </row>
    <row r="98" customFormat="false" ht="12.8" hidden="false" customHeight="false" outlineLevel="0" collapsed="false">
      <c r="B98" s="21" t="s">
        <v>189</v>
      </c>
      <c r="C98" s="14" t="n">
        <v>4.87443198606489</v>
      </c>
      <c r="D98" s="21" t="n">
        <v>0.106452451031075</v>
      </c>
      <c r="E98" s="22" t="n">
        <f aca="false">1-C98/10</f>
        <v>0.512556801393511</v>
      </c>
      <c r="F98" s="23" t="s">
        <v>190</v>
      </c>
      <c r="G98" s="0"/>
      <c r="H98" s="0"/>
      <c r="I98" s="0"/>
    </row>
    <row r="99" customFormat="false" ht="12.8" hidden="false" customHeight="false" outlineLevel="0" collapsed="false">
      <c r="B99" s="21" t="s">
        <v>191</v>
      </c>
      <c r="C99" s="14" t="n">
        <v>4.90351130793186</v>
      </c>
      <c r="D99" s="21" t="n">
        <v>0.104661540749235</v>
      </c>
      <c r="E99" s="22" t="n">
        <f aca="false">1-C99/10</f>
        <v>0.509648869206814</v>
      </c>
      <c r="F99" s="23" t="s">
        <v>192</v>
      </c>
      <c r="G99" s="0"/>
      <c r="H99" s="0"/>
      <c r="I99" s="0"/>
    </row>
    <row r="100" customFormat="false" ht="12.8" hidden="false" customHeight="false" outlineLevel="0" collapsed="false">
      <c r="B100" s="21" t="s">
        <v>193</v>
      </c>
      <c r="C100" s="14" t="n">
        <v>4.87522198367145</v>
      </c>
      <c r="D100" s="21" t="n">
        <v>0.113893184702764</v>
      </c>
      <c r="E100" s="22" t="n">
        <f aca="false">1-C100/10</f>
        <v>0.512477801632855</v>
      </c>
      <c r="F100" s="23" t="s">
        <v>194</v>
      </c>
      <c r="G100" s="0"/>
      <c r="H100" s="0"/>
      <c r="I100" s="0"/>
    </row>
    <row r="101" customFormat="false" ht="12.8" hidden="false" customHeight="false" outlineLevel="0" collapsed="false">
      <c r="B101" s="21" t="s">
        <v>195</v>
      </c>
      <c r="C101" s="14" t="n">
        <v>4.84235221405236</v>
      </c>
      <c r="D101" s="21" t="n">
        <v>0.148100976570832</v>
      </c>
      <c r="E101" s="22" t="n">
        <f aca="false">1-C101/10</f>
        <v>0.515764778594764</v>
      </c>
      <c r="F101" s="23" t="s">
        <v>196</v>
      </c>
      <c r="G101" s="0"/>
      <c r="H101" s="0"/>
      <c r="I101" s="0"/>
    </row>
    <row r="102" customFormat="false" ht="12.8" hidden="false" customHeight="false" outlineLevel="0" collapsed="false">
      <c r="B102" s="21" t="s">
        <v>197</v>
      </c>
      <c r="C102" s="14" t="n">
        <v>4.88079940165576</v>
      </c>
      <c r="D102" s="21" t="n">
        <v>0.211250228277771</v>
      </c>
      <c r="E102" s="22" t="n">
        <f aca="false">1-C102/10</f>
        <v>0.511920059834424</v>
      </c>
      <c r="F102" s="23" t="s">
        <v>198</v>
      </c>
      <c r="G102" s="0"/>
      <c r="H102" s="0"/>
      <c r="I102" s="0"/>
    </row>
    <row r="103" customFormat="false" ht="12.8" hidden="false" customHeight="false" outlineLevel="0" collapsed="false">
      <c r="B103" s="21" t="s">
        <v>199</v>
      </c>
      <c r="C103" s="14" t="n">
        <v>5.00001734716142</v>
      </c>
      <c r="D103" s="21" t="n">
        <v>0.292227848156576</v>
      </c>
      <c r="E103" s="22" t="n">
        <f aca="false">1-C103/10</f>
        <v>0.499998265283858</v>
      </c>
      <c r="F103" s="23" t="s">
        <v>200</v>
      </c>
      <c r="G103" s="0"/>
      <c r="H103" s="0"/>
      <c r="I103" s="0"/>
    </row>
    <row r="104" customFormat="false" ht="12.8" hidden="false" customHeight="false" outlineLevel="0" collapsed="false">
      <c r="B104" s="21" t="s">
        <v>201</v>
      </c>
      <c r="C104" s="14" t="n">
        <v>5.20044052346195</v>
      </c>
      <c r="D104" s="21" t="n">
        <v>0.402700516107682</v>
      </c>
      <c r="E104" s="22" t="n">
        <f aca="false">1-C104/10</f>
        <v>0.479955947653805</v>
      </c>
      <c r="F104" s="23" t="s">
        <v>202</v>
      </c>
      <c r="G104" s="0"/>
      <c r="H104" s="0"/>
      <c r="I104" s="0"/>
    </row>
    <row r="105" customFormat="false" ht="12.8" hidden="false" customHeight="false" outlineLevel="0" collapsed="false">
      <c r="B105" s="21" t="s">
        <v>203</v>
      </c>
      <c r="C105" s="14" t="n">
        <v>5.40671329014649</v>
      </c>
      <c r="D105" s="21" t="n">
        <v>0.479359242499226</v>
      </c>
      <c r="E105" s="22" t="n">
        <f aca="false">1-C105/10</f>
        <v>0.459328670985351</v>
      </c>
      <c r="F105" s="23" t="s">
        <v>204</v>
      </c>
      <c r="G105" s="0"/>
      <c r="H105" s="0"/>
      <c r="I105" s="0"/>
    </row>
    <row r="106" customFormat="false" ht="12.8" hidden="false" customHeight="false" outlineLevel="0" collapsed="false">
      <c r="B106" s="21" t="n">
        <v>0</v>
      </c>
      <c r="C106" s="14" t="n">
        <v>5.58934927719097</v>
      </c>
      <c r="D106" s="21" t="n">
        <v>0.535632189288093</v>
      </c>
      <c r="E106" s="22" t="n">
        <f aca="false">1-C106/10</f>
        <v>0.441065072280903</v>
      </c>
      <c r="F106" s="23" t="s">
        <v>205</v>
      </c>
      <c r="G106" s="0"/>
      <c r="H106" s="0"/>
      <c r="I106" s="0"/>
    </row>
    <row r="107" customFormat="false" ht="12.8" hidden="false" customHeight="false" outlineLevel="0" collapsed="false">
      <c r="B107" s="21" t="n">
        <v>0</v>
      </c>
      <c r="C107" s="14" t="n">
        <v>5.53644408514143</v>
      </c>
      <c r="D107" s="21" t="n">
        <v>0.517241220123915</v>
      </c>
      <c r="E107" s="22" t="n">
        <f aca="false">1-C107/10</f>
        <v>0.446355591485857</v>
      </c>
      <c r="F107" s="23" t="s">
        <v>206</v>
      </c>
      <c r="G107" s="0"/>
      <c r="H107" s="0"/>
      <c r="I107" s="0"/>
    </row>
    <row r="108" customFormat="false" ht="12.8" hidden="false" customHeight="false" outlineLevel="0" collapsed="false">
      <c r="B108" s="21" t="n">
        <v>0</v>
      </c>
      <c r="C108" s="14" t="n">
        <v>5.53423824572165</v>
      </c>
      <c r="D108" s="21" t="n">
        <v>0.538347547258853</v>
      </c>
      <c r="E108" s="22" t="n">
        <f aca="false">1-C108/10</f>
        <v>0.446576175427835</v>
      </c>
      <c r="F108" s="23" t="s">
        <v>207</v>
      </c>
      <c r="G108" s="0"/>
      <c r="H108" s="0"/>
      <c r="I108" s="0"/>
    </row>
    <row r="109" customFormat="false" ht="12.8" hidden="false" customHeight="false" outlineLevel="0" collapsed="false">
      <c r="B109" s="21" t="n">
        <v>0</v>
      </c>
      <c r="C109" s="14" t="n">
        <v>5.52511594022188</v>
      </c>
      <c r="D109" s="21" t="n">
        <v>0.509988564287622</v>
      </c>
      <c r="E109" s="22" t="n">
        <f aca="false">1-C109/10</f>
        <v>0.447488405977812</v>
      </c>
      <c r="F109" s="23" t="s">
        <v>208</v>
      </c>
      <c r="G109" s="0"/>
      <c r="H109" s="0"/>
      <c r="I109" s="0"/>
    </row>
    <row r="110" customFormat="false" ht="12.8" hidden="false" customHeight="false" outlineLevel="0" collapsed="false">
      <c r="B110" s="21" t="n">
        <v>0</v>
      </c>
      <c r="C110" s="14" t="n">
        <v>5.52358986315621</v>
      </c>
      <c r="D110" s="21" t="n">
        <v>0.506115750171183</v>
      </c>
      <c r="E110" s="22" t="n">
        <f aca="false">1-C110/10</f>
        <v>0.447641013684379</v>
      </c>
      <c r="F110" s="23" t="s">
        <v>209</v>
      </c>
      <c r="G110" s="0"/>
      <c r="H110" s="0"/>
      <c r="I110" s="0"/>
    </row>
    <row r="111" customFormat="false" ht="13" hidden="false" customHeight="false" outlineLevel="0" collapsed="false">
      <c r="B111" s="25"/>
      <c r="C111" s="26"/>
      <c r="D111" s="0"/>
      <c r="E111" s="22"/>
      <c r="F111" s="23"/>
      <c r="G111" s="0"/>
      <c r="H111" s="0"/>
      <c r="I111" s="0"/>
    </row>
    <row r="112" customFormat="false" ht="13" hidden="false" customHeight="false" outlineLevel="0" collapsed="false">
      <c r="B112" s="0"/>
      <c r="C112" s="26"/>
      <c r="D112" s="0"/>
      <c r="E112" s="22"/>
      <c r="F112" s="23"/>
      <c r="G112" s="0"/>
      <c r="H112" s="0"/>
      <c r="I112" s="0"/>
    </row>
    <row r="113" customFormat="false" ht="13" hidden="false" customHeight="false" outlineLevel="0" collapsed="false">
      <c r="B113" s="25"/>
      <c r="C113" s="26"/>
      <c r="D113" s="0"/>
      <c r="E113" s="22"/>
      <c r="F113" s="23"/>
      <c r="G113" s="0"/>
      <c r="H113" s="0"/>
      <c r="I113" s="0"/>
    </row>
    <row r="114" customFormat="false" ht="13" hidden="false" customHeight="false" outlineLevel="0" collapsed="false">
      <c r="B114" s="0"/>
      <c r="C114" s="26"/>
      <c r="D114" s="0"/>
      <c r="E114" s="22"/>
      <c r="F114" s="23"/>
      <c r="G114" s="0"/>
      <c r="H114" s="0"/>
      <c r="I114" s="0"/>
    </row>
    <row r="115" customFormat="false" ht="13" hidden="false" customHeight="false" outlineLevel="0" collapsed="false">
      <c r="B115" s="25"/>
      <c r="C115" s="26"/>
      <c r="D115" s="0"/>
      <c r="E115" s="22"/>
      <c r="F115" s="23"/>
      <c r="G115" s="0"/>
      <c r="H115" s="0"/>
      <c r="I115" s="0"/>
    </row>
    <row r="116" customFormat="false" ht="13" hidden="false" customHeight="false" outlineLevel="0" collapsed="false">
      <c r="B116" s="0"/>
      <c r="C116" s="0"/>
      <c r="D116" s="0"/>
      <c r="E116" s="0"/>
      <c r="F116" s="0"/>
      <c r="G116" s="0"/>
      <c r="H116" s="0"/>
      <c r="I116" s="0"/>
    </row>
    <row r="117" customFormat="false" ht="13" hidden="false" customHeight="false" outlineLevel="0" collapsed="false">
      <c r="B117" s="0"/>
      <c r="C117" s="0"/>
      <c r="D117" s="0"/>
      <c r="E117" s="0"/>
      <c r="F117" s="0"/>
      <c r="G117" s="0"/>
      <c r="H117" s="0"/>
      <c r="I117" s="0"/>
    </row>
    <row r="118" customFormat="false" ht="13" hidden="false" customHeight="false" outlineLevel="0" collapsed="false">
      <c r="B118" s="0"/>
      <c r="C118" s="0"/>
      <c r="D118" s="0"/>
      <c r="E118" s="0"/>
      <c r="F118" s="0"/>
      <c r="G118" s="0"/>
      <c r="H118" s="0"/>
      <c r="I118" s="0"/>
    </row>
    <row r="119" customFormat="false" ht="16" hidden="false" customHeight="false" outlineLevel="0" collapsed="false">
      <c r="B119" s="18" t="s">
        <v>33</v>
      </c>
      <c r="C119" s="18"/>
      <c r="D119" s="18"/>
      <c r="E119" s="18"/>
      <c r="F119" s="18"/>
      <c r="G119" s="18"/>
      <c r="H119" s="18"/>
      <c r="I119" s="18"/>
    </row>
    <row r="120" customFormat="false" ht="16" hidden="false" customHeight="false" outlineLevel="0" collapsed="false">
      <c r="B120" s="19" t="s">
        <v>210</v>
      </c>
      <c r="C120" s="19"/>
      <c r="D120" s="19"/>
      <c r="E120" s="19"/>
      <c r="F120" s="19"/>
      <c r="G120" s="19"/>
      <c r="H120" s="19"/>
      <c r="I120" s="19"/>
    </row>
    <row r="121" customFormat="false" ht="13" hidden="false" customHeight="false" outlineLevel="0" collapsed="false">
      <c r="B121" s="0"/>
      <c r="C121" s="0"/>
      <c r="D121" s="0"/>
      <c r="E121" s="0"/>
      <c r="F121" s="0"/>
      <c r="G121" s="0"/>
      <c r="H121" s="0"/>
      <c r="I121" s="0"/>
    </row>
    <row r="122" customFormat="false" ht="13" hidden="false" customHeight="false" outlineLevel="0" collapsed="false">
      <c r="B122" s="17"/>
      <c r="C122" s="20" t="str">
        <f aca="false">C18</f>
        <v>Mandatory</v>
      </c>
      <c r="D122" s="17"/>
      <c r="E122" s="17" t="str">
        <f aca="false">E18</f>
        <v>Optional</v>
      </c>
      <c r="F122" s="17"/>
      <c r="G122" s="17"/>
      <c r="H122" s="17"/>
      <c r="I122" s="17"/>
    </row>
    <row r="123" customFormat="false" ht="13" hidden="false" customHeight="false" outlineLevel="0" collapsed="false">
      <c r="B123" s="17" t="s">
        <v>211</v>
      </c>
      <c r="C123" s="20" t="s">
        <v>38</v>
      </c>
      <c r="D123" s="17" t="s">
        <v>39</v>
      </c>
      <c r="E123" s="20" t="str">
        <f aca="false">E19</f>
        <v>1-U/Uref</v>
      </c>
      <c r="F123" s="20" t="str">
        <f aca="false">F19</f>
        <v>W/Uref</v>
      </c>
      <c r="G123" s="17" t="str">
        <f aca="false">G19</f>
        <v>v_prime^2/Uref^2</v>
      </c>
      <c r="H123" s="17" t="str">
        <f aca="false">H19</f>
        <v>w_prime^2/Uref^2</v>
      </c>
      <c r="I123" s="17"/>
    </row>
    <row r="124" customFormat="false" ht="13" hidden="false" customHeight="false" outlineLevel="0" collapsed="false">
      <c r="B124" s="25" t="n">
        <v>1.66905333333333</v>
      </c>
      <c r="C124" s="27" t="n">
        <v>12.2234185305451</v>
      </c>
      <c r="D124" s="24" t="n">
        <v>0.00986565816998077</v>
      </c>
      <c r="E124" s="28"/>
      <c r="F124" s="27"/>
      <c r="G124" s="24"/>
      <c r="H124" s="24"/>
      <c r="I124" s="24"/>
    </row>
    <row r="125" customFormat="false" ht="13" hidden="false" customHeight="false" outlineLevel="0" collapsed="false">
      <c r="B125" s="13" t="n">
        <v>1.60252666666667</v>
      </c>
      <c r="C125" s="27" t="n">
        <v>12.2256403583395</v>
      </c>
      <c r="D125" s="13" t="n">
        <v>0.0127593286656191</v>
      </c>
      <c r="E125" s="28"/>
      <c r="F125" s="27"/>
      <c r="I125" s="0"/>
    </row>
    <row r="126" customFormat="false" ht="13" hidden="false" customHeight="false" outlineLevel="0" collapsed="false">
      <c r="B126" s="25" t="n">
        <v>1.53586</v>
      </c>
      <c r="C126" s="27" t="n">
        <v>12.1821025783423</v>
      </c>
      <c r="D126" s="13" t="n">
        <v>0.0157938799279619</v>
      </c>
      <c r="E126" s="28"/>
      <c r="F126" s="27"/>
      <c r="I126" s="0"/>
    </row>
    <row r="127" customFormat="false" ht="13" hidden="false" customHeight="false" outlineLevel="0" collapsed="false">
      <c r="B127" s="13" t="n">
        <v>1.46916666666667</v>
      </c>
      <c r="C127" s="27" t="n">
        <v>12.1145737517375</v>
      </c>
      <c r="D127" s="13" t="n">
        <v>0.0199148281213394</v>
      </c>
      <c r="E127" s="28"/>
      <c r="F127" s="27"/>
      <c r="I127" s="0"/>
    </row>
    <row r="128" customFormat="false" ht="13" hidden="false" customHeight="false" outlineLevel="0" collapsed="false">
      <c r="B128" s="25" t="n">
        <v>1.40241333333333</v>
      </c>
      <c r="C128" s="27" t="n">
        <v>12.0236700325707</v>
      </c>
      <c r="D128" s="13" t="n">
        <v>0.0294144826494869</v>
      </c>
      <c r="E128" s="28"/>
      <c r="F128" s="27"/>
      <c r="I128" s="0"/>
    </row>
    <row r="129" customFormat="false" ht="13" hidden="false" customHeight="false" outlineLevel="0" collapsed="false">
      <c r="B129" s="13" t="n">
        <v>1.33572</v>
      </c>
      <c r="C129" s="27" t="n">
        <v>11.9489500475773</v>
      </c>
      <c r="D129" s="13" t="n">
        <v>0.051387200436365</v>
      </c>
      <c r="E129" s="28"/>
      <c r="F129" s="27"/>
      <c r="I129" s="0"/>
    </row>
    <row r="130" customFormat="false" ht="13" hidden="false" customHeight="false" outlineLevel="0" collapsed="false">
      <c r="B130" s="25" t="n">
        <v>1.30238666666667</v>
      </c>
      <c r="C130" s="27" t="n">
        <v>11.9331281990806</v>
      </c>
      <c r="D130" s="13" t="n">
        <v>0.0670319453840344</v>
      </c>
      <c r="E130" s="28"/>
      <c r="F130" s="27"/>
      <c r="I130" s="0"/>
    </row>
    <row r="131" customFormat="false" ht="13" hidden="false" customHeight="false" outlineLevel="0" collapsed="false">
      <c r="B131" s="13" t="n">
        <v>1.26674444444444</v>
      </c>
      <c r="C131" s="27" t="n">
        <v>11.9232987826866</v>
      </c>
      <c r="D131" s="13" t="n">
        <v>0.0934068007469473</v>
      </c>
      <c r="E131" s="28"/>
      <c r="F131" s="27"/>
      <c r="I131" s="0"/>
    </row>
    <row r="132" customFormat="false" ht="13" hidden="false" customHeight="false" outlineLevel="0" collapsed="false">
      <c r="B132" s="25" t="n">
        <v>1.20005111111111</v>
      </c>
      <c r="C132" s="27" t="n">
        <v>11.8529618199343</v>
      </c>
      <c r="D132" s="13" t="n">
        <v>0.166585018041728</v>
      </c>
      <c r="E132" s="28"/>
      <c r="F132" s="27"/>
      <c r="I132" s="0"/>
    </row>
    <row r="133" customFormat="false" ht="13" hidden="false" customHeight="false" outlineLevel="0" collapsed="false">
      <c r="B133" s="13" t="n">
        <v>1.13338444444444</v>
      </c>
      <c r="C133" s="27" t="n">
        <v>11.5526414569426</v>
      </c>
      <c r="D133" s="0" t="n">
        <v>0.404798763517718</v>
      </c>
      <c r="E133" s="28"/>
      <c r="F133" s="27"/>
      <c r="I133" s="24"/>
    </row>
    <row r="134" customFormat="false" ht="13" hidden="false" customHeight="false" outlineLevel="0" collapsed="false">
      <c r="B134" s="25" t="n">
        <v>1.06669333333333</v>
      </c>
      <c r="C134" s="27" t="n">
        <v>10.8539799044153</v>
      </c>
      <c r="D134" s="13" t="n">
        <v>0.962826113057487</v>
      </c>
      <c r="E134" s="28"/>
      <c r="F134" s="27"/>
    </row>
    <row r="135" customFormat="false" ht="13" hidden="false" customHeight="false" outlineLevel="0" collapsed="false">
      <c r="B135" s="13" t="n">
        <v>1.03336</v>
      </c>
      <c r="C135" s="27" t="n">
        <v>10.2880172702535</v>
      </c>
      <c r="D135" s="13" t="n">
        <v>1.29654529363023</v>
      </c>
      <c r="E135" s="28"/>
      <c r="F135" s="27"/>
    </row>
    <row r="136" customFormat="false" ht="13" hidden="false" customHeight="false" outlineLevel="0" collapsed="false">
      <c r="B136" s="25" t="n">
        <v>1.00002666666667</v>
      </c>
      <c r="C136" s="27" t="n">
        <v>9.76807891178343</v>
      </c>
      <c r="D136" s="13" t="n">
        <v>1.49088658489718</v>
      </c>
      <c r="E136" s="28"/>
      <c r="F136" s="27"/>
    </row>
    <row r="137" customFormat="false" ht="13" hidden="false" customHeight="false" outlineLevel="0" collapsed="false">
      <c r="B137" s="13" t="n">
        <v>0.933333333333333</v>
      </c>
      <c r="C137" s="27" t="n">
        <v>8.56540044040275</v>
      </c>
      <c r="D137" s="13" t="n">
        <v>1.83681228438274</v>
      </c>
      <c r="E137" s="28"/>
      <c r="F137" s="27"/>
    </row>
    <row r="138" customFormat="false" ht="13" hidden="false" customHeight="false" outlineLevel="0" collapsed="false">
      <c r="B138" s="25" t="n">
        <v>0.86664</v>
      </c>
      <c r="C138" s="27" t="n">
        <v>7.31875270579143</v>
      </c>
      <c r="D138" s="13" t="n">
        <v>1.86258632180144</v>
      </c>
      <c r="E138" s="28"/>
      <c r="F138" s="27"/>
    </row>
    <row r="139" customFormat="false" ht="13" hidden="false" customHeight="false" outlineLevel="0" collapsed="false">
      <c r="B139" s="13" t="n">
        <v>0.866493333333333</v>
      </c>
      <c r="C139" s="27" t="n">
        <v>7.27919142035385</v>
      </c>
      <c r="D139" s="13" t="n">
        <v>1.78964981329202</v>
      </c>
      <c r="E139" s="28"/>
      <c r="F139" s="27"/>
    </row>
    <row r="140" customFormat="false" ht="13" hidden="false" customHeight="false" outlineLevel="0" collapsed="false">
      <c r="B140" s="25" t="n">
        <v>0.8</v>
      </c>
      <c r="C140" s="27" t="n">
        <v>6.19831098235858</v>
      </c>
      <c r="D140" s="13" t="n">
        <v>1.57822139671147</v>
      </c>
      <c r="E140" s="28"/>
      <c r="F140" s="27"/>
    </row>
    <row r="141" customFormat="false" ht="13" hidden="false" customHeight="false" outlineLevel="0" collapsed="false">
      <c r="B141" s="13" t="n">
        <v>0.733306666666667</v>
      </c>
      <c r="C141" s="27" t="n">
        <v>5.31761209818627</v>
      </c>
      <c r="D141" s="13" t="n">
        <v>1.2663318955577</v>
      </c>
      <c r="E141" s="28"/>
      <c r="F141" s="27"/>
    </row>
    <row r="142" customFormat="false" ht="13" hidden="false" customHeight="false" outlineLevel="0" collapsed="false">
      <c r="B142" s="25" t="n">
        <v>0.666631111111111</v>
      </c>
      <c r="C142" s="27" t="n">
        <v>4.57594556096437</v>
      </c>
      <c r="D142" s="13" t="n">
        <v>0.729860741689108</v>
      </c>
      <c r="E142" s="28"/>
      <c r="F142" s="27"/>
    </row>
    <row r="143" customFormat="false" ht="13" hidden="false" customHeight="false" outlineLevel="0" collapsed="false">
      <c r="B143" s="13" t="n">
        <v>0.766493333333333</v>
      </c>
      <c r="C143" s="27" t="n">
        <v>5.72321546032706</v>
      </c>
      <c r="D143" s="13" t="n">
        <v>1.42239217944241</v>
      </c>
      <c r="E143" s="28"/>
      <c r="F143" s="27"/>
    </row>
    <row r="144" customFormat="false" ht="13" hidden="false" customHeight="false" outlineLevel="0" collapsed="false">
      <c r="B144" s="25" t="n">
        <v>0.83322</v>
      </c>
      <c r="C144" s="27" t="n">
        <v>6.75627224552684</v>
      </c>
      <c r="D144" s="13" t="n">
        <v>1.71825951609838</v>
      </c>
      <c r="E144" s="28"/>
      <c r="F144" s="27"/>
    </row>
    <row r="145" customFormat="false" ht="13" hidden="false" customHeight="false" outlineLevel="0" collapsed="false">
      <c r="B145" s="13" t="n">
        <v>0.866553333333333</v>
      </c>
      <c r="C145" s="27" t="n">
        <v>7.2842272022125</v>
      </c>
      <c r="D145" s="13" t="n">
        <v>1.8243975928304</v>
      </c>
      <c r="E145" s="28"/>
      <c r="F145" s="27"/>
    </row>
    <row r="146" customFormat="false" ht="13" hidden="false" customHeight="false" outlineLevel="0" collapsed="false">
      <c r="B146" s="25" t="n">
        <v>0.883246666666667</v>
      </c>
      <c r="C146" s="27" t="n">
        <v>7.58769286553934</v>
      </c>
      <c r="D146" s="13" t="n">
        <v>1.82212460283895</v>
      </c>
      <c r="E146" s="28"/>
      <c r="F146" s="27"/>
    </row>
    <row r="147" customFormat="false" ht="13" hidden="false" customHeight="false" outlineLevel="0" collapsed="false">
      <c r="B147" s="13" t="n">
        <v>0.600077777777778</v>
      </c>
      <c r="C147" s="27" t="n">
        <v>4.18590919597045</v>
      </c>
      <c r="D147" s="13" t="n">
        <v>0.409770467392974</v>
      </c>
      <c r="E147" s="28"/>
      <c r="F147" s="27"/>
    </row>
    <row r="148" customFormat="false" ht="13" hidden="false" customHeight="false" outlineLevel="0" collapsed="false">
      <c r="B148" s="25" t="n">
        <v>0.533384444444444</v>
      </c>
      <c r="C148" s="27" t="n">
        <v>3.99322024711458</v>
      </c>
      <c r="D148" s="13" t="n">
        <v>0.239598724435923</v>
      </c>
      <c r="E148" s="28"/>
      <c r="F148" s="27"/>
    </row>
    <row r="149" customFormat="false" ht="13" hidden="false" customHeight="false" outlineLevel="0" collapsed="false">
      <c r="B149" s="13" t="n">
        <v>0.466717777777778</v>
      </c>
      <c r="C149" s="27" t="n">
        <v>3.94987802364433</v>
      </c>
      <c r="D149" s="13" t="n">
        <v>0.192557788168319</v>
      </c>
      <c r="E149" s="28"/>
      <c r="F149" s="27"/>
    </row>
    <row r="150" customFormat="false" ht="13" hidden="false" customHeight="false" outlineLevel="0" collapsed="false">
      <c r="B150" s="25" t="n">
        <v>0.400026666666667</v>
      </c>
      <c r="C150" s="27" t="n">
        <v>3.97250628663805</v>
      </c>
      <c r="D150" s="13" t="n">
        <v>0.181632895880288</v>
      </c>
      <c r="E150" s="28"/>
      <c r="F150" s="27"/>
    </row>
    <row r="151" customFormat="false" ht="13" hidden="false" customHeight="false" outlineLevel="0" collapsed="false">
      <c r="B151" s="13" t="n">
        <v>0.333333333333333</v>
      </c>
      <c r="C151" s="27" t="n">
        <v>4.06039323881922</v>
      </c>
      <c r="D151" s="13" t="n">
        <v>0.223516944490867</v>
      </c>
      <c r="E151" s="28"/>
      <c r="F151" s="27"/>
    </row>
    <row r="152" customFormat="false" ht="13" hidden="false" customHeight="false" outlineLevel="0" collapsed="false">
      <c r="B152" s="25" t="n">
        <v>0.266666666666667</v>
      </c>
      <c r="C152" s="27" t="n">
        <v>4.23812454726157</v>
      </c>
      <c r="D152" s="13" t="n">
        <v>0.290372322424169</v>
      </c>
      <c r="E152" s="28"/>
      <c r="F152" s="27"/>
    </row>
    <row r="153" customFormat="false" ht="13" hidden="false" customHeight="false" outlineLevel="0" collapsed="false">
      <c r="B153" s="13" t="n">
        <v>0.199973333333333</v>
      </c>
      <c r="C153" s="27" t="n">
        <v>4.57628101012581</v>
      </c>
      <c r="D153" s="13" t="n">
        <v>0.397103467494129</v>
      </c>
      <c r="E153" s="28"/>
      <c r="F153" s="27"/>
    </row>
    <row r="154" customFormat="false" ht="13" hidden="false" customHeight="false" outlineLevel="0" collapsed="false">
      <c r="B154" s="25" t="n">
        <v>0.133297777777778</v>
      </c>
      <c r="C154" s="27" t="n">
        <v>4.95280821122422</v>
      </c>
      <c r="D154" s="13" t="n">
        <v>0.457762771559552</v>
      </c>
      <c r="E154" s="28"/>
      <c r="F154" s="27"/>
    </row>
    <row r="155" customFormat="false" ht="13" hidden="false" customHeight="false" outlineLevel="0" collapsed="false">
      <c r="B155" s="13" t="n">
        <v>0.0666066666666667</v>
      </c>
      <c r="C155" s="27" t="n">
        <v>5.28348754891516</v>
      </c>
      <c r="D155" s="13" t="n">
        <v>0.494777477951886</v>
      </c>
      <c r="E155" s="28"/>
      <c r="F155" s="27"/>
    </row>
    <row r="156" customFormat="false" ht="13" hidden="false" customHeight="false" outlineLevel="0" collapsed="false">
      <c r="B156" s="25" t="n">
        <v>-6E-005</v>
      </c>
      <c r="C156" s="27" t="n">
        <v>5.5735034013541</v>
      </c>
      <c r="D156" s="13" t="n">
        <v>0.493053757935225</v>
      </c>
      <c r="E156" s="28"/>
      <c r="F156" s="27"/>
    </row>
    <row r="157" customFormat="false" ht="13" hidden="false" customHeight="false" outlineLevel="0" collapsed="false">
      <c r="B157" s="13" t="n">
        <v>-0.0666155555555556</v>
      </c>
      <c r="C157" s="27" t="n">
        <v>5.80019509808032</v>
      </c>
      <c r="D157" s="13" t="n">
        <v>0.522143076951129</v>
      </c>
      <c r="E157" s="28"/>
      <c r="F157" s="27"/>
    </row>
    <row r="158" customFormat="false" ht="13" hidden="false" customHeight="false" outlineLevel="0" collapsed="false">
      <c r="B158" s="25" t="n">
        <v>-0.133333333333333</v>
      </c>
      <c r="C158" s="27" t="n">
        <v>6.00246414726269</v>
      </c>
      <c r="D158" s="13" t="n">
        <v>0.565684482048205</v>
      </c>
      <c r="E158" s="28"/>
      <c r="F158" s="27"/>
    </row>
    <row r="159" customFormat="false" ht="13" hidden="false" customHeight="false" outlineLevel="0" collapsed="false">
      <c r="B159" s="13" t="n">
        <v>-0.2</v>
      </c>
      <c r="C159" s="27" t="n">
        <v>6.00955615220597</v>
      </c>
      <c r="D159" s="13" t="n">
        <v>0.671513673052324</v>
      </c>
      <c r="E159" s="28"/>
      <c r="F159" s="27"/>
    </row>
    <row r="160" customFormat="false" ht="13" hidden="false" customHeight="false" outlineLevel="0" collapsed="false">
      <c r="B160" s="25" t="n">
        <v>-0.266693333333333</v>
      </c>
      <c r="C160" s="27" t="n">
        <v>5.96920050341585</v>
      </c>
      <c r="D160" s="13" t="n">
        <v>0.654509321916748</v>
      </c>
      <c r="E160" s="28"/>
      <c r="F160" s="27"/>
    </row>
    <row r="161" customFormat="false" ht="13" hidden="false" customHeight="false" outlineLevel="0" collapsed="false">
      <c r="B161" s="13" t="n">
        <v>-0.333368888888889</v>
      </c>
      <c r="C161" s="14" t="n">
        <v>5.94328017798249</v>
      </c>
      <c r="D161" s="13" t="n">
        <v>0.468551435592702</v>
      </c>
    </row>
    <row r="162" customFormat="false" ht="13" hidden="false" customHeight="false" outlineLevel="0" collapsed="false">
      <c r="B162" s="13" t="n">
        <v>-0.40006</v>
      </c>
      <c r="C162" s="14" t="n">
        <v>5.86943128967293</v>
      </c>
      <c r="D162" s="13" t="n">
        <v>0.297874073952412</v>
      </c>
    </row>
    <row r="163" customFormat="false" ht="13" hidden="false" customHeight="false" outlineLevel="0" collapsed="false">
      <c r="B163" s="13" t="n">
        <v>-0.466753333333333</v>
      </c>
      <c r="C163" s="14" t="n">
        <v>5.86544981891977</v>
      </c>
      <c r="D163" s="13" t="n">
        <v>0.206600667083886</v>
      </c>
    </row>
    <row r="164" customFormat="false" ht="13" hidden="false" customHeight="false" outlineLevel="0" collapsed="false">
      <c r="B164" s="13" t="n">
        <v>-0.53342</v>
      </c>
      <c r="C164" s="14" t="n">
        <v>5.80250009397317</v>
      </c>
      <c r="D164" s="13" t="n">
        <v>0.225920141812924</v>
      </c>
    </row>
    <row r="165" customFormat="false" ht="13" hidden="false" customHeight="false" outlineLevel="0" collapsed="false">
      <c r="B165" s="13" t="n">
        <v>-0.600086666666667</v>
      </c>
      <c r="C165" s="14" t="n">
        <v>5.4325664572175</v>
      </c>
      <c r="D165" s="13" t="n">
        <v>0.294578439606231</v>
      </c>
    </row>
    <row r="166" customFormat="false" ht="13" hidden="false" customHeight="false" outlineLevel="0" collapsed="false">
      <c r="B166" s="13" t="n">
        <v>-0.30006</v>
      </c>
      <c r="C166" s="14" t="n">
        <v>5.96424517450532</v>
      </c>
      <c r="D166" s="13" t="n">
        <v>0.545805921916796</v>
      </c>
    </row>
    <row r="167" customFormat="false" ht="13" hidden="false" customHeight="false" outlineLevel="0" collapsed="false">
      <c r="B167" s="13" t="n">
        <v>-0.233393333333333</v>
      </c>
      <c r="C167" s="14" t="n">
        <v>5.99785837626536</v>
      </c>
      <c r="D167" s="13" t="n">
        <v>0.679860258701461</v>
      </c>
    </row>
    <row r="168" customFormat="false" ht="13" hidden="false" customHeight="false" outlineLevel="0" collapsed="false">
      <c r="B168" s="13" t="n">
        <v>0.80052</v>
      </c>
      <c r="C168" s="14" t="n">
        <v>6.22629870892737</v>
      </c>
      <c r="D168" s="13" t="n">
        <v>1.58625652851056</v>
      </c>
    </row>
    <row r="169" customFormat="false" ht="13" hidden="false" customHeight="false" outlineLevel="0" collapsed="false">
      <c r="B169" s="13" t="n">
        <v>-0.399773333333333</v>
      </c>
      <c r="C169" s="14" t="n">
        <v>5.90469332671046</v>
      </c>
      <c r="D169" s="13" t="n">
        <v>0.319634549699504</v>
      </c>
    </row>
    <row r="170" customFormat="false" ht="13" hidden="false" customHeight="false" outlineLevel="0" collapsed="false">
      <c r="B170" s="13" t="n">
        <v>-0.399773333333333</v>
      </c>
      <c r="C170" s="14" t="n">
        <v>5.91870136724722</v>
      </c>
      <c r="D170" s="13" t="n">
        <v>0.32186549521233</v>
      </c>
    </row>
    <row r="171" customFormat="false" ht="13" hidden="false" customHeight="false" outlineLevel="0" collapsed="false">
      <c r="B171" s="13" t="n">
        <v>-0.4998</v>
      </c>
      <c r="C171" s="14" t="n">
        <v>5.89537110004917</v>
      </c>
      <c r="D171" s="13" t="n">
        <v>0.193898391533031</v>
      </c>
    </row>
    <row r="172" customFormat="false" ht="13" hidden="false" customHeight="false" outlineLevel="0" collapsed="false">
      <c r="B172" s="13" t="n">
        <v>-0.599826666666667</v>
      </c>
      <c r="C172" s="14" t="n">
        <v>5.56598658205273</v>
      </c>
      <c r="D172" s="13" t="n">
        <v>0.302641632355153</v>
      </c>
    </row>
    <row r="173" customFormat="false" ht="13" hidden="false" customHeight="false" outlineLevel="0" collapsed="false">
      <c r="B173" s="13" t="n">
        <v>-0.69986</v>
      </c>
      <c r="C173" s="14" t="n">
        <v>4.94522694945187</v>
      </c>
      <c r="D173" s="13" t="n">
        <v>0.333280457146256</v>
      </c>
    </row>
    <row r="174" customFormat="false" ht="13" hidden="false" customHeight="false" outlineLevel="0" collapsed="false">
      <c r="B174" s="13" t="n">
        <v>-0.79986</v>
      </c>
      <c r="C174" s="14" t="n">
        <v>4.60482308381812</v>
      </c>
      <c r="D174" s="13" t="n">
        <v>0.464120856889125</v>
      </c>
    </row>
    <row r="175" customFormat="false" ht="13" hidden="false" customHeight="false" outlineLevel="0" collapsed="false">
      <c r="B175" s="13" t="n">
        <v>-0.899913333333333</v>
      </c>
      <c r="C175" s="14" t="n">
        <v>4.69761106452944</v>
      </c>
      <c r="D175" s="13" t="n">
        <v>0.80662038559068</v>
      </c>
    </row>
    <row r="176" customFormat="false" ht="13" hidden="false" customHeight="false" outlineLevel="0" collapsed="false">
      <c r="B176" s="13" t="n">
        <v>-0.54986</v>
      </c>
      <c r="C176" s="14" t="n">
        <v>5.83376156982661</v>
      </c>
      <c r="D176" s="13" t="n">
        <v>0.223062482748157</v>
      </c>
    </row>
    <row r="177" customFormat="false" ht="13" hidden="false" customHeight="false" outlineLevel="0" collapsed="false">
      <c r="B177" s="13" t="n">
        <v>-0.449886666666667</v>
      </c>
      <c r="C177" s="14" t="n">
        <v>5.838030532733</v>
      </c>
      <c r="D177" s="13" t="n">
        <v>0.231928173426448</v>
      </c>
    </row>
    <row r="178" customFormat="false" ht="13" hidden="false" customHeight="false" outlineLevel="0" collapsed="false">
      <c r="B178" s="13" t="n">
        <v>-0.999973333333333</v>
      </c>
      <c r="C178" s="14" t="n">
        <v>5.22153676182687</v>
      </c>
      <c r="D178" s="13" t="n">
        <v>1.28692769253182</v>
      </c>
    </row>
    <row r="179" customFormat="false" ht="13" hidden="false" customHeight="false" outlineLevel="0" collapsed="false">
      <c r="B179" s="13" t="n">
        <v>-1.09988666666667</v>
      </c>
      <c r="C179" s="14" t="n">
        <v>5.99894251105232</v>
      </c>
      <c r="D179" s="13" t="n">
        <v>1.65726576042386</v>
      </c>
    </row>
    <row r="180" customFormat="false" ht="13" hidden="false" customHeight="false" outlineLevel="0" collapsed="false">
      <c r="B180" s="13" t="n">
        <v>-1.19991333333333</v>
      </c>
      <c r="C180" s="14" t="n">
        <v>6.65597803454679</v>
      </c>
      <c r="D180" s="13" t="n">
        <v>1.70870997784523</v>
      </c>
    </row>
    <row r="181" customFormat="false" ht="13" hidden="false" customHeight="false" outlineLevel="0" collapsed="false">
      <c r="B181" s="13" t="n">
        <v>-1.29991333333333</v>
      </c>
      <c r="C181" s="14" t="n">
        <v>7.13020175771932</v>
      </c>
      <c r="D181" s="13" t="n">
        <v>1.66118086846733</v>
      </c>
    </row>
    <row r="182" customFormat="false" ht="13" hidden="false" customHeight="false" outlineLevel="0" collapsed="false">
      <c r="B182" s="13" t="n">
        <v>-1.4</v>
      </c>
      <c r="C182" s="14" t="n">
        <v>7.38316412393929</v>
      </c>
      <c r="D182" s="13" t="n">
        <v>1.65751401284773</v>
      </c>
    </row>
    <row r="183" customFormat="false" ht="13" hidden="false" customHeight="false" outlineLevel="0" collapsed="false">
      <c r="B183" s="13" t="n">
        <v>-1.24997333333333</v>
      </c>
      <c r="C183" s="14" t="n">
        <v>6.92954905926323</v>
      </c>
      <c r="D183" s="13" t="n">
        <v>1.69939387542045</v>
      </c>
    </row>
    <row r="184" customFormat="false" ht="13" hidden="false" customHeight="false" outlineLevel="0" collapsed="false">
      <c r="B184" s="13" t="n">
        <v>-1.14994888888889</v>
      </c>
      <c r="C184" s="14" t="n">
        <v>6.37340927456104</v>
      </c>
      <c r="D184" s="13" t="n">
        <v>1.72752635290344</v>
      </c>
    </row>
    <row r="185" customFormat="false" ht="13" hidden="false" customHeight="false" outlineLevel="0" collapsed="false">
      <c r="B185" s="13" t="n">
        <v>-1.49991333333333</v>
      </c>
      <c r="C185" s="14" t="n">
        <v>7.5267617968189</v>
      </c>
      <c r="D185" s="13" t="n">
        <v>1.60532137200324</v>
      </c>
    </row>
    <row r="186" customFormat="false" ht="13" hidden="false" customHeight="false" outlineLevel="0" collapsed="false">
      <c r="B186" s="13" t="n">
        <v>-1.56894</v>
      </c>
      <c r="C186" s="14" t="n">
        <v>7.40383019543036</v>
      </c>
      <c r="D186" s="13" t="n">
        <v>1.67076094772609</v>
      </c>
    </row>
  </sheetData>
  <mergeCells count="5">
    <mergeCell ref="A1:I1"/>
    <mergeCell ref="B15:I15"/>
    <mergeCell ref="B16:I16"/>
    <mergeCell ref="B119:I119"/>
    <mergeCell ref="B120:I120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77"/>
  <sheetViews>
    <sheetView windowProtection="false" showFormulas="false" showGridLines="true" showRowColHeaders="true" showZeros="true" rightToLeft="false" tabSelected="false" showOutlineSymbols="true" defaultGridColor="true" view="normal" topLeftCell="A79" colorId="64" zoomScale="100" zoomScaleNormal="100" zoomScalePageLayoutView="100" workbookViewId="0">
      <selection pane="topLeft" activeCell="F20" activeCellId="0" sqref="F20"/>
    </sheetView>
  </sheetViews>
  <sheetFormatPr defaultRowHeight="13"/>
  <cols>
    <col collapsed="false" hidden="false" max="1" min="1" style="13" width="26.2857142857143"/>
    <col collapsed="false" hidden="false" max="2" min="2" style="13" width="6.85714285714286"/>
    <col collapsed="false" hidden="false" max="3" min="3" style="13" width="21.2857142857143"/>
    <col collapsed="false" hidden="false" max="7" min="4" style="13" width="18.4285714285714"/>
    <col collapsed="false" hidden="false" max="8" min="8" style="13" width="20.2857142857143"/>
    <col collapsed="false" hidden="false" max="10" min="9" style="13" width="24.8616071428571"/>
    <col collapsed="false" hidden="false" max="11" min="11" style="13" width="19.8616071428571"/>
    <col collapsed="false" hidden="false" max="255" min="12" style="13" width="27.7098214285714"/>
    <col collapsed="false" hidden="false" max="1025" min="256" style="13" width="8.70982142857143"/>
  </cols>
  <sheetData>
    <row r="1" customFormat="false" ht="18" hidden="false" customHeight="false" outlineLevel="0" collapsed="false">
      <c r="A1" s="15" t="str">
        <f aca="false">'Velocity &amp; turb XD=1 - Setup A'!A1:I1</f>
        <v>Mandatory data, Setup A: Velocity and turbulence information</v>
      </c>
      <c r="B1" s="15"/>
      <c r="C1" s="15"/>
      <c r="D1" s="15"/>
      <c r="E1" s="15"/>
      <c r="F1" s="15"/>
      <c r="G1" s="15"/>
      <c r="H1" s="15"/>
      <c r="I1" s="15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6" hidden="false" customHeight="false" outlineLevel="0" collapsed="false">
      <c r="A2" s="16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" hidden="false" customHeight="false" outlineLevel="0" collapsed="false">
      <c r="A3" s="7" t="str">
        <f aca="false">'Velocity &amp; turb XD=1 - Setup A'!A3</f>
        <v>This sheet is for the mandatory velocity and turbulence information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" hidden="false" customHeight="false" outlineLevel="0" collapsed="false">
      <c r="A4" s="7" t="str">
        <f aca="false">'Velocity &amp; turb XD=1 - Setup A'!A4</f>
        <v>paragraph 5.1, item 3 and 4 of the list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" hidden="false" customHeight="false" outlineLevel="0" collapsed="false">
      <c r="A6" s="16" t="str">
        <f aca="false">'Velocity &amp; turb XD=1 - Setup A'!A6</f>
        <v>Data to be submitted along one horizontal diagonal from y/R=-3 to y/R=3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" hidden="false" customHeight="false" outlineLevel="0" collapsed="false">
      <c r="A7" s="16" t="str">
        <f aca="false">'Velocity &amp; turb XD=1 - Setup A'!A7</f>
        <v>and one vertical diagonal from z/R=-1.8 to y/R=2.0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" hidden="false" customHeight="false" outlineLevel="0" collapsed="false">
      <c r="A8" s="16" t="str">
        <f aca="false">'Velocity &amp; turb XD=1 - Setup A'!A8</f>
        <v>This corresponds roughly to the width and height of the wind tunnel (check General Info Sheet for axes directions)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17" t="str">
        <f aca="false">'Velocity &amp; turb XD=1 - Setup A'!A10</f>
        <v>NOTE! The mandatory output was changed with respect to the invitation.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17" t="str">
        <f aca="false">'Velocity &amp; turb XD=1 - Setup A'!A11</f>
        <v>Mandatory output: U/Uref and u_prime^2/Uref^2. The transversal mean velocities and stresses are optional.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17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5" customFormat="false" ht="16" hidden="false" customHeight="false" outlineLevel="0" collapsed="false">
      <c r="A15" s="0"/>
      <c r="B15" s="18" t="s">
        <v>212</v>
      </c>
      <c r="C15" s="18"/>
      <c r="D15" s="18"/>
      <c r="E15" s="18"/>
      <c r="F15" s="18"/>
      <c r="G15" s="18"/>
      <c r="H15" s="18"/>
      <c r="I15" s="18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" hidden="false" customHeight="false" outlineLevel="0" collapsed="false">
      <c r="A16" s="0"/>
      <c r="B16" s="19" t="s">
        <v>34</v>
      </c>
      <c r="C16" s="19"/>
      <c r="D16" s="19"/>
      <c r="E16" s="19"/>
      <c r="F16" s="19"/>
      <c r="G16" s="19"/>
      <c r="H16" s="19"/>
      <c r="I16" s="19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0"/>
      <c r="B18" s="17"/>
      <c r="C18" s="17" t="str">
        <f aca="false">'Velocity &amp; turb XD=1 - Setup A'!C18</f>
        <v>Mandatory</v>
      </c>
      <c r="D18" s="17"/>
      <c r="E18" s="17" t="str">
        <f aca="false">'Velocity &amp; turb XD=1 - Setup A'!E18</f>
        <v>Optional</v>
      </c>
      <c r="F18" s="17"/>
      <c r="G18" s="17"/>
      <c r="H18" s="17"/>
      <c r="I18" s="17"/>
      <c r="J18" s="17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13" t="s">
        <v>16</v>
      </c>
      <c r="B19" s="17" t="s">
        <v>37</v>
      </c>
      <c r="C19" s="17" t="str">
        <f aca="false">'Velocity &amp; turb XD=1 - Setup A'!C19</f>
        <v>U</v>
      </c>
      <c r="D19" s="17" t="str">
        <f aca="false">'Velocity &amp; turb XD=1 - Setup A'!D19</f>
        <v>u_prime^2</v>
      </c>
      <c r="E19" s="17" t="str">
        <f aca="false">'Velocity &amp; turb XD=1 - Setup A'!E19</f>
        <v>1-U/Uref</v>
      </c>
      <c r="F19" s="17" t="str">
        <f aca="false">'Velocity &amp; turb XD=1 - Setup A'!F19</f>
        <v>W/Uref</v>
      </c>
      <c r="G19" s="17" t="str">
        <f aca="false">'Velocity &amp; turb XD=1 - Setup A'!G19</f>
        <v>v_prime^2/Uref^2</v>
      </c>
      <c r="H19" s="17" t="str">
        <f aca="false">'Velocity &amp; turb XD=1 - Setup A'!H19</f>
        <v>w_prime^2/Uref^2</v>
      </c>
      <c r="I19" s="17"/>
      <c r="J19" s="17"/>
      <c r="K19" s="17"/>
      <c r="L19" s="17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13" t="s">
        <v>44</v>
      </c>
      <c r="B20" s="25" t="s">
        <v>45</v>
      </c>
      <c r="C20" s="27" t="n">
        <v>11.6758318415927</v>
      </c>
      <c r="D20" s="24" t="n">
        <v>0.0100497454723251</v>
      </c>
      <c r="E20" s="29" t="n">
        <f aca="false">1-C20/10</f>
        <v>-0.16758318415927</v>
      </c>
      <c r="F20" s="27" t="s">
        <v>213</v>
      </c>
      <c r="G20" s="24"/>
      <c r="H20" s="24"/>
      <c r="I20" s="24"/>
      <c r="J20" s="24"/>
      <c r="K20" s="24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0"/>
      <c r="B21" s="13" t="s">
        <v>214</v>
      </c>
      <c r="C21" s="27" t="n">
        <v>11.7007777353708</v>
      </c>
      <c r="D21" s="24" t="n">
        <v>0.010321142658575</v>
      </c>
      <c r="E21" s="29" t="n">
        <f aca="false">1-C21/10</f>
        <v>-0.17007777353708</v>
      </c>
      <c r="F21" s="27" t="s">
        <v>215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B22" s="13" t="s">
        <v>51</v>
      </c>
      <c r="C22" s="27" t="n">
        <v>11.6590294830233</v>
      </c>
      <c r="D22" s="24" t="n">
        <v>0.00926026343167741</v>
      </c>
      <c r="E22" s="29" t="n">
        <f aca="false">1-C22/10</f>
        <v>-0.16590294830233</v>
      </c>
      <c r="F22" s="27" t="s">
        <v>216</v>
      </c>
      <c r="G22" s="0"/>
      <c r="H22" s="0"/>
      <c r="I22" s="0"/>
      <c r="J22" s="0"/>
      <c r="K22" s="0"/>
    </row>
    <row r="23" customFormat="false" ht="12.8" hidden="false" customHeight="false" outlineLevel="0" collapsed="false">
      <c r="B23" s="13" t="s">
        <v>53</v>
      </c>
      <c r="C23" s="27" t="n">
        <v>11.587401875173</v>
      </c>
      <c r="D23" s="24" t="n">
        <v>0.00852375716644286</v>
      </c>
      <c r="E23" s="29" t="n">
        <f aca="false">1-C23/10</f>
        <v>-0.1587401875173</v>
      </c>
      <c r="F23" s="27" t="s">
        <v>217</v>
      </c>
      <c r="G23" s="0"/>
      <c r="H23" s="0"/>
      <c r="I23" s="0"/>
      <c r="J23" s="0"/>
      <c r="K23" s="0"/>
    </row>
    <row r="24" customFormat="false" ht="12.8" hidden="false" customHeight="false" outlineLevel="0" collapsed="false">
      <c r="B24" s="13" t="s">
        <v>55</v>
      </c>
      <c r="C24" s="27" t="n">
        <v>11.5706062940244</v>
      </c>
      <c r="D24" s="24" t="n">
        <v>0.0102290632777668</v>
      </c>
      <c r="E24" s="29" t="n">
        <f aca="false">1-C24/10</f>
        <v>-0.15706062940244</v>
      </c>
      <c r="F24" s="27" t="s">
        <v>218</v>
      </c>
      <c r="G24" s="0"/>
      <c r="H24" s="0"/>
      <c r="I24" s="0"/>
      <c r="J24" s="0"/>
      <c r="K24" s="0"/>
    </row>
    <row r="25" customFormat="false" ht="12.8" hidden="false" customHeight="false" outlineLevel="0" collapsed="false">
      <c r="B25" s="13" t="s">
        <v>57</v>
      </c>
      <c r="C25" s="27" t="n">
        <v>11.5280867087581</v>
      </c>
      <c r="D25" s="24" t="n">
        <v>0.0138446427972329</v>
      </c>
      <c r="E25" s="29" t="n">
        <f aca="false">1-C25/10</f>
        <v>-0.15280867087581</v>
      </c>
      <c r="F25" s="27" t="s">
        <v>219</v>
      </c>
      <c r="G25" s="0"/>
      <c r="H25" s="0"/>
      <c r="I25" s="0"/>
      <c r="J25" s="0"/>
      <c r="K25" s="0"/>
    </row>
    <row r="26" customFormat="false" ht="12.8" hidden="false" customHeight="false" outlineLevel="0" collapsed="false">
      <c r="B26" s="13" t="n">
        <v>2</v>
      </c>
      <c r="C26" s="27" t="n">
        <v>11.5041257162031</v>
      </c>
      <c r="D26" s="24" t="n">
        <v>0.0211201548437171</v>
      </c>
      <c r="E26" s="29" t="n">
        <f aca="false">1-C26/10</f>
        <v>-0.15041257162031</v>
      </c>
      <c r="F26" s="27" t="s">
        <v>220</v>
      </c>
      <c r="G26" s="0"/>
      <c r="H26" s="0"/>
      <c r="I26" s="0"/>
      <c r="J26" s="0"/>
      <c r="K26" s="0"/>
    </row>
    <row r="27" customFormat="false" ht="12.8" hidden="false" customHeight="false" outlineLevel="0" collapsed="false">
      <c r="B27" s="13" t="s">
        <v>60</v>
      </c>
      <c r="C27" s="27" t="n">
        <v>11.4952022919318</v>
      </c>
      <c r="D27" s="24" t="n">
        <v>0.0342879757128075</v>
      </c>
      <c r="E27" s="29" t="n">
        <f aca="false">1-C27/10</f>
        <v>-0.14952022919318</v>
      </c>
      <c r="F27" s="27" t="s">
        <v>221</v>
      </c>
      <c r="G27" s="0"/>
      <c r="H27" s="0"/>
      <c r="I27" s="0"/>
      <c r="J27" s="0"/>
      <c r="K27" s="0"/>
    </row>
    <row r="28" customFormat="false" ht="12.8" hidden="false" customHeight="false" outlineLevel="0" collapsed="false">
      <c r="B28" s="13" t="s">
        <v>62</v>
      </c>
      <c r="C28" s="27" t="n">
        <v>11.4667110487621</v>
      </c>
      <c r="D28" s="24" t="n">
        <v>0.0720808945389794</v>
      </c>
      <c r="E28" s="29" t="n">
        <f aca="false">1-C28/10</f>
        <v>-0.14667110487621</v>
      </c>
      <c r="F28" s="27" t="s">
        <v>222</v>
      </c>
      <c r="G28" s="0"/>
      <c r="H28" s="0"/>
      <c r="I28" s="0"/>
      <c r="J28" s="0"/>
      <c r="K28" s="0"/>
    </row>
    <row r="29" customFormat="false" ht="12.8" hidden="false" customHeight="false" outlineLevel="0" collapsed="false">
      <c r="B29" s="13" t="s">
        <v>64</v>
      </c>
      <c r="C29" s="27" t="n">
        <v>11.3877612279896</v>
      </c>
      <c r="D29" s="24" t="n">
        <v>0.147116355284096</v>
      </c>
      <c r="E29" s="29" t="n">
        <f aca="false">1-C29/10</f>
        <v>-0.13877612279896</v>
      </c>
      <c r="F29" s="27" t="s">
        <v>223</v>
      </c>
      <c r="G29" s="0"/>
      <c r="H29" s="0"/>
      <c r="I29" s="0"/>
      <c r="J29" s="0"/>
      <c r="K29" s="0"/>
    </row>
    <row r="30" customFormat="false" ht="12.8" hidden="false" customHeight="false" outlineLevel="0" collapsed="false">
      <c r="B30" s="13" t="s">
        <v>66</v>
      </c>
      <c r="C30" s="27" t="n">
        <v>11.2860088477534</v>
      </c>
      <c r="D30" s="24" t="n">
        <v>0.26042049435311</v>
      </c>
      <c r="E30" s="29" t="n">
        <f aca="false">1-C30/10</f>
        <v>-0.12860088477534</v>
      </c>
      <c r="F30" s="27" t="s">
        <v>224</v>
      </c>
      <c r="G30" s="0"/>
      <c r="H30" s="0"/>
      <c r="I30" s="0"/>
      <c r="J30" s="0"/>
      <c r="K30" s="0"/>
    </row>
    <row r="31" customFormat="false" ht="12.8" hidden="false" customHeight="false" outlineLevel="0" collapsed="false">
      <c r="B31" s="13" t="s">
        <v>68</v>
      </c>
      <c r="C31" s="27" t="n">
        <v>11.137161986768</v>
      </c>
      <c r="D31" s="24" t="n">
        <v>0.408048788871299</v>
      </c>
      <c r="E31" s="29" t="n">
        <f aca="false">1-C31/10</f>
        <v>-0.1137161986768</v>
      </c>
      <c r="F31" s="27" t="s">
        <v>225</v>
      </c>
      <c r="G31" s="0"/>
      <c r="H31" s="0"/>
      <c r="I31" s="0"/>
      <c r="J31" s="0"/>
      <c r="K31" s="0"/>
    </row>
    <row r="32" customFormat="false" ht="12.8" hidden="false" customHeight="false" outlineLevel="0" collapsed="false">
      <c r="B32" s="13" t="s">
        <v>70</v>
      </c>
      <c r="C32" s="27" t="n">
        <v>10.8161034229038</v>
      </c>
      <c r="D32" s="24" t="n">
        <v>0.742751799547697</v>
      </c>
      <c r="E32" s="29" t="n">
        <f aca="false">1-C32/10</f>
        <v>-0.08161034229038</v>
      </c>
      <c r="F32" s="27" t="s">
        <v>226</v>
      </c>
      <c r="G32" s="0"/>
      <c r="H32" s="0"/>
      <c r="I32" s="0"/>
      <c r="J32" s="0"/>
      <c r="K32" s="0"/>
    </row>
    <row r="33" customFormat="false" ht="12.8" hidden="false" customHeight="false" outlineLevel="0" collapsed="false">
      <c r="B33" s="13" t="s">
        <v>72</v>
      </c>
      <c r="C33" s="27" t="n">
        <v>10.5061962127679</v>
      </c>
      <c r="D33" s="24" t="n">
        <v>1.05335039058392</v>
      </c>
      <c r="E33" s="29" t="n">
        <f aca="false">1-C33/10</f>
        <v>-0.05061962127679</v>
      </c>
      <c r="F33" s="27" t="s">
        <v>227</v>
      </c>
      <c r="G33" s="0"/>
      <c r="H33" s="0"/>
      <c r="I33" s="0"/>
      <c r="J33" s="0"/>
      <c r="K33" s="0"/>
    </row>
    <row r="34" customFormat="false" ht="12.8" hidden="false" customHeight="false" outlineLevel="0" collapsed="false">
      <c r="B34" s="13" t="s">
        <v>74</v>
      </c>
      <c r="C34" s="27" t="n">
        <v>10.1047621554154</v>
      </c>
      <c r="D34" s="24" t="n">
        <v>1.37669537031745</v>
      </c>
      <c r="E34" s="29" t="n">
        <f aca="false">1-C34/10</f>
        <v>-0.0104762155415401</v>
      </c>
      <c r="F34" s="27" t="s">
        <v>228</v>
      </c>
      <c r="G34" s="0"/>
      <c r="H34" s="0"/>
      <c r="I34" s="0"/>
      <c r="J34" s="0"/>
      <c r="K34" s="0"/>
    </row>
    <row r="35" customFormat="false" ht="12.8" hidden="false" customHeight="false" outlineLevel="0" collapsed="false">
      <c r="B35" s="13" t="s">
        <v>76</v>
      </c>
      <c r="C35" s="27" t="n">
        <v>9.6947304100559</v>
      </c>
      <c r="D35" s="24" t="n">
        <v>1.56665840197835</v>
      </c>
      <c r="E35" s="29" t="n">
        <f aca="false">1-C35/10</f>
        <v>0.0305269589944099</v>
      </c>
      <c r="F35" s="27" t="s">
        <v>229</v>
      </c>
      <c r="G35" s="0"/>
      <c r="H35" s="0"/>
      <c r="I35" s="0"/>
      <c r="J35" s="0"/>
      <c r="K35" s="0"/>
    </row>
    <row r="36" customFormat="false" ht="12.8" hidden="false" customHeight="false" outlineLevel="0" collapsed="false">
      <c r="B36" s="13" t="s">
        <v>78</v>
      </c>
      <c r="C36" s="27" t="n">
        <v>9.21730285397463</v>
      </c>
      <c r="D36" s="24" t="n">
        <v>1.82657196515973</v>
      </c>
      <c r="E36" s="29" t="n">
        <f aca="false">1-C36/10</f>
        <v>0.0782697146025371</v>
      </c>
      <c r="F36" s="27" t="s">
        <v>230</v>
      </c>
      <c r="G36" s="0"/>
      <c r="H36" s="0"/>
      <c r="I36" s="0"/>
      <c r="J36" s="0"/>
      <c r="K36" s="0"/>
    </row>
    <row r="37" customFormat="false" ht="12.8" hidden="false" customHeight="false" outlineLevel="0" collapsed="false">
      <c r="B37" s="13" t="s">
        <v>80</v>
      </c>
      <c r="C37" s="27" t="n">
        <v>8.72973027305104</v>
      </c>
      <c r="D37" s="24" t="n">
        <v>2.00977498629392</v>
      </c>
      <c r="E37" s="29" t="n">
        <f aca="false">1-C37/10</f>
        <v>0.127026972694896</v>
      </c>
      <c r="F37" s="27" t="s">
        <v>231</v>
      </c>
      <c r="G37" s="0"/>
      <c r="H37" s="0"/>
      <c r="I37" s="0"/>
      <c r="J37" s="0"/>
      <c r="K37" s="0"/>
    </row>
    <row r="38" customFormat="false" ht="12.8" hidden="false" customHeight="false" outlineLevel="0" collapsed="false">
      <c r="B38" s="13" t="s">
        <v>82</v>
      </c>
      <c r="C38" s="27" t="n">
        <v>8.22787953707876</v>
      </c>
      <c r="D38" s="24" t="n">
        <v>1.99061057185738</v>
      </c>
      <c r="E38" s="29" t="n">
        <f aca="false">1-C38/10</f>
        <v>0.177212046292124</v>
      </c>
      <c r="F38" s="27" t="s">
        <v>232</v>
      </c>
      <c r="G38" s="0"/>
      <c r="H38" s="0"/>
      <c r="I38" s="0"/>
      <c r="J38" s="0"/>
      <c r="K38" s="0"/>
    </row>
    <row r="39" customFormat="false" ht="12.8" hidden="false" customHeight="false" outlineLevel="0" collapsed="false">
      <c r="B39" s="13" t="s">
        <v>84</v>
      </c>
      <c r="C39" s="27" t="n">
        <v>7.83066727016505</v>
      </c>
      <c r="D39" s="24" t="n">
        <v>1.96620687095013</v>
      </c>
      <c r="E39" s="29" t="n">
        <f aca="false">1-C39/10</f>
        <v>0.216933272983495</v>
      </c>
      <c r="F39" s="27" t="s">
        <v>233</v>
      </c>
      <c r="G39" s="0"/>
      <c r="H39" s="0"/>
      <c r="I39" s="0"/>
      <c r="J39" s="0"/>
      <c r="K39" s="0"/>
    </row>
    <row r="40" customFormat="false" ht="12.8" hidden="false" customHeight="false" outlineLevel="0" collapsed="false">
      <c r="B40" s="13" t="s">
        <v>86</v>
      </c>
      <c r="C40" s="27" t="n">
        <v>7.38670535756892</v>
      </c>
      <c r="D40" s="24" t="n">
        <v>1.81808686097234</v>
      </c>
      <c r="E40" s="29" t="n">
        <f aca="false">1-C40/10</f>
        <v>0.261329464243108</v>
      </c>
      <c r="F40" s="27" t="s">
        <v>234</v>
      </c>
      <c r="G40" s="0"/>
      <c r="H40" s="0"/>
      <c r="I40" s="0"/>
      <c r="J40" s="0"/>
      <c r="K40" s="0"/>
    </row>
    <row r="41" customFormat="false" ht="12.8" hidden="false" customHeight="false" outlineLevel="0" collapsed="false">
      <c r="B41" s="13" t="n">
        <v>1</v>
      </c>
      <c r="C41" s="27" t="n">
        <v>6.95482045271793</v>
      </c>
      <c r="D41" s="24" t="n">
        <v>1.71572640438396</v>
      </c>
      <c r="E41" s="29" t="n">
        <f aca="false">1-C41/10</f>
        <v>0.304517954728207</v>
      </c>
      <c r="F41" s="27" t="s">
        <v>235</v>
      </c>
      <c r="G41" s="0"/>
      <c r="H41" s="0"/>
      <c r="I41" s="0"/>
      <c r="J41" s="0"/>
      <c r="K41" s="0"/>
    </row>
    <row r="42" customFormat="false" ht="12.8" hidden="false" customHeight="false" outlineLevel="0" collapsed="false">
      <c r="B42" s="13" t="s">
        <v>89</v>
      </c>
      <c r="C42" s="27" t="n">
        <v>6.61623674409193</v>
      </c>
      <c r="D42" s="24" t="n">
        <v>1.57371181331273</v>
      </c>
      <c r="E42" s="29" t="n">
        <f aca="false">1-C42/10</f>
        <v>0.338376325590807</v>
      </c>
      <c r="F42" s="27" t="s">
        <v>236</v>
      </c>
      <c r="G42" s="0"/>
      <c r="H42" s="0"/>
      <c r="I42" s="0"/>
      <c r="J42" s="0"/>
      <c r="K42" s="0"/>
    </row>
    <row r="43" customFormat="false" ht="12.8" hidden="false" customHeight="false" outlineLevel="0" collapsed="false">
      <c r="B43" s="13" t="s">
        <v>91</v>
      </c>
      <c r="C43" s="27" t="n">
        <v>6.34694943914194</v>
      </c>
      <c r="D43" s="24" t="n">
        <v>1.46265796801872</v>
      </c>
      <c r="E43" s="29" t="n">
        <f aca="false">1-C43/10</f>
        <v>0.365305056085806</v>
      </c>
      <c r="F43" s="27" t="s">
        <v>237</v>
      </c>
      <c r="G43" s="0"/>
      <c r="H43" s="0"/>
      <c r="I43" s="0"/>
      <c r="J43" s="0"/>
      <c r="K43" s="0"/>
    </row>
    <row r="44" customFormat="false" ht="12.8" hidden="false" customHeight="false" outlineLevel="0" collapsed="false">
      <c r="B44" s="13" t="s">
        <v>93</v>
      </c>
      <c r="C44" s="27" t="n">
        <v>6.14300097890074</v>
      </c>
      <c r="D44" s="24" t="n">
        <v>1.33462138659503</v>
      </c>
      <c r="E44" s="29" t="n">
        <f aca="false">1-C44/10</f>
        <v>0.385699902109926</v>
      </c>
      <c r="F44" s="27" t="s">
        <v>238</v>
      </c>
      <c r="G44" s="0"/>
      <c r="H44" s="0"/>
      <c r="I44" s="0"/>
      <c r="J44" s="0"/>
      <c r="K44" s="0"/>
    </row>
    <row r="45" customFormat="false" ht="12.8" hidden="false" customHeight="false" outlineLevel="0" collapsed="false">
      <c r="B45" s="13" t="s">
        <v>95</v>
      </c>
      <c r="C45" s="27" t="n">
        <v>5.98007935469033</v>
      </c>
      <c r="D45" s="24" t="n">
        <v>1.20658254675544</v>
      </c>
      <c r="E45" s="29" t="n">
        <f aca="false">1-C45/10</f>
        <v>0.401992064530967</v>
      </c>
      <c r="F45" s="27" t="s">
        <v>239</v>
      </c>
      <c r="G45" s="0"/>
      <c r="H45" s="0"/>
      <c r="I45" s="0"/>
      <c r="J45" s="0"/>
      <c r="K45" s="0"/>
    </row>
    <row r="46" customFormat="false" ht="12.8" hidden="false" customHeight="false" outlineLevel="0" collapsed="false">
      <c r="B46" s="13" t="s">
        <v>97</v>
      </c>
      <c r="C46" s="27" t="n">
        <v>5.75921564672706</v>
      </c>
      <c r="D46" s="24" t="n">
        <v>1.04340774201087</v>
      </c>
      <c r="E46" s="29" t="n">
        <f aca="false">1-C46/10</f>
        <v>0.424078435327294</v>
      </c>
      <c r="F46" s="27" t="s">
        <v>240</v>
      </c>
      <c r="G46" s="0"/>
      <c r="H46" s="0"/>
      <c r="I46" s="0"/>
      <c r="J46" s="0"/>
      <c r="K46" s="0"/>
    </row>
    <row r="47" customFormat="false" ht="12.8" hidden="false" customHeight="false" outlineLevel="0" collapsed="false">
      <c r="B47" s="13" t="s">
        <v>99</v>
      </c>
      <c r="C47" s="27" t="n">
        <v>5.68075849293137</v>
      </c>
      <c r="D47" s="24" t="n">
        <v>0.963366522202141</v>
      </c>
      <c r="E47" s="29" t="n">
        <f aca="false">1-C47/10</f>
        <v>0.431924150706863</v>
      </c>
      <c r="F47" s="27" t="s">
        <v>241</v>
      </c>
      <c r="G47" s="0"/>
      <c r="H47" s="0"/>
      <c r="I47" s="0"/>
      <c r="J47" s="0"/>
      <c r="K47" s="0"/>
    </row>
    <row r="48" customFormat="false" ht="12.8" hidden="false" customHeight="false" outlineLevel="0" collapsed="false">
      <c r="B48" s="13" t="s">
        <v>101</v>
      </c>
      <c r="C48" s="27" t="n">
        <v>5.42430278126706</v>
      </c>
      <c r="D48" s="24" t="n">
        <v>0.796441190430864</v>
      </c>
      <c r="E48" s="29" t="n">
        <f aca="false">1-C48/10</f>
        <v>0.457569721873294</v>
      </c>
      <c r="F48" s="27" t="s">
        <v>242</v>
      </c>
      <c r="G48" s="0"/>
      <c r="H48" s="0"/>
      <c r="I48" s="0"/>
      <c r="J48" s="0"/>
      <c r="K48" s="0"/>
    </row>
    <row r="49" customFormat="false" ht="12.8" hidden="false" customHeight="false" outlineLevel="0" collapsed="false">
      <c r="B49" s="13" t="s">
        <v>103</v>
      </c>
      <c r="C49" s="27" t="n">
        <v>5.31157885764227</v>
      </c>
      <c r="D49" s="24" t="n">
        <v>0.757057619974007</v>
      </c>
      <c r="E49" s="29" t="n">
        <f aca="false">1-C49/10</f>
        <v>0.468842114235773</v>
      </c>
      <c r="F49" s="27" t="s">
        <v>243</v>
      </c>
      <c r="G49" s="0"/>
      <c r="H49" s="0"/>
      <c r="I49" s="0"/>
      <c r="J49" s="0"/>
      <c r="K49" s="0"/>
    </row>
    <row r="50" customFormat="false" ht="12.8" hidden="false" customHeight="false" outlineLevel="0" collapsed="false">
      <c r="B50" s="13" t="s">
        <v>105</v>
      </c>
      <c r="C50" s="27" t="n">
        <v>5.22301542836966</v>
      </c>
      <c r="D50" s="24" t="n">
        <v>0.636770912430374</v>
      </c>
      <c r="E50" s="29" t="n">
        <f aca="false">1-C50/10</f>
        <v>0.477698457163034</v>
      </c>
      <c r="F50" s="27" t="s">
        <v>244</v>
      </c>
      <c r="G50" s="0"/>
      <c r="H50" s="0"/>
      <c r="I50" s="0"/>
      <c r="J50" s="0"/>
      <c r="K50" s="0"/>
    </row>
    <row r="51" customFormat="false" ht="12.8" hidden="false" customHeight="false" outlineLevel="0" collapsed="false">
      <c r="B51" s="13" t="s">
        <v>113</v>
      </c>
      <c r="C51" s="27" t="n">
        <v>5.13542594731063</v>
      </c>
      <c r="D51" s="24" t="n">
        <v>0.50676413535725</v>
      </c>
      <c r="E51" s="29" t="n">
        <f aca="false">1-C51/10</f>
        <v>0.486457405268937</v>
      </c>
      <c r="F51" s="27" t="s">
        <v>245</v>
      </c>
      <c r="G51" s="0"/>
      <c r="H51" s="0"/>
      <c r="I51" s="0"/>
      <c r="J51" s="0"/>
      <c r="K51" s="0"/>
    </row>
    <row r="52" customFormat="false" ht="12.8" hidden="false" customHeight="false" outlineLevel="0" collapsed="false">
      <c r="B52" s="13" t="s">
        <v>109</v>
      </c>
      <c r="C52" s="27" t="n">
        <v>5.01671019752091</v>
      </c>
      <c r="D52" s="24" t="n">
        <v>0.441653792594773</v>
      </c>
      <c r="E52" s="29" t="n">
        <f aca="false">1-C52/10</f>
        <v>0.498328980247909</v>
      </c>
      <c r="F52" s="27" t="s">
        <v>246</v>
      </c>
      <c r="G52" s="0"/>
      <c r="H52" s="0"/>
      <c r="I52" s="0"/>
      <c r="J52" s="0"/>
      <c r="K52" s="0"/>
    </row>
    <row r="53" customFormat="false" ht="12.8" hidden="false" customHeight="false" outlineLevel="0" collapsed="false">
      <c r="B53" s="13" t="s">
        <v>111</v>
      </c>
      <c r="C53" s="27" t="n">
        <v>4.93676421560362</v>
      </c>
      <c r="D53" s="24" t="n">
        <v>0.39326417091753</v>
      </c>
      <c r="E53" s="29" t="n">
        <f aca="false">1-C53/10</f>
        <v>0.506323578439638</v>
      </c>
      <c r="F53" s="27" t="s">
        <v>247</v>
      </c>
      <c r="G53" s="0"/>
      <c r="H53" s="0"/>
      <c r="I53" s="0"/>
      <c r="J53" s="0"/>
      <c r="K53" s="0"/>
    </row>
    <row r="54" customFormat="false" ht="12.8" hidden="false" customHeight="false" outlineLevel="0" collapsed="false">
      <c r="B54" s="13" t="s">
        <v>115</v>
      </c>
      <c r="C54" s="27" t="n">
        <v>4.88178973530581</v>
      </c>
      <c r="D54" s="24" t="n">
        <v>0.351554992573697</v>
      </c>
      <c r="E54" s="29" t="n">
        <f aca="false">1-C54/10</f>
        <v>0.511821026469419</v>
      </c>
      <c r="F54" s="27" t="s">
        <v>248</v>
      </c>
      <c r="G54" s="0"/>
      <c r="H54" s="0"/>
      <c r="I54" s="0"/>
      <c r="J54" s="0"/>
      <c r="K54" s="0"/>
    </row>
    <row r="55" customFormat="false" ht="12.8" hidden="false" customHeight="false" outlineLevel="0" collapsed="false">
      <c r="B55" s="13" t="s">
        <v>119</v>
      </c>
      <c r="C55" s="27" t="n">
        <v>4.77934101527256</v>
      </c>
      <c r="D55" s="24" t="n">
        <v>0.323313313159694</v>
      </c>
      <c r="E55" s="29" t="n">
        <f aca="false">1-C55/10</f>
        <v>0.522065898472744</v>
      </c>
      <c r="F55" s="27" t="s">
        <v>249</v>
      </c>
      <c r="G55" s="0"/>
      <c r="H55" s="0"/>
      <c r="I55" s="0"/>
      <c r="J55" s="0"/>
      <c r="K55" s="0"/>
    </row>
    <row r="56" customFormat="false" ht="12.8" hidden="false" customHeight="false" outlineLevel="0" collapsed="false">
      <c r="B56" s="13" t="n">
        <v>0</v>
      </c>
      <c r="C56" s="27" t="n">
        <v>4.68196272365887</v>
      </c>
      <c r="D56" s="24" t="n">
        <v>0.323300245401146</v>
      </c>
      <c r="E56" s="29" t="n">
        <f aca="false">1-C56/10</f>
        <v>0.531803727634113</v>
      </c>
      <c r="F56" s="27" t="s">
        <v>250</v>
      </c>
      <c r="G56" s="0"/>
      <c r="H56" s="0"/>
      <c r="I56" s="0"/>
      <c r="J56" s="0"/>
      <c r="K56" s="0"/>
    </row>
    <row r="57" customFormat="false" ht="12.8" hidden="false" customHeight="false" outlineLevel="0" collapsed="false">
      <c r="B57" s="13" t="s">
        <v>121</v>
      </c>
      <c r="C57" s="27" t="n">
        <v>4.62115978098898</v>
      </c>
      <c r="D57" s="24" t="n">
        <v>0.296087640227075</v>
      </c>
      <c r="E57" s="29" t="n">
        <f aca="false">1-C57/10</f>
        <v>0.537884021901102</v>
      </c>
      <c r="F57" s="27" t="s">
        <v>251</v>
      </c>
      <c r="G57" s="0"/>
      <c r="H57" s="0"/>
      <c r="I57" s="0"/>
      <c r="J57" s="0"/>
      <c r="K57" s="0"/>
    </row>
    <row r="58" customFormat="false" ht="12.8" hidden="false" customHeight="false" outlineLevel="0" collapsed="false">
      <c r="B58" s="13" t="s">
        <v>123</v>
      </c>
      <c r="C58" s="27" t="n">
        <v>4.55721092817991</v>
      </c>
      <c r="D58" s="24" t="n">
        <v>0.303017435441801</v>
      </c>
      <c r="E58" s="29" t="n">
        <f aca="false">1-C58/10</f>
        <v>0.544278907182009</v>
      </c>
      <c r="F58" s="27" t="s">
        <v>252</v>
      </c>
      <c r="G58" s="0"/>
      <c r="H58" s="0"/>
      <c r="I58" s="0"/>
      <c r="J58" s="0"/>
      <c r="K58" s="0"/>
    </row>
    <row r="59" customFormat="false" ht="12.8" hidden="false" customHeight="false" outlineLevel="0" collapsed="false">
      <c r="B59" s="13" t="s">
        <v>125</v>
      </c>
      <c r="C59" s="27" t="n">
        <v>4.49044285922239</v>
      </c>
      <c r="D59" s="24" t="n">
        <v>0.3059949816771</v>
      </c>
      <c r="E59" s="29" t="n">
        <f aca="false">1-C59/10</f>
        <v>0.550955714077761</v>
      </c>
      <c r="F59" s="27" t="s">
        <v>253</v>
      </c>
      <c r="G59" s="0"/>
      <c r="H59" s="0"/>
      <c r="I59" s="0"/>
      <c r="J59" s="0"/>
      <c r="K59" s="0"/>
    </row>
    <row r="60" customFormat="false" ht="12.8" hidden="false" customHeight="false" outlineLevel="0" collapsed="false">
      <c r="B60" s="13" t="s">
        <v>127</v>
      </c>
      <c r="C60" s="27" t="n">
        <v>4.51824061721263</v>
      </c>
      <c r="D60" s="24" t="n">
        <v>0.353063566679473</v>
      </c>
      <c r="E60" s="29" t="n">
        <f aca="false">1-C60/10</f>
        <v>0.548175938278737</v>
      </c>
      <c r="F60" s="27" t="s">
        <v>254</v>
      </c>
      <c r="G60" s="0"/>
      <c r="H60" s="0"/>
      <c r="I60" s="0"/>
      <c r="J60" s="0"/>
      <c r="K60" s="0"/>
    </row>
    <row r="61" customFormat="false" ht="12.8" hidden="false" customHeight="false" outlineLevel="0" collapsed="false">
      <c r="B61" s="13" t="s">
        <v>129</v>
      </c>
      <c r="C61" s="27" t="n">
        <v>4.54829511650155</v>
      </c>
      <c r="D61" s="24" t="n">
        <v>0.416209678115451</v>
      </c>
      <c r="E61" s="29" t="n">
        <f aca="false">1-C61/10</f>
        <v>0.545170488349845</v>
      </c>
      <c r="F61" s="27" t="s">
        <v>255</v>
      </c>
      <c r="G61" s="0"/>
      <c r="H61" s="0"/>
      <c r="I61" s="0"/>
      <c r="J61" s="0"/>
      <c r="K61" s="0"/>
    </row>
    <row r="62" customFormat="false" ht="12.8" hidden="false" customHeight="false" outlineLevel="0" collapsed="false">
      <c r="B62" s="13" t="s">
        <v>256</v>
      </c>
      <c r="C62" s="27" t="n">
        <v>11.9507075375805</v>
      </c>
      <c r="D62" s="24" t="n">
        <v>0.00616407970972653</v>
      </c>
      <c r="E62" s="29" t="n">
        <f aca="false">1-C62/10</f>
        <v>-0.19507075375805</v>
      </c>
      <c r="F62" s="27" t="s">
        <v>257</v>
      </c>
      <c r="G62" s="0"/>
      <c r="H62" s="0"/>
      <c r="I62" s="0"/>
      <c r="J62" s="0"/>
      <c r="K62" s="0"/>
    </row>
    <row r="63" customFormat="false" ht="12.8" hidden="false" customHeight="false" outlineLevel="0" collapsed="false">
      <c r="B63" s="13" t="s">
        <v>258</v>
      </c>
      <c r="C63" s="27" t="n">
        <v>11.9002104956104</v>
      </c>
      <c r="D63" s="24" t="n">
        <v>0.00476898694947264</v>
      </c>
      <c r="E63" s="29" t="n">
        <f aca="false">1-C63/10</f>
        <v>-0.19002104956104</v>
      </c>
      <c r="F63" s="27" t="s">
        <v>259</v>
      </c>
      <c r="G63" s="0"/>
      <c r="H63" s="0"/>
      <c r="I63" s="0"/>
      <c r="J63" s="0"/>
      <c r="K63" s="0"/>
    </row>
    <row r="64" customFormat="false" ht="12.8" hidden="false" customHeight="false" outlineLevel="0" collapsed="false">
      <c r="B64" s="13" t="s">
        <v>260</v>
      </c>
      <c r="C64" s="27" t="n">
        <v>11.8663026044443</v>
      </c>
      <c r="D64" s="24" t="n">
        <v>0.0049340802312061</v>
      </c>
      <c r="E64" s="29" t="n">
        <f aca="false">1-C64/10</f>
        <v>-0.18663026044443</v>
      </c>
      <c r="F64" s="27" t="s">
        <v>261</v>
      </c>
      <c r="G64" s="0"/>
      <c r="H64" s="0"/>
      <c r="I64" s="0"/>
      <c r="J64" s="0"/>
      <c r="K64" s="0"/>
    </row>
    <row r="65" customFormat="false" ht="12.8" hidden="false" customHeight="false" outlineLevel="0" collapsed="false">
      <c r="B65" s="13" t="s">
        <v>262</v>
      </c>
      <c r="C65" s="27" t="n">
        <v>11.8348868669394</v>
      </c>
      <c r="D65" s="24" t="n">
        <v>0.00576325115450225</v>
      </c>
      <c r="E65" s="29" t="n">
        <f aca="false">1-C65/10</f>
        <v>-0.18348868669394</v>
      </c>
      <c r="F65" s="27" t="s">
        <v>263</v>
      </c>
      <c r="G65" s="0"/>
      <c r="H65" s="0"/>
      <c r="I65" s="0"/>
      <c r="J65" s="0"/>
      <c r="K65" s="0"/>
    </row>
    <row r="66" customFormat="false" ht="12.8" hidden="false" customHeight="false" outlineLevel="0" collapsed="false">
      <c r="B66" s="13" t="s">
        <v>264</v>
      </c>
      <c r="C66" s="27" t="n">
        <v>11.7826962806736</v>
      </c>
      <c r="D66" s="24" t="n">
        <v>0.00753399111845055</v>
      </c>
      <c r="E66" s="29" t="n">
        <f aca="false">1-C66/10</f>
        <v>-0.17826962806736</v>
      </c>
      <c r="F66" s="27" t="s">
        <v>265</v>
      </c>
      <c r="G66" s="0"/>
      <c r="H66" s="0"/>
      <c r="I66" s="0"/>
      <c r="J66" s="0"/>
      <c r="K66" s="0"/>
    </row>
    <row r="67" customFormat="false" ht="12.8" hidden="false" customHeight="false" outlineLevel="0" collapsed="false">
      <c r="B67" s="13" t="s">
        <v>266</v>
      </c>
      <c r="C67" s="27" t="n">
        <v>11.7288057136268</v>
      </c>
      <c r="D67" s="24" t="n">
        <v>0.00991025718173649</v>
      </c>
      <c r="E67" s="29" t="n">
        <f aca="false">1-C67/10</f>
        <v>-0.17288057136268</v>
      </c>
      <c r="F67" s="27" t="s">
        <v>267</v>
      </c>
      <c r="G67" s="0"/>
      <c r="H67" s="0"/>
      <c r="I67" s="0"/>
      <c r="J67" s="0"/>
      <c r="K67" s="0"/>
    </row>
    <row r="68" customFormat="false" ht="12.8" hidden="false" customHeight="false" outlineLevel="0" collapsed="false">
      <c r="B68" s="13" t="s">
        <v>268</v>
      </c>
      <c r="C68" s="27" t="n">
        <v>11.7102759695708</v>
      </c>
      <c r="D68" s="24" t="n">
        <v>0.0127983037373126</v>
      </c>
      <c r="E68" s="29" t="n">
        <f aca="false">1-C68/10</f>
        <v>-0.17102759695708</v>
      </c>
      <c r="F68" s="27" t="s">
        <v>269</v>
      </c>
      <c r="G68" s="0"/>
      <c r="H68" s="0"/>
      <c r="I68" s="0"/>
      <c r="J68" s="0"/>
      <c r="K68" s="0"/>
    </row>
    <row r="69" customFormat="false" ht="12.8" hidden="false" customHeight="false" outlineLevel="0" collapsed="false">
      <c r="B69" s="13" t="s">
        <v>270</v>
      </c>
      <c r="C69" s="27" t="n">
        <v>11.6810296604285</v>
      </c>
      <c r="D69" s="24" t="n">
        <v>0.0243196126379766</v>
      </c>
      <c r="E69" s="29" t="n">
        <f aca="false">1-C69/10</f>
        <v>-0.16810296604285</v>
      </c>
      <c r="F69" s="27" t="s">
        <v>271</v>
      </c>
      <c r="G69" s="0"/>
      <c r="H69" s="0"/>
      <c r="I69" s="0"/>
      <c r="J69" s="0"/>
      <c r="K69" s="0"/>
    </row>
    <row r="70" customFormat="false" ht="12.8" hidden="false" customHeight="false" outlineLevel="0" collapsed="false">
      <c r="B70" s="13" t="s">
        <v>272</v>
      </c>
      <c r="C70" s="27" t="n">
        <v>11.6925914594422</v>
      </c>
      <c r="D70" s="24" t="n">
        <v>0.0356182298523641</v>
      </c>
      <c r="E70" s="29" t="n">
        <f aca="false">1-C70/10</f>
        <v>-0.16925914594422</v>
      </c>
      <c r="F70" s="27" t="s">
        <v>273</v>
      </c>
      <c r="G70" s="0"/>
      <c r="H70" s="0"/>
      <c r="I70" s="0"/>
      <c r="J70" s="0"/>
      <c r="K70" s="0"/>
    </row>
    <row r="71" customFormat="false" ht="12.8" hidden="false" customHeight="false" outlineLevel="0" collapsed="false">
      <c r="B71" s="13" t="s">
        <v>272</v>
      </c>
      <c r="C71" s="27" t="n">
        <v>11.6931456090874</v>
      </c>
      <c r="D71" s="24" t="n">
        <v>0.0351306680175148</v>
      </c>
      <c r="E71" s="29" t="n">
        <f aca="false">1-C71/10</f>
        <v>-0.16931456090874</v>
      </c>
      <c r="F71" s="27" t="s">
        <v>274</v>
      </c>
      <c r="G71" s="0"/>
      <c r="H71" s="0"/>
      <c r="I71" s="0"/>
      <c r="J71" s="0"/>
      <c r="K71" s="0"/>
    </row>
    <row r="72" customFormat="false" ht="12.8" hidden="false" customHeight="false" outlineLevel="0" collapsed="false">
      <c r="B72" s="13" t="s">
        <v>275</v>
      </c>
      <c r="C72" s="27" t="n">
        <v>11.6535239689078</v>
      </c>
      <c r="D72" s="24" t="n">
        <v>0.0558668368801405</v>
      </c>
      <c r="E72" s="29" t="n">
        <f aca="false">1-C72/10</f>
        <v>-0.16535239689078</v>
      </c>
      <c r="F72" s="27" t="s">
        <v>276</v>
      </c>
      <c r="G72" s="0"/>
      <c r="H72" s="0"/>
      <c r="I72" s="0"/>
      <c r="J72" s="0"/>
      <c r="K72" s="0"/>
    </row>
    <row r="73" customFormat="false" ht="12.8" hidden="false" customHeight="false" outlineLevel="0" collapsed="false">
      <c r="B73" s="13" t="s">
        <v>277</v>
      </c>
      <c r="C73" s="27" t="n">
        <v>11.5796955981703</v>
      </c>
      <c r="D73" s="24" t="n">
        <v>0.111869459388097</v>
      </c>
      <c r="E73" s="29" t="n">
        <f aca="false">1-C73/10</f>
        <v>-0.15796955981703</v>
      </c>
      <c r="F73" s="27" t="s">
        <v>278</v>
      </c>
      <c r="G73" s="0"/>
      <c r="H73" s="0"/>
      <c r="I73" s="0"/>
      <c r="J73" s="0"/>
      <c r="K73" s="0"/>
    </row>
    <row r="74" customFormat="false" ht="12.8" hidden="false" customHeight="false" outlineLevel="0" collapsed="false">
      <c r="B74" s="25" t="s">
        <v>279</v>
      </c>
      <c r="C74" s="27" t="n">
        <v>11.3703851622265</v>
      </c>
      <c r="D74" s="21" t="n">
        <v>0.284105080920423</v>
      </c>
      <c r="E74" s="29" t="n">
        <f aca="false">1-C74/10</f>
        <v>-0.13703851622265</v>
      </c>
      <c r="F74" s="27" t="s">
        <v>280</v>
      </c>
      <c r="G74" s="0"/>
      <c r="H74" s="0"/>
      <c r="I74" s="0"/>
      <c r="J74" s="0"/>
      <c r="K74" s="0"/>
    </row>
    <row r="75" customFormat="false" ht="12.8" hidden="false" customHeight="false" outlineLevel="0" collapsed="false">
      <c r="B75" s="13" t="s">
        <v>279</v>
      </c>
      <c r="C75" s="27" t="n">
        <v>11.3429163441944</v>
      </c>
      <c r="D75" s="21" t="n">
        <v>0.27774794067355</v>
      </c>
      <c r="E75" s="29" t="n">
        <f aca="false">1-C75/10</f>
        <v>-0.13429163441944</v>
      </c>
      <c r="F75" s="27" t="s">
        <v>281</v>
      </c>
      <c r="G75" s="0"/>
      <c r="H75" s="0"/>
      <c r="I75" s="0"/>
      <c r="J75" s="0"/>
      <c r="K75" s="0"/>
    </row>
    <row r="76" customFormat="false" ht="12.8" hidden="false" customHeight="false" outlineLevel="0" collapsed="false">
      <c r="B76" s="25" t="s">
        <v>282</v>
      </c>
      <c r="C76" s="27" t="n">
        <v>11.0564277100467</v>
      </c>
      <c r="D76" s="21" t="n">
        <v>0.503285769860628</v>
      </c>
      <c r="E76" s="29" t="n">
        <f aca="false">1-C76/10</f>
        <v>-0.10564277100467</v>
      </c>
      <c r="F76" s="27" t="s">
        <v>283</v>
      </c>
      <c r="G76" s="0"/>
      <c r="H76" s="0"/>
      <c r="I76" s="0"/>
      <c r="J76" s="0"/>
      <c r="K76" s="0"/>
    </row>
    <row r="77" customFormat="false" ht="12.8" hidden="false" customHeight="false" outlineLevel="0" collapsed="false">
      <c r="B77" s="13" t="s">
        <v>282</v>
      </c>
      <c r="C77" s="27" t="n">
        <v>11.0176941892382</v>
      </c>
      <c r="D77" s="21" t="n">
        <v>0.545621390526911</v>
      </c>
      <c r="E77" s="29" t="n">
        <f aca="false">1-C77/10</f>
        <v>-0.10176941892382</v>
      </c>
      <c r="F77" s="27" t="s">
        <v>284</v>
      </c>
      <c r="G77" s="0"/>
      <c r="H77" s="0"/>
      <c r="I77" s="0"/>
      <c r="J77" s="0"/>
      <c r="K77" s="0"/>
    </row>
    <row r="78" customFormat="false" ht="12.8" hidden="false" customHeight="false" outlineLevel="0" collapsed="false">
      <c r="B78" s="25" t="s">
        <v>285</v>
      </c>
      <c r="C78" s="27" t="n">
        <v>10.5668800910103</v>
      </c>
      <c r="D78" s="21" t="n">
        <v>0.817573075064525</v>
      </c>
      <c r="E78" s="29" t="n">
        <f aca="false">1-C78/10</f>
        <v>-0.05668800910103</v>
      </c>
      <c r="F78" s="27" t="s">
        <v>286</v>
      </c>
      <c r="G78" s="0"/>
      <c r="H78" s="0"/>
      <c r="I78" s="0"/>
      <c r="J78" s="0"/>
      <c r="K78" s="0"/>
    </row>
    <row r="79" customFormat="false" ht="12.8" hidden="false" customHeight="false" outlineLevel="0" collapsed="false">
      <c r="B79" s="13" t="s">
        <v>287</v>
      </c>
      <c r="C79" s="27" t="n">
        <v>10.0689643943036</v>
      </c>
      <c r="D79" s="21" t="n">
        <v>1.09987785446983</v>
      </c>
      <c r="E79" s="29" t="n">
        <f aca="false">1-C79/10</f>
        <v>-0.00689643943036011</v>
      </c>
      <c r="F79" s="27" t="s">
        <v>288</v>
      </c>
      <c r="G79" s="0"/>
      <c r="H79" s="0"/>
      <c r="I79" s="0"/>
      <c r="J79" s="0"/>
      <c r="K79" s="0"/>
    </row>
    <row r="80" customFormat="false" ht="12.8" hidden="false" customHeight="false" outlineLevel="0" collapsed="false">
      <c r="B80" s="25" t="s">
        <v>289</v>
      </c>
      <c r="C80" s="27" t="n">
        <v>9.44994662659004</v>
      </c>
      <c r="D80" s="21" t="n">
        <v>1.36407964039384</v>
      </c>
      <c r="E80" s="29" t="n">
        <f aca="false">1-C80/10</f>
        <v>0.0550053373409961</v>
      </c>
      <c r="F80" s="27" t="s">
        <v>290</v>
      </c>
      <c r="G80" s="0"/>
      <c r="H80" s="0"/>
      <c r="I80" s="0"/>
      <c r="J80" s="0"/>
      <c r="K80" s="0"/>
    </row>
    <row r="81" customFormat="false" ht="12.8" hidden="false" customHeight="false" outlineLevel="0" collapsed="false">
      <c r="B81" s="13" t="s">
        <v>291</v>
      </c>
      <c r="C81" s="27" t="n">
        <v>8.92374357106204</v>
      </c>
      <c r="D81" s="24" t="n">
        <v>1.47620200701842</v>
      </c>
      <c r="E81" s="29" t="n">
        <f aca="false">1-C81/10</f>
        <v>0.107625642893796</v>
      </c>
      <c r="F81" s="27" t="s">
        <v>292</v>
      </c>
      <c r="G81" s="24"/>
      <c r="H81" s="24"/>
      <c r="I81" s="24"/>
      <c r="J81" s="24"/>
      <c r="K81" s="24"/>
    </row>
    <row r="82" customFormat="false" ht="12.8" hidden="false" customHeight="false" outlineLevel="0" collapsed="false">
      <c r="B82" s="25" t="s">
        <v>293</v>
      </c>
      <c r="C82" s="27" t="n">
        <v>8.31772697040114</v>
      </c>
      <c r="D82" s="13" t="n">
        <v>1.62935592842462</v>
      </c>
      <c r="E82" s="29" t="n">
        <f aca="false">1-C82/10</f>
        <v>0.168227302959886</v>
      </c>
      <c r="F82" s="27" t="s">
        <v>294</v>
      </c>
      <c r="G82" s="0"/>
      <c r="H82" s="0"/>
      <c r="I82" s="0"/>
      <c r="J82" s="0"/>
      <c r="K82" s="0"/>
    </row>
    <row r="83" customFormat="false" ht="12.8" hidden="false" customHeight="false" outlineLevel="0" collapsed="false">
      <c r="B83" s="13" t="s">
        <v>293</v>
      </c>
      <c r="C83" s="27" t="n">
        <v>8.30090521871915</v>
      </c>
      <c r="D83" s="13" t="n">
        <v>1.56438793337949</v>
      </c>
      <c r="E83" s="29" t="n">
        <f aca="false">1-C83/10</f>
        <v>0.169909478128085</v>
      </c>
      <c r="F83" s="27" t="s">
        <v>295</v>
      </c>
      <c r="G83" s="0"/>
      <c r="H83" s="0"/>
      <c r="I83" s="0"/>
      <c r="J83" s="0"/>
      <c r="K83" s="0"/>
    </row>
    <row r="84" customFormat="false" ht="12.8" hidden="false" customHeight="false" outlineLevel="0" collapsed="false">
      <c r="B84" s="25" t="s">
        <v>296</v>
      </c>
      <c r="C84" s="27" t="n">
        <v>7.73163236856343</v>
      </c>
      <c r="D84" s="13" t="n">
        <v>1.72441720523517</v>
      </c>
      <c r="E84" s="29" t="n">
        <f aca="false">1-C84/10</f>
        <v>0.226836763143657</v>
      </c>
      <c r="F84" s="27" t="s">
        <v>297</v>
      </c>
      <c r="G84" s="0"/>
      <c r="H84" s="0"/>
      <c r="I84" s="0"/>
      <c r="J84" s="0"/>
      <c r="K84" s="0"/>
    </row>
    <row r="85" customFormat="false" ht="12.8" hidden="false" customHeight="false" outlineLevel="0" collapsed="false">
      <c r="B85" s="13" t="s">
        <v>298</v>
      </c>
      <c r="C85" s="27" t="n">
        <v>7.20498512789892</v>
      </c>
      <c r="D85" s="13" t="n">
        <v>1.64950894467233</v>
      </c>
      <c r="E85" s="29" t="n">
        <f aca="false">1-C85/10</f>
        <v>0.279501487210108</v>
      </c>
      <c r="F85" s="27" t="s">
        <v>299</v>
      </c>
      <c r="G85" s="0"/>
      <c r="H85" s="0"/>
      <c r="I85" s="0"/>
      <c r="J85" s="0"/>
      <c r="K85" s="0"/>
    </row>
    <row r="86" customFormat="false" ht="12.8" hidden="false" customHeight="false" outlineLevel="0" collapsed="false">
      <c r="B86" s="25" t="s">
        <v>300</v>
      </c>
      <c r="C86" s="27" t="n">
        <v>6.57942460526345</v>
      </c>
      <c r="D86" s="13" t="n">
        <v>1.56001927455199</v>
      </c>
      <c r="E86" s="29" t="n">
        <f aca="false">1-C86/10</f>
        <v>0.342057539473655</v>
      </c>
      <c r="F86" s="27" t="s">
        <v>301</v>
      </c>
      <c r="G86" s="0"/>
      <c r="H86" s="0"/>
      <c r="I86" s="0"/>
      <c r="J86" s="0"/>
      <c r="K86" s="0"/>
    </row>
    <row r="87" customFormat="false" ht="12.8" hidden="false" customHeight="false" outlineLevel="0" collapsed="false">
      <c r="B87" s="13" t="n">
        <v>-1</v>
      </c>
      <c r="C87" s="27" t="n">
        <v>6.03905105530888</v>
      </c>
      <c r="D87" s="13" t="n">
        <v>1.41128090685732</v>
      </c>
      <c r="E87" s="29" t="n">
        <f aca="false">1-C87/10</f>
        <v>0.396094894469112</v>
      </c>
      <c r="F87" s="27" t="s">
        <v>302</v>
      </c>
      <c r="G87" s="0"/>
      <c r="H87" s="0"/>
      <c r="I87" s="0"/>
      <c r="J87" s="0"/>
      <c r="K87" s="0"/>
    </row>
    <row r="88" customFormat="false" ht="12.8" hidden="false" customHeight="false" outlineLevel="0" collapsed="false">
      <c r="B88" s="25" t="n">
        <v>-1</v>
      </c>
      <c r="C88" s="27" t="n">
        <v>6.03223597086527</v>
      </c>
      <c r="D88" s="13" t="n">
        <v>1.38402199607933</v>
      </c>
      <c r="E88" s="29" t="n">
        <f aca="false">1-C88/10</f>
        <v>0.396776402913473</v>
      </c>
      <c r="F88" s="27" t="s">
        <v>303</v>
      </c>
      <c r="G88" s="0"/>
      <c r="H88" s="0"/>
      <c r="I88" s="0"/>
      <c r="J88" s="0"/>
      <c r="K88" s="0"/>
    </row>
    <row r="89" customFormat="false" ht="12.8" hidden="false" customHeight="false" outlineLevel="0" collapsed="false">
      <c r="B89" s="13" t="s">
        <v>304</v>
      </c>
      <c r="C89" s="27" t="n">
        <v>5.53730244585625</v>
      </c>
      <c r="D89" s="13" t="n">
        <v>1.15068067551384</v>
      </c>
      <c r="E89" s="29" t="n">
        <f aca="false">1-C89/10</f>
        <v>0.446269755414375</v>
      </c>
      <c r="F89" s="27" t="s">
        <v>305</v>
      </c>
      <c r="G89" s="0"/>
      <c r="H89" s="0"/>
      <c r="I89" s="0"/>
      <c r="J89" s="0"/>
      <c r="K89" s="0"/>
    </row>
    <row r="90" customFormat="false" ht="12.8" hidden="false" customHeight="false" outlineLevel="0" collapsed="false">
      <c r="B90" s="25" t="s">
        <v>304</v>
      </c>
      <c r="C90" s="30" t="n">
        <v>5.50676498038759</v>
      </c>
      <c r="D90" s="13" t="n">
        <v>1.19387214780846</v>
      </c>
      <c r="E90" s="29" t="n">
        <f aca="false">1-C90/10</f>
        <v>0.449323501961241</v>
      </c>
      <c r="F90" s="27" t="s">
        <v>306</v>
      </c>
      <c r="G90" s="0"/>
      <c r="H90" s="0"/>
      <c r="I90" s="0"/>
      <c r="J90" s="0"/>
      <c r="K90" s="0"/>
    </row>
    <row r="91" customFormat="false" ht="12.8" hidden="false" customHeight="false" outlineLevel="0" collapsed="false">
      <c r="B91" s="13" t="s">
        <v>307</v>
      </c>
      <c r="C91" s="27" t="n">
        <v>5.13739104523937</v>
      </c>
      <c r="D91" s="13" t="n">
        <v>0.949164653701578</v>
      </c>
      <c r="E91" s="29" t="n">
        <f aca="false">1-C91/10</f>
        <v>0.486260895476063</v>
      </c>
      <c r="F91" s="27" t="s">
        <v>308</v>
      </c>
      <c r="G91" s="0"/>
      <c r="H91" s="0"/>
      <c r="I91" s="0"/>
      <c r="J91" s="0"/>
      <c r="K91" s="0"/>
    </row>
    <row r="92" customFormat="false" ht="12.8" hidden="false" customHeight="false" outlineLevel="0" collapsed="false">
      <c r="B92" s="25" t="s">
        <v>309</v>
      </c>
      <c r="C92" s="27" t="n">
        <v>4.88572283258606</v>
      </c>
      <c r="D92" s="13" t="n">
        <v>0.854232968613648</v>
      </c>
      <c r="E92" s="29" t="n">
        <f aca="false">1-C92/10</f>
        <v>0.511427716741394</v>
      </c>
      <c r="F92" s="27" t="s">
        <v>310</v>
      </c>
      <c r="G92" s="0"/>
      <c r="H92" s="0"/>
      <c r="I92" s="0"/>
      <c r="J92" s="0"/>
      <c r="K92" s="0"/>
    </row>
    <row r="93" customFormat="false" ht="12.8" hidden="false" customHeight="false" outlineLevel="0" collapsed="false">
      <c r="B93" s="13" t="s">
        <v>311</v>
      </c>
      <c r="C93" s="27" t="n">
        <v>4.74209316944482</v>
      </c>
      <c r="D93" s="13" t="n">
        <v>0.779976703395441</v>
      </c>
      <c r="E93" s="29" t="n">
        <f aca="false">1-C93/10</f>
        <v>0.525790683055518</v>
      </c>
      <c r="F93" s="27" t="s">
        <v>312</v>
      </c>
      <c r="G93" s="0"/>
      <c r="H93" s="0"/>
      <c r="I93" s="0"/>
      <c r="J93" s="0"/>
      <c r="K93" s="0"/>
    </row>
    <row r="94" customFormat="false" ht="12.8" hidden="false" customHeight="false" outlineLevel="0" collapsed="false">
      <c r="B94" s="25" t="s">
        <v>313</v>
      </c>
      <c r="C94" s="27" t="n">
        <v>4.76719098714947</v>
      </c>
      <c r="D94" s="13" t="n">
        <v>0.810206136347942</v>
      </c>
      <c r="E94" s="29" t="n">
        <f aca="false">1-C94/10</f>
        <v>0.523280901285053</v>
      </c>
      <c r="F94" s="27" t="s">
        <v>314</v>
      </c>
      <c r="G94" s="0"/>
      <c r="H94" s="0"/>
      <c r="I94" s="0"/>
      <c r="J94" s="0"/>
      <c r="K94" s="0"/>
    </row>
    <row r="95" customFormat="false" ht="12.8" hidden="false" customHeight="false" outlineLevel="0" collapsed="false">
      <c r="B95" s="13" t="s">
        <v>315</v>
      </c>
      <c r="C95" s="27" t="n">
        <v>4.76719224982302</v>
      </c>
      <c r="D95" s="13" t="n">
        <v>0.690446919599822</v>
      </c>
      <c r="E95" s="29" t="n">
        <f aca="false">1-C95/10</f>
        <v>0.523280775017698</v>
      </c>
      <c r="F95" s="27" t="s">
        <v>316</v>
      </c>
      <c r="G95" s="0"/>
      <c r="H95" s="0"/>
      <c r="I95" s="0"/>
      <c r="J95" s="0"/>
      <c r="K95" s="0"/>
    </row>
    <row r="96" customFormat="false" ht="12.8" hidden="false" customHeight="false" outlineLevel="0" collapsed="false">
      <c r="B96" s="25" t="s">
        <v>317</v>
      </c>
      <c r="C96" s="27" t="n">
        <v>4.77107704853814</v>
      </c>
      <c r="D96" s="13" t="n">
        <v>0.622800175025528</v>
      </c>
      <c r="E96" s="29" t="n">
        <f aca="false">1-C96/10</f>
        <v>0.522892295146186</v>
      </c>
      <c r="F96" s="27" t="s">
        <v>318</v>
      </c>
      <c r="G96" s="0"/>
      <c r="H96" s="0"/>
      <c r="I96" s="0"/>
      <c r="J96" s="0"/>
      <c r="K96" s="0"/>
    </row>
    <row r="97" customFormat="false" ht="12.8" hidden="false" customHeight="false" outlineLevel="0" collapsed="false">
      <c r="B97" s="13" t="s">
        <v>319</v>
      </c>
      <c r="C97" s="27" t="n">
        <v>4.80233408096271</v>
      </c>
      <c r="D97" s="13" t="n">
        <v>0.56217707560383</v>
      </c>
      <c r="E97" s="29" t="n">
        <f aca="false">1-C97/10</f>
        <v>0.519766591903729</v>
      </c>
      <c r="F97" s="27" t="s">
        <v>320</v>
      </c>
      <c r="G97" s="0"/>
      <c r="H97" s="0"/>
      <c r="I97" s="0"/>
      <c r="J97" s="0"/>
      <c r="K97" s="0"/>
    </row>
    <row r="98" customFormat="false" ht="12.8" hidden="false" customHeight="false" outlineLevel="0" collapsed="false">
      <c r="B98" s="25" t="s">
        <v>131</v>
      </c>
      <c r="C98" s="27" t="n">
        <v>4.7219041729897</v>
      </c>
      <c r="D98" s="13" t="n">
        <v>0.428095550751058</v>
      </c>
      <c r="E98" s="29" t="n">
        <f aca="false">1-C98/10</f>
        <v>0.52780958270103</v>
      </c>
      <c r="F98" s="27" t="s">
        <v>321</v>
      </c>
      <c r="G98" s="0"/>
      <c r="H98" s="0"/>
      <c r="I98" s="0"/>
      <c r="J98" s="17"/>
      <c r="K98" s="0"/>
    </row>
    <row r="99" customFormat="false" ht="12.8" hidden="false" customHeight="false" outlineLevel="0" collapsed="false">
      <c r="B99" s="13" t="s">
        <v>322</v>
      </c>
      <c r="C99" s="27" t="n">
        <v>4.71071450343715</v>
      </c>
      <c r="D99" s="13" t="n">
        <v>0.370202453460632</v>
      </c>
      <c r="E99" s="29" t="n">
        <f aca="false">1-C99/10</f>
        <v>0.528928549656285</v>
      </c>
      <c r="F99" s="27" t="s">
        <v>323</v>
      </c>
      <c r="G99" s="0"/>
      <c r="H99" s="0"/>
      <c r="I99" s="0"/>
      <c r="J99" s="17"/>
      <c r="K99" s="17"/>
    </row>
    <row r="100" customFormat="false" ht="12.8" hidden="false" customHeight="false" outlineLevel="0" collapsed="false">
      <c r="B100" s="25" t="s">
        <v>127</v>
      </c>
      <c r="C100" s="27" t="n">
        <v>4.70421427778836</v>
      </c>
      <c r="D100" s="13" t="n">
        <v>0.336045783408287</v>
      </c>
      <c r="E100" s="29" t="n">
        <f aca="false">1-C100/10</f>
        <v>0.529578572221164</v>
      </c>
      <c r="F100" s="27" t="s">
        <v>324</v>
      </c>
      <c r="G100" s="0"/>
      <c r="H100" s="0"/>
      <c r="I100" s="0"/>
      <c r="J100" s="24"/>
    </row>
    <row r="101" customFormat="false" ht="12.8" hidden="false" customHeight="false" outlineLevel="0" collapsed="false">
      <c r="B101" s="13" t="s">
        <v>125</v>
      </c>
      <c r="C101" s="27" t="n">
        <v>4.68533278341699</v>
      </c>
      <c r="D101" s="13" t="n">
        <v>0.298584911152424</v>
      </c>
      <c r="E101" s="29" t="n">
        <f aca="false">1-C101/10</f>
        <v>0.531466721658301</v>
      </c>
      <c r="F101" s="27" t="s">
        <v>325</v>
      </c>
      <c r="G101" s="0"/>
      <c r="H101" s="0"/>
      <c r="I101" s="0"/>
      <c r="J101" s="24"/>
    </row>
    <row r="102" customFormat="false" ht="12.8" hidden="false" customHeight="false" outlineLevel="0" collapsed="false">
      <c r="B102" s="25" t="s">
        <v>123</v>
      </c>
      <c r="C102" s="27" t="n">
        <v>4.72038051921902</v>
      </c>
      <c r="D102" s="13" t="n">
        <v>0.284842246352127</v>
      </c>
      <c r="E102" s="29" t="n">
        <f aca="false">1-C102/10</f>
        <v>0.527961948078098</v>
      </c>
      <c r="F102" s="27" t="s">
        <v>326</v>
      </c>
      <c r="G102" s="0"/>
      <c r="H102" s="0"/>
      <c r="I102" s="0"/>
      <c r="J102" s="24"/>
    </row>
    <row r="103" customFormat="false" ht="12.8" hidden="false" customHeight="false" outlineLevel="0" collapsed="false">
      <c r="B103" s="13" t="s">
        <v>123</v>
      </c>
      <c r="C103" s="27" t="n">
        <v>4.70975035558842</v>
      </c>
      <c r="D103" s="13" t="n">
        <v>0.294344616557909</v>
      </c>
      <c r="E103" s="29" t="n">
        <f aca="false">1-C103/10</f>
        <v>0.529024964441158</v>
      </c>
      <c r="F103" s="27" t="s">
        <v>327</v>
      </c>
      <c r="G103" s="0"/>
      <c r="H103" s="0"/>
      <c r="I103" s="0"/>
      <c r="J103" s="24"/>
    </row>
    <row r="104" customFormat="false" ht="12.8" hidden="false" customHeight="false" outlineLevel="0" collapsed="false">
      <c r="B104" s="25" t="s">
        <v>121</v>
      </c>
      <c r="C104" s="27" t="n">
        <v>4.76670235707033</v>
      </c>
      <c r="D104" s="13" t="n">
        <v>0.286412389419432</v>
      </c>
      <c r="E104" s="29" t="n">
        <f aca="false">1-C104/10</f>
        <v>0.523329764292967</v>
      </c>
      <c r="F104" s="27" t="s">
        <v>328</v>
      </c>
      <c r="G104" s="0"/>
      <c r="H104" s="0"/>
      <c r="I104" s="0"/>
      <c r="J104" s="24"/>
    </row>
    <row r="105" customFormat="false" ht="12.8" hidden="false" customHeight="false" outlineLevel="0" collapsed="false">
      <c r="B105" s="13" t="s">
        <v>121</v>
      </c>
      <c r="C105" s="27" t="n">
        <v>4.76930228742488</v>
      </c>
      <c r="D105" s="13" t="n">
        <v>0.292826883366264</v>
      </c>
      <c r="E105" s="29" t="n">
        <f aca="false">1-C105/10</f>
        <v>0.523069771257512</v>
      </c>
      <c r="F105" s="27" t="s">
        <v>329</v>
      </c>
      <c r="G105" s="0"/>
      <c r="H105" s="0"/>
      <c r="I105" s="0"/>
      <c r="J105" s="24"/>
    </row>
    <row r="106" customFormat="false" ht="12.8" hidden="false" customHeight="false" outlineLevel="0" collapsed="false">
      <c r="B106" s="25" t="n">
        <v>0</v>
      </c>
      <c r="C106" s="27" t="n">
        <v>4.80100225589322</v>
      </c>
      <c r="D106" s="13" t="n">
        <v>0.293247880058183</v>
      </c>
      <c r="E106" s="29" t="n">
        <f aca="false">1-C106/10</f>
        <v>0.519899774410678</v>
      </c>
      <c r="F106" s="27" t="s">
        <v>330</v>
      </c>
      <c r="G106" s="0"/>
      <c r="H106" s="0"/>
      <c r="I106" s="0"/>
      <c r="J106" s="24"/>
    </row>
    <row r="107" customFormat="false" ht="12.8" hidden="false" customHeight="false" outlineLevel="0" collapsed="false">
      <c r="B107" s="13" t="s">
        <v>119</v>
      </c>
      <c r="C107" s="27" t="n">
        <v>4.85668217534946</v>
      </c>
      <c r="D107" s="13" t="n">
        <v>0.317977999821588</v>
      </c>
      <c r="E107" s="29" t="n">
        <f aca="false">1-C107/10</f>
        <v>0.514331782465054</v>
      </c>
      <c r="F107" s="27" t="s">
        <v>331</v>
      </c>
      <c r="G107" s="0"/>
      <c r="H107" s="0"/>
      <c r="I107" s="0"/>
      <c r="J107" s="24"/>
    </row>
    <row r="108" customFormat="false" ht="12.8" hidden="false" customHeight="false" outlineLevel="0" collapsed="false">
      <c r="B108" s="25" t="s">
        <v>115</v>
      </c>
      <c r="C108" s="27" t="n">
        <v>4.94286270322818</v>
      </c>
      <c r="D108" s="13" t="n">
        <v>0.347530659693978</v>
      </c>
      <c r="E108" s="29" t="n">
        <f aca="false">1-C108/10</f>
        <v>0.505713729677182</v>
      </c>
      <c r="F108" s="27" t="s">
        <v>332</v>
      </c>
      <c r="G108" s="0"/>
      <c r="H108" s="0"/>
      <c r="I108" s="0"/>
      <c r="J108" s="24"/>
    </row>
    <row r="109" customFormat="false" ht="12.8" hidden="false" customHeight="false" outlineLevel="0" collapsed="false">
      <c r="B109" s="13" t="s">
        <v>111</v>
      </c>
      <c r="C109" s="27" t="n">
        <v>5.01977021129316</v>
      </c>
      <c r="D109" s="13" t="n">
        <v>0.373031887175255</v>
      </c>
      <c r="E109" s="29" t="n">
        <f aca="false">1-C109/10</f>
        <v>0.498022978870684</v>
      </c>
      <c r="F109" s="27" t="s">
        <v>333</v>
      </c>
      <c r="G109" s="0"/>
      <c r="H109" s="0"/>
      <c r="I109" s="0"/>
      <c r="J109" s="24"/>
    </row>
    <row r="110" customFormat="false" ht="12.8" hidden="false" customHeight="false" outlineLevel="0" collapsed="false">
      <c r="B110" s="25" t="s">
        <v>109</v>
      </c>
      <c r="C110" s="27" t="n">
        <v>5.04483438238329</v>
      </c>
      <c r="D110" s="13" t="n">
        <v>0.416492453458127</v>
      </c>
      <c r="E110" s="29" t="n">
        <f aca="false">1-C110/10</f>
        <v>0.495516561761671</v>
      </c>
      <c r="F110" s="27" t="s">
        <v>334</v>
      </c>
      <c r="G110" s="0"/>
      <c r="H110" s="0"/>
      <c r="I110" s="0"/>
    </row>
    <row r="111" customFormat="false" ht="13" hidden="false" customHeight="false" outlineLevel="0" collapsed="false">
      <c r="B111" s="0"/>
      <c r="C111" s="27"/>
      <c r="D111" s="0"/>
      <c r="E111" s="29"/>
      <c r="F111" s="27"/>
      <c r="G111" s="0"/>
      <c r="H111" s="0"/>
      <c r="I111" s="0"/>
    </row>
    <row r="112" customFormat="false" ht="13" hidden="false" customHeight="false" outlineLevel="0" collapsed="false">
      <c r="B112" s="0"/>
      <c r="C112" s="0"/>
      <c r="D112" s="0"/>
      <c r="E112" s="0"/>
      <c r="F112" s="0"/>
      <c r="G112" s="0"/>
      <c r="H112" s="0"/>
      <c r="I112" s="0"/>
    </row>
    <row r="113" customFormat="false" ht="13" hidden="false" customHeight="false" outlineLevel="0" collapsed="false">
      <c r="B113" s="0"/>
      <c r="C113" s="0"/>
      <c r="D113" s="0"/>
      <c r="E113" s="0"/>
      <c r="F113" s="0"/>
      <c r="G113" s="0"/>
      <c r="H113" s="0"/>
      <c r="I113" s="0"/>
    </row>
    <row r="114" customFormat="false" ht="13" hidden="false" customHeight="false" outlineLevel="0" collapsed="false">
      <c r="B114" s="0"/>
      <c r="C114" s="0"/>
      <c r="D114" s="0"/>
      <c r="E114" s="0"/>
      <c r="F114" s="0"/>
      <c r="G114" s="0"/>
      <c r="H114" s="0"/>
      <c r="I114" s="0"/>
    </row>
    <row r="115" customFormat="false" ht="16" hidden="false" customHeight="false" outlineLevel="0" collapsed="false">
      <c r="B115" s="18" t="s">
        <v>212</v>
      </c>
      <c r="C115" s="18"/>
      <c r="D115" s="18"/>
      <c r="E115" s="18"/>
      <c r="F115" s="18"/>
      <c r="G115" s="18"/>
      <c r="H115" s="18"/>
      <c r="I115" s="18"/>
    </row>
    <row r="116" customFormat="false" ht="16" hidden="false" customHeight="false" outlineLevel="0" collapsed="false">
      <c r="B116" s="19" t="s">
        <v>210</v>
      </c>
      <c r="C116" s="19"/>
      <c r="D116" s="19"/>
      <c r="E116" s="19"/>
      <c r="F116" s="19"/>
      <c r="G116" s="19"/>
      <c r="H116" s="19"/>
      <c r="I116" s="19"/>
    </row>
    <row r="117" customFormat="false" ht="13" hidden="false" customHeight="false" outlineLevel="0" collapsed="false">
      <c r="B117" s="0"/>
      <c r="C117" s="0"/>
      <c r="D117" s="0"/>
      <c r="E117" s="0"/>
      <c r="F117" s="0"/>
      <c r="G117" s="0"/>
      <c r="H117" s="0"/>
      <c r="I117" s="0"/>
    </row>
    <row r="118" customFormat="false" ht="13" hidden="false" customHeight="false" outlineLevel="0" collapsed="false">
      <c r="B118" s="17"/>
      <c r="C118" s="17" t="str">
        <f aca="false">C18</f>
        <v>Mandatory</v>
      </c>
      <c r="D118" s="17"/>
      <c r="E118" s="17" t="str">
        <f aca="false">E18</f>
        <v>Optional</v>
      </c>
      <c r="F118" s="17"/>
      <c r="G118" s="17"/>
      <c r="H118" s="17"/>
      <c r="I118" s="17"/>
    </row>
    <row r="119" customFormat="false" ht="13" hidden="false" customHeight="false" outlineLevel="0" collapsed="false">
      <c r="B119" s="17" t="s">
        <v>211</v>
      </c>
      <c r="C119" s="17" t="str">
        <f aca="false">C19</f>
        <v>U</v>
      </c>
      <c r="D119" s="17" t="str">
        <f aca="false">D19</f>
        <v>u_prime^2</v>
      </c>
      <c r="E119" s="17" t="str">
        <f aca="false">E19</f>
        <v>1-U/Uref</v>
      </c>
      <c r="F119" s="17" t="str">
        <f aca="false">F19</f>
        <v>W/Uref</v>
      </c>
      <c r="G119" s="17" t="str">
        <f aca="false">G19</f>
        <v>v_prime^2/Uref^2</v>
      </c>
      <c r="H119" s="17" t="str">
        <f aca="false">H19</f>
        <v>w_prime^2/Uref^2</v>
      </c>
      <c r="I119" s="17"/>
    </row>
    <row r="120" customFormat="false" ht="13" hidden="false" customHeight="false" outlineLevel="0" collapsed="false">
      <c r="B120" s="25" t="n">
        <v>1.66760444444444</v>
      </c>
      <c r="C120" s="23" t="n">
        <v>11.4849816895571</v>
      </c>
      <c r="D120" s="24" t="n">
        <v>0.0290980936810709</v>
      </c>
      <c r="E120" s="24"/>
      <c r="F120" s="24"/>
      <c r="G120" s="24"/>
      <c r="H120" s="24"/>
      <c r="I120" s="24"/>
    </row>
    <row r="121" customFormat="false" ht="13" hidden="false" customHeight="false" outlineLevel="0" collapsed="false">
      <c r="B121" s="13" t="n">
        <v>1.60111111111111</v>
      </c>
      <c r="C121" s="23" t="n">
        <v>12.1103261045652</v>
      </c>
      <c r="D121" s="13" t="n">
        <v>0.026828874450552</v>
      </c>
      <c r="E121" s="0"/>
      <c r="F121" s="0"/>
      <c r="G121" s="0"/>
      <c r="H121" s="0"/>
      <c r="I121" s="0"/>
    </row>
    <row r="122" customFormat="false" ht="13" hidden="false" customHeight="false" outlineLevel="0" collapsed="false">
      <c r="B122" s="25" t="n">
        <v>1.53441777777778</v>
      </c>
      <c r="C122" s="23" t="n">
        <v>12.0493748148849</v>
      </c>
      <c r="D122" s="13" t="n">
        <v>0.0325413184186403</v>
      </c>
      <c r="E122" s="0"/>
      <c r="F122" s="0"/>
      <c r="G122" s="0"/>
      <c r="H122" s="0"/>
      <c r="I122" s="0"/>
    </row>
    <row r="123" customFormat="false" ht="13" hidden="false" customHeight="false" outlineLevel="0" collapsed="false">
      <c r="B123" s="13" t="n">
        <v>1.46774222222222</v>
      </c>
      <c r="C123" s="23" t="n">
        <v>12.0096777142134</v>
      </c>
      <c r="D123" s="13" t="n">
        <v>0.040885601685582</v>
      </c>
      <c r="E123" s="0"/>
      <c r="F123" s="0"/>
      <c r="G123" s="0"/>
      <c r="H123" s="0"/>
      <c r="I123" s="0"/>
    </row>
    <row r="124" customFormat="false" ht="13" hidden="false" customHeight="false" outlineLevel="0" collapsed="false">
      <c r="B124" s="25" t="n">
        <v>1.66988666666667</v>
      </c>
      <c r="C124" s="23" t="n">
        <v>12.063903324646</v>
      </c>
      <c r="D124" s="13" t="n">
        <v>0.0259155929658479</v>
      </c>
      <c r="E124" s="0"/>
      <c r="F124" s="0"/>
      <c r="G124" s="0"/>
      <c r="H124" s="0"/>
      <c r="I124" s="0"/>
    </row>
    <row r="125" customFormat="false" ht="13" hidden="false" customHeight="false" outlineLevel="0" collapsed="false">
      <c r="B125" s="13" t="n">
        <v>1.40333333333333</v>
      </c>
      <c r="C125" s="23" t="n">
        <v>11.9626597202807</v>
      </c>
      <c r="D125" s="13" t="n">
        <v>0.053344292826712</v>
      </c>
      <c r="E125" s="0"/>
      <c r="F125" s="0"/>
      <c r="G125" s="0"/>
      <c r="H125" s="0"/>
      <c r="I125" s="0"/>
    </row>
    <row r="126" customFormat="false" ht="13" hidden="false" customHeight="false" outlineLevel="0" collapsed="false">
      <c r="B126" s="25" t="n">
        <v>1.33664</v>
      </c>
      <c r="C126" s="23" t="n">
        <v>11.8798462693785</v>
      </c>
      <c r="D126" s="13" t="n">
        <v>0.0825607807355823</v>
      </c>
      <c r="E126" s="0"/>
      <c r="F126" s="0"/>
      <c r="G126" s="0"/>
      <c r="H126" s="0"/>
      <c r="I126" s="0"/>
    </row>
    <row r="127" customFormat="false" ht="13" hidden="false" customHeight="false" outlineLevel="0" collapsed="false">
      <c r="B127" s="13" t="n">
        <v>1.26669333333333</v>
      </c>
      <c r="C127" s="23" t="n">
        <v>11.732987842171</v>
      </c>
      <c r="D127" s="13" t="n">
        <v>0.182758120757074</v>
      </c>
      <c r="E127" s="0"/>
      <c r="F127" s="0"/>
      <c r="G127" s="0"/>
      <c r="H127" s="0"/>
      <c r="I127" s="0"/>
    </row>
    <row r="128" customFormat="false" ht="13" hidden="false" customHeight="false" outlineLevel="0" collapsed="false">
      <c r="B128" s="25" t="n">
        <v>1.2</v>
      </c>
      <c r="C128" s="23" t="n">
        <v>11.5698404242041</v>
      </c>
      <c r="D128" s="13" t="n">
        <v>0.325164684619105</v>
      </c>
      <c r="E128" s="0"/>
      <c r="F128" s="0"/>
      <c r="G128" s="0"/>
      <c r="H128" s="0"/>
      <c r="I128" s="0"/>
    </row>
    <row r="129" customFormat="false" ht="13" hidden="false" customHeight="false" outlineLevel="0" collapsed="false">
      <c r="B129" s="13" t="n">
        <v>1.13330666666667</v>
      </c>
      <c r="C129" s="23" t="n">
        <v>11.2378001651946</v>
      </c>
      <c r="D129" s="24" t="n">
        <v>0.627998709067219</v>
      </c>
      <c r="E129" s="24"/>
      <c r="F129" s="24"/>
      <c r="G129" s="24"/>
      <c r="H129" s="24"/>
      <c r="I129" s="24"/>
    </row>
    <row r="130" customFormat="false" ht="13" hidden="false" customHeight="false" outlineLevel="0" collapsed="false">
      <c r="B130" s="25" t="n">
        <v>1.06664</v>
      </c>
      <c r="C130" s="23" t="n">
        <v>10.7455469081229</v>
      </c>
      <c r="D130" s="13" t="n">
        <v>1.01363971965744</v>
      </c>
    </row>
    <row r="131" customFormat="false" ht="13" hidden="false" customHeight="false" outlineLevel="0" collapsed="false">
      <c r="B131" s="13" t="n">
        <v>0.99994</v>
      </c>
      <c r="C131" s="23" t="n">
        <v>10.2464771996809</v>
      </c>
      <c r="D131" s="13" t="n">
        <v>1.38198537510055</v>
      </c>
    </row>
    <row r="132" customFormat="false" ht="13" hidden="false" customHeight="false" outlineLevel="0" collapsed="false">
      <c r="B132" s="25" t="n">
        <v>0.933306666666667</v>
      </c>
      <c r="C132" s="23" t="n">
        <v>9.66724981474503</v>
      </c>
      <c r="D132" s="13" t="n">
        <v>1.52070746783963</v>
      </c>
    </row>
    <row r="133" customFormat="false" ht="13" hidden="false" customHeight="false" outlineLevel="0" collapsed="false">
      <c r="B133" s="13" t="n">
        <v>0.86664</v>
      </c>
      <c r="C133" s="23" t="n">
        <v>9.08140891221231</v>
      </c>
      <c r="D133" s="13" t="n">
        <v>1.66644690881184</v>
      </c>
    </row>
    <row r="134" customFormat="false" ht="13" hidden="false" customHeight="false" outlineLevel="0" collapsed="false">
      <c r="B134" s="25" t="n">
        <v>0.93322</v>
      </c>
      <c r="C134" s="23" t="n">
        <v>9.62189175586659</v>
      </c>
      <c r="D134" s="13" t="n">
        <v>1.50607068755811</v>
      </c>
    </row>
    <row r="135" customFormat="false" ht="13" hidden="false" customHeight="false" outlineLevel="0" collapsed="false">
      <c r="B135" s="13" t="n">
        <v>0.8</v>
      </c>
      <c r="C135" s="23" t="n">
        <v>8.5438943228892</v>
      </c>
      <c r="D135" s="13" t="n">
        <v>1.72559985234028</v>
      </c>
    </row>
    <row r="136" customFormat="false" ht="13" hidden="false" customHeight="false" outlineLevel="0" collapsed="false">
      <c r="B136" s="25" t="n">
        <v>0.733306666666667</v>
      </c>
      <c r="C136" s="23" t="n">
        <v>7.9202892349928</v>
      </c>
      <c r="D136" s="13" t="n">
        <v>1.73117423004471</v>
      </c>
    </row>
    <row r="137" customFormat="false" ht="13" hidden="false" customHeight="false" outlineLevel="0" collapsed="false">
      <c r="B137" s="13" t="n">
        <v>0.66664</v>
      </c>
      <c r="C137" s="23" t="n">
        <v>7.37473406495351</v>
      </c>
      <c r="D137" s="13" t="n">
        <v>1.63222392552633</v>
      </c>
    </row>
    <row r="138" customFormat="false" ht="13" hidden="false" customHeight="false" outlineLevel="0" collapsed="false">
      <c r="B138" s="25" t="n">
        <v>0.599973333333333</v>
      </c>
      <c r="C138" s="23" t="n">
        <v>6.86800790036268</v>
      </c>
      <c r="D138" s="13" t="n">
        <v>1.50966571843816</v>
      </c>
    </row>
    <row r="139" customFormat="false" ht="13" hidden="false" customHeight="false" outlineLevel="0" collapsed="false">
      <c r="B139" s="13" t="n">
        <v>0.533273333333333</v>
      </c>
      <c r="C139" s="23" t="n">
        <v>6.33093962731101</v>
      </c>
      <c r="D139" s="13" t="n">
        <v>1.30658202809064</v>
      </c>
    </row>
    <row r="140" customFormat="false" ht="13" hidden="false" customHeight="false" outlineLevel="0" collapsed="false">
      <c r="B140" s="25" t="n">
        <v>0.466606666666667</v>
      </c>
      <c r="C140" s="23" t="n">
        <v>5.86161895250686</v>
      </c>
      <c r="D140" s="13" t="n">
        <v>1.12581648436379</v>
      </c>
    </row>
    <row r="141" customFormat="false" ht="13" hidden="false" customHeight="false" outlineLevel="0" collapsed="false">
      <c r="B141" s="13" t="n">
        <v>0.399913333333333</v>
      </c>
      <c r="C141" s="23" t="n">
        <v>5.45635085489225</v>
      </c>
      <c r="D141" s="13" t="n">
        <v>0.911669404711938</v>
      </c>
    </row>
    <row r="142" customFormat="false" ht="13" hidden="false" customHeight="false" outlineLevel="0" collapsed="false">
      <c r="B142" s="25" t="n">
        <v>0.333246666666667</v>
      </c>
      <c r="C142" s="23" t="n">
        <v>5.12566687305773</v>
      </c>
      <c r="D142" s="13" t="n">
        <v>0.725624292327093</v>
      </c>
    </row>
    <row r="143" customFormat="false" ht="13" hidden="false" customHeight="false" outlineLevel="0" collapsed="false">
      <c r="B143" s="13" t="n">
        <v>0.266553333333333</v>
      </c>
      <c r="C143" s="23" t="n">
        <v>4.91421877796513</v>
      </c>
      <c r="D143" s="13" t="n">
        <v>0.551945125129513</v>
      </c>
    </row>
    <row r="144" customFormat="false" ht="13" hidden="false" customHeight="false" outlineLevel="0" collapsed="false">
      <c r="B144" s="25" t="n">
        <v>0.199886666666667</v>
      </c>
      <c r="C144" s="23" t="n">
        <v>4.79563129286963</v>
      </c>
      <c r="D144" s="13" t="n">
        <v>0.461477338864612</v>
      </c>
    </row>
    <row r="145" customFormat="false" ht="13" hidden="false" customHeight="false" outlineLevel="0" collapsed="false">
      <c r="B145" s="13" t="n">
        <v>0.133168888888889</v>
      </c>
      <c r="C145" s="23" t="n">
        <v>4.79842978064138</v>
      </c>
      <c r="D145" s="13" t="n">
        <v>0.356821994296298</v>
      </c>
    </row>
    <row r="146" customFormat="false" ht="13" hidden="false" customHeight="false" outlineLevel="0" collapsed="false">
      <c r="B146" s="25" t="n">
        <v>0.0664666666666667</v>
      </c>
      <c r="C146" s="23" t="n">
        <v>4.77240458033462</v>
      </c>
      <c r="D146" s="13" t="n">
        <v>0.331540168212216</v>
      </c>
    </row>
    <row r="147" customFormat="false" ht="13" hidden="false" customHeight="false" outlineLevel="0" collapsed="false">
      <c r="B147" s="13" t="n">
        <v>-0.000226666666666667</v>
      </c>
      <c r="C147" s="23" t="n">
        <v>4.82739805709567</v>
      </c>
      <c r="D147" s="13" t="n">
        <v>0.3025693493021</v>
      </c>
    </row>
    <row r="148" customFormat="false" ht="13" hidden="false" customHeight="false" outlineLevel="0" collapsed="false">
      <c r="B148" s="25" t="n">
        <v>-0.0668933333333333</v>
      </c>
      <c r="C148" s="23" t="n">
        <v>4.79096880684293</v>
      </c>
      <c r="D148" s="13" t="n">
        <v>0.287746089077049</v>
      </c>
    </row>
    <row r="149" customFormat="false" ht="13" hidden="false" customHeight="false" outlineLevel="0" collapsed="false">
      <c r="B149" s="13" t="n">
        <v>-0.133611111111111</v>
      </c>
      <c r="C149" s="23" t="n">
        <v>4.76068402032151</v>
      </c>
      <c r="D149" s="13" t="n">
        <v>0.266752906240911</v>
      </c>
    </row>
    <row r="150" customFormat="false" ht="13" hidden="false" customHeight="false" outlineLevel="0" collapsed="false">
      <c r="B150" s="25" t="n">
        <v>-0.200304444444444</v>
      </c>
      <c r="C150" s="23" t="n">
        <v>4.67855088622734</v>
      </c>
      <c r="D150" s="13" t="n">
        <v>0.274377702634292</v>
      </c>
    </row>
    <row r="151" customFormat="false" ht="13" hidden="false" customHeight="false" outlineLevel="0" collapsed="false">
      <c r="B151" s="13" t="n">
        <v>-0.267057777777778</v>
      </c>
      <c r="C151" s="23" t="n">
        <v>4.55917304622394</v>
      </c>
      <c r="D151" s="13" t="n">
        <v>0.277598972595922</v>
      </c>
    </row>
    <row r="152" customFormat="false" ht="13" hidden="false" customHeight="false" outlineLevel="0" collapsed="false">
      <c r="B152" s="25" t="n">
        <v>-0.333748888888889</v>
      </c>
      <c r="C152" s="23" t="n">
        <v>4.40196400098431</v>
      </c>
      <c r="D152" s="13" t="n">
        <v>0.282368156604999</v>
      </c>
    </row>
    <row r="153" customFormat="false" ht="13" hidden="false" customHeight="false" outlineLevel="0" collapsed="false">
      <c r="B153" s="13" t="n">
        <v>-0.400391111111111</v>
      </c>
      <c r="C153" s="23" t="n">
        <v>4.23388381599575</v>
      </c>
      <c r="D153" s="13" t="n">
        <v>0.278884175016613</v>
      </c>
    </row>
    <row r="154" customFormat="false" ht="13" hidden="false" customHeight="false" outlineLevel="0" collapsed="false">
      <c r="B154" s="25" t="n">
        <v>-0.467082222222222</v>
      </c>
      <c r="C154" s="23" t="n">
        <v>4.18265325985049</v>
      </c>
      <c r="D154" s="13" t="n">
        <v>0.300497565761779</v>
      </c>
    </row>
    <row r="155" customFormat="false" ht="13" hidden="false" customHeight="false" outlineLevel="0" collapsed="false">
      <c r="B155" s="13" t="n">
        <v>-0.533748888888889</v>
      </c>
      <c r="C155" s="23" t="n">
        <v>4.19434455969124</v>
      </c>
      <c r="D155" s="13" t="n">
        <v>0.327972941669242</v>
      </c>
    </row>
    <row r="156" customFormat="false" ht="13" hidden="false" customHeight="false" outlineLevel="0" collapsed="false">
      <c r="B156" s="25" t="n">
        <v>-0.600415555555556</v>
      </c>
      <c r="C156" s="23" t="n">
        <v>4.29712385579837</v>
      </c>
      <c r="D156" s="13" t="n">
        <v>0.418992756271562</v>
      </c>
    </row>
    <row r="157" customFormat="false" ht="13" hidden="false" customHeight="false" outlineLevel="0" collapsed="false">
      <c r="B157" s="13" t="n">
        <v>-0.399271111111111</v>
      </c>
      <c r="C157" s="23" t="n">
        <v>4.27897196457974</v>
      </c>
      <c r="D157" s="13" t="n">
        <v>0.292901386792063</v>
      </c>
    </row>
    <row r="158" customFormat="false" ht="13" hidden="false" customHeight="false" outlineLevel="0" collapsed="false">
      <c r="B158" s="13" t="n">
        <v>-0.499304444444445</v>
      </c>
      <c r="C158" s="23" t="n">
        <v>4.13282171600411</v>
      </c>
      <c r="D158" s="13" t="n">
        <v>0.279548556747892</v>
      </c>
    </row>
    <row r="159" customFormat="false" ht="13" hidden="false" customHeight="false" outlineLevel="0" collapsed="false">
      <c r="B159" s="13" t="n">
        <v>-0.599331111111111</v>
      </c>
      <c r="C159" s="23" t="n">
        <v>4.20688938084119</v>
      </c>
      <c r="D159" s="13" t="n">
        <v>0.384566602108025</v>
      </c>
    </row>
    <row r="160" customFormat="false" ht="13" hidden="false" customHeight="false" outlineLevel="0" collapsed="false">
      <c r="B160" s="13" t="n">
        <v>-0.699357777777778</v>
      </c>
      <c r="C160" s="23" t="n">
        <v>4.55486679763249</v>
      </c>
      <c r="D160" s="13" t="n">
        <v>0.582035511820489</v>
      </c>
    </row>
    <row r="161" customFormat="false" ht="13" hidden="false" customHeight="false" outlineLevel="0" collapsed="false">
      <c r="B161" s="13" t="n">
        <v>-0.799384444444445</v>
      </c>
      <c r="C161" s="23" t="n">
        <v>4.9698749108965</v>
      </c>
      <c r="D161" s="13" t="n">
        <v>0.72616080819942</v>
      </c>
    </row>
    <row r="162" customFormat="false" ht="13" hidden="false" customHeight="false" outlineLevel="0" collapsed="false">
      <c r="B162" s="13" t="n">
        <v>-0.547222222222222</v>
      </c>
      <c r="C162" s="23" t="n">
        <v>4.14040446139833</v>
      </c>
      <c r="D162" s="13" t="n">
        <v>0.311293785640837</v>
      </c>
    </row>
    <row r="163" customFormat="false" ht="13" hidden="false" customHeight="false" outlineLevel="0" collapsed="false">
      <c r="B163" s="13" t="n">
        <v>-0.447195555555556</v>
      </c>
      <c r="C163" s="23" t="n">
        <v>4.15485632791126</v>
      </c>
      <c r="D163" s="13" t="n">
        <v>0.287161008392819</v>
      </c>
    </row>
    <row r="164" customFormat="false" ht="13" hidden="false" customHeight="false" outlineLevel="0" collapsed="false">
      <c r="B164" s="13" t="n">
        <v>-0.800442222222222</v>
      </c>
      <c r="C164" s="23" t="n">
        <v>4.96600634008667</v>
      </c>
      <c r="D164" s="13" t="n">
        <v>0.726811693024356</v>
      </c>
    </row>
    <row r="165" customFormat="false" ht="13" hidden="false" customHeight="false" outlineLevel="0" collapsed="false">
      <c r="B165" s="13" t="n">
        <v>-0.900442222222222</v>
      </c>
      <c r="C165" s="23" t="n">
        <v>5.3555413615052</v>
      </c>
      <c r="D165" s="13" t="n">
        <v>0.934034969365348</v>
      </c>
    </row>
    <row r="166" customFormat="false" ht="13" hidden="false" customHeight="false" outlineLevel="0" collapsed="false">
      <c r="B166" s="13" t="n">
        <v>-1.00046888888889</v>
      </c>
      <c r="C166" s="23" t="n">
        <v>5.86575116747895</v>
      </c>
      <c r="D166" s="13" t="n">
        <v>1.10637067744373</v>
      </c>
    </row>
    <row r="167" customFormat="false" ht="13" hidden="false" customHeight="false" outlineLevel="0" collapsed="false">
      <c r="B167" s="13" t="n">
        <v>-1.10052</v>
      </c>
      <c r="C167" s="23" t="n">
        <v>6.36849913108827</v>
      </c>
      <c r="D167" s="13" t="n">
        <v>1.34415577874871</v>
      </c>
    </row>
    <row r="168" customFormat="false" ht="13" hidden="false" customHeight="false" outlineLevel="0" collapsed="false">
      <c r="B168" s="13" t="n">
        <v>-1.20060666666667</v>
      </c>
      <c r="C168" s="23" t="n">
        <v>6.83848592211092</v>
      </c>
      <c r="D168" s="13" t="n">
        <v>1.45646384206062</v>
      </c>
    </row>
    <row r="169" customFormat="false" ht="13" hidden="false" customHeight="false" outlineLevel="0" collapsed="false">
      <c r="B169" s="13" t="n">
        <v>-1.30063333333333</v>
      </c>
      <c r="C169" s="23" t="n">
        <v>7.31814728061138</v>
      </c>
      <c r="D169" s="13" t="n">
        <v>1.4102181290194</v>
      </c>
    </row>
    <row r="170" customFormat="false" ht="13" hidden="false" customHeight="false" outlineLevel="0" collapsed="false">
      <c r="B170" s="13" t="n">
        <v>-1.24858444444444</v>
      </c>
      <c r="C170" s="23" t="n">
        <v>7.06763395804406</v>
      </c>
      <c r="D170" s="13" t="n">
        <v>1.40465668379901</v>
      </c>
    </row>
    <row r="171" customFormat="false" ht="13" hidden="false" customHeight="false" outlineLevel="0" collapsed="false">
      <c r="B171" s="13" t="n">
        <v>-1.14849777777778</v>
      </c>
      <c r="C171" s="23" t="n">
        <v>6.61803102953988</v>
      </c>
      <c r="D171" s="13" t="n">
        <v>1.44853677906266</v>
      </c>
    </row>
    <row r="172" customFormat="false" ht="13" hidden="false" customHeight="false" outlineLevel="0" collapsed="false">
      <c r="B172" s="13" t="n">
        <v>-1.24833333333333</v>
      </c>
      <c r="C172" s="23" t="n">
        <v>7.08689579408728</v>
      </c>
      <c r="D172" s="13" t="n">
        <v>1.45371650671805</v>
      </c>
    </row>
    <row r="173" customFormat="false" ht="13" hidden="false" customHeight="false" outlineLevel="0" collapsed="false">
      <c r="B173" s="13" t="n">
        <v>-1.34838444444444</v>
      </c>
      <c r="C173" s="23" t="n">
        <v>7.52282667887707</v>
      </c>
      <c r="D173" s="13" t="n">
        <v>1.44728187017978</v>
      </c>
    </row>
    <row r="174" customFormat="false" ht="13" hidden="false" customHeight="false" outlineLevel="0" collapsed="false">
      <c r="B174" s="13" t="n">
        <v>-1.29850666666667</v>
      </c>
      <c r="C174" s="23" t="n">
        <v>7.28528255083514</v>
      </c>
      <c r="D174" s="13" t="n">
        <v>1.4552381001443</v>
      </c>
    </row>
    <row r="175" customFormat="false" ht="13" hidden="false" customHeight="false" outlineLevel="0" collapsed="false">
      <c r="B175" s="13" t="n">
        <v>-1.39852444444444</v>
      </c>
      <c r="C175" s="23" t="n">
        <v>7.73762854364046</v>
      </c>
      <c r="D175" s="13" t="n">
        <v>1.4244268070401</v>
      </c>
    </row>
    <row r="176" customFormat="false" ht="13" hidden="false" customHeight="false" outlineLevel="0" collapsed="false">
      <c r="B176" s="13" t="n">
        <v>-1.49855111111111</v>
      </c>
      <c r="C176" s="23" t="n">
        <v>7.91896258724205</v>
      </c>
      <c r="D176" s="13" t="n">
        <v>1.29206608006223</v>
      </c>
    </row>
    <row r="177" customFormat="false" ht="13" hidden="false" customHeight="false" outlineLevel="0" collapsed="false">
      <c r="B177" s="13" t="n">
        <v>-1.56897555555556</v>
      </c>
      <c r="C177" s="23" t="n">
        <v>7.89417052435036</v>
      </c>
      <c r="D177" s="13" t="n">
        <v>1.20566623622971</v>
      </c>
    </row>
  </sheetData>
  <mergeCells count="5">
    <mergeCell ref="A1:I1"/>
    <mergeCell ref="B15:I15"/>
    <mergeCell ref="B16:I16"/>
    <mergeCell ref="B115:I115"/>
    <mergeCell ref="B116:I116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50"/>
  <sheetViews>
    <sheetView windowProtection="false" showFormulas="false" showGridLines="true" showRowColHeaders="true" showZeros="true" rightToLeft="false" tabSelected="false" showOutlineSymbols="true" defaultGridColor="true" view="normal" topLeftCell="A48" colorId="64" zoomScale="100" zoomScaleNormal="100" zoomScalePageLayoutView="100" workbookViewId="0">
      <selection pane="topLeft" activeCell="F20" activeCellId="0" sqref="F20"/>
    </sheetView>
  </sheetViews>
  <sheetFormatPr defaultRowHeight="13"/>
  <cols>
    <col collapsed="false" hidden="false" max="1" min="1" style="13" width="26.2857142857143"/>
    <col collapsed="false" hidden="false" max="2" min="2" style="13" width="6.85714285714286"/>
    <col collapsed="false" hidden="false" max="3" min="3" style="13" width="17.7098214285714"/>
    <col collapsed="false" hidden="false" max="4" min="4" style="13" width="18.4285714285714"/>
    <col collapsed="false" hidden="false" max="5" min="5" style="13" width="8.70982142857143"/>
    <col collapsed="false" hidden="false" max="7" min="6" style="13" width="18.4285714285714"/>
    <col collapsed="false" hidden="false" max="8" min="8" style="13" width="20.2857142857143"/>
    <col collapsed="false" hidden="false" max="10" min="9" style="13" width="24.8616071428571"/>
    <col collapsed="false" hidden="false" max="11" min="11" style="13" width="19.8616071428571"/>
    <col collapsed="false" hidden="false" max="255" min="12" style="13" width="27.7098214285714"/>
    <col collapsed="false" hidden="false" max="1025" min="256" style="13" width="8.70982142857143"/>
  </cols>
  <sheetData>
    <row r="1" customFormat="false" ht="18" hidden="false" customHeight="false" outlineLevel="0" collapsed="false">
      <c r="A1" s="15" t="str">
        <f aca="false">'Velocity &amp; turb XD=1 - Setup A'!A1:I1</f>
        <v>Mandatory data, Setup A: Velocity and turbulence information</v>
      </c>
      <c r="B1" s="15"/>
      <c r="C1" s="15"/>
      <c r="D1" s="15"/>
      <c r="E1" s="15"/>
      <c r="F1" s="15"/>
      <c r="G1" s="15"/>
      <c r="H1" s="15"/>
      <c r="I1" s="15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6" hidden="false" customHeight="false" outlineLevel="0" collapsed="false">
      <c r="A2" s="16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" hidden="false" customHeight="false" outlineLevel="0" collapsed="false">
      <c r="A3" s="7" t="str">
        <f aca="false">'Velocity &amp; turb XD=1 - Setup A'!A3</f>
        <v>This sheet is for the mandatory velocity and turbulence information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" hidden="false" customHeight="false" outlineLevel="0" collapsed="false">
      <c r="A4" s="7" t="str">
        <f aca="false">'Velocity &amp; turb XD=1 - Setup A'!A4</f>
        <v>paragraph 5.1, item 3 and 4 of the list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" hidden="false" customHeight="false" outlineLevel="0" collapsed="false">
      <c r="A6" s="16" t="str">
        <f aca="false">'Velocity &amp; turb XD=1 - Setup A'!A6</f>
        <v>Data to be submitted along one horizontal diagonal from y/R=-3 to y/R=3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" hidden="false" customHeight="false" outlineLevel="0" collapsed="false">
      <c r="A7" s="16" t="str">
        <f aca="false">'Velocity &amp; turb XD=1 - Setup A'!A7</f>
        <v>and one vertical diagonal from z/R=-1.8 to y/R=2.0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" hidden="false" customHeight="false" outlineLevel="0" collapsed="false">
      <c r="A8" s="16" t="str">
        <f aca="false">'Velocity &amp; turb XD=1 - Setup A'!A8</f>
        <v>This corresponds roughly to the width and height of the wind tunnel (check General Info Sheet for axes directions)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17" t="str">
        <f aca="false">'Velocity &amp; turb XD=1 - Setup A'!A10</f>
        <v>NOTE! The mandatory output was changed with respect to the invitation.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17" t="str">
        <f aca="false">'Velocity &amp; turb XD=1 - Setup A'!A11</f>
        <v>Mandatory output: U/Uref and u_prime^2/Uref^2. The transversal mean velocities and stresses are optional.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17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5" customFormat="false" ht="16" hidden="false" customHeight="false" outlineLevel="0" collapsed="false">
      <c r="A15" s="0"/>
      <c r="B15" s="18" t="s">
        <v>335</v>
      </c>
      <c r="C15" s="18"/>
      <c r="D15" s="18"/>
      <c r="E15" s="18"/>
      <c r="F15" s="18"/>
      <c r="G15" s="18"/>
      <c r="H15" s="18"/>
      <c r="I15" s="18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" hidden="false" customHeight="false" outlineLevel="0" collapsed="false">
      <c r="A16" s="0"/>
      <c r="B16" s="19" t="s">
        <v>34</v>
      </c>
      <c r="C16" s="19"/>
      <c r="D16" s="19"/>
      <c r="E16" s="19"/>
      <c r="F16" s="19"/>
      <c r="G16" s="19"/>
      <c r="H16" s="19"/>
      <c r="I16" s="19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0"/>
      <c r="B18" s="17"/>
      <c r="C18" s="17" t="str">
        <f aca="false">'Velocity &amp; turb XD=1 - Setup A'!C18</f>
        <v>Mandatory</v>
      </c>
      <c r="D18" s="17"/>
      <c r="E18" s="17" t="str">
        <f aca="false">'Velocity &amp; turb XD=1 - Setup A'!E18</f>
        <v>Optional</v>
      </c>
      <c r="F18" s="17"/>
      <c r="G18" s="17"/>
      <c r="H18" s="17"/>
      <c r="I18" s="17"/>
      <c r="J18" s="17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13" t="s">
        <v>16</v>
      </c>
      <c r="B19" s="17" t="s">
        <v>37</v>
      </c>
      <c r="C19" s="17" t="str">
        <f aca="false">'Velocity &amp; turb XD=1 - Setup A'!C19</f>
        <v>U</v>
      </c>
      <c r="D19" s="17" t="str">
        <f aca="false">'Velocity &amp; turb XD=1 - Setup A'!D19</f>
        <v>u_prime^2</v>
      </c>
      <c r="E19" s="17" t="str">
        <f aca="false">'Velocity &amp; turb XD=1 - Setup A'!E19</f>
        <v>1-U/Uref</v>
      </c>
      <c r="F19" s="17" t="str">
        <f aca="false">'Velocity &amp; turb XD=1 - Setup A'!F19</f>
        <v>W/Uref</v>
      </c>
      <c r="G19" s="17" t="str">
        <f aca="false">'Velocity &amp; turb XD=1 - Setup A'!G19</f>
        <v>v_prime^2/Uref^2</v>
      </c>
      <c r="H19" s="17" t="str">
        <f aca="false">'Velocity &amp; turb XD=1 - Setup A'!H19</f>
        <v>w_prime^2/Uref^2</v>
      </c>
      <c r="I19" s="17"/>
      <c r="J19" s="17"/>
      <c r="K19" s="17"/>
      <c r="L19" s="17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13" t="s">
        <v>44</v>
      </c>
      <c r="B20" s="25" t="s">
        <v>45</v>
      </c>
      <c r="C20" s="23" t="n">
        <v>11.6975352623711</v>
      </c>
      <c r="D20" s="24" t="n">
        <v>0.0150778370712497</v>
      </c>
      <c r="E20" s="31" t="n">
        <f aca="false">1-C20/10</f>
        <v>-0.16975352623711</v>
      </c>
      <c r="F20" s="32" t="s">
        <v>336</v>
      </c>
      <c r="G20" s="24"/>
      <c r="H20" s="24"/>
      <c r="I20" s="24"/>
      <c r="J20" s="24"/>
      <c r="K20" s="24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0"/>
      <c r="B21" s="13" t="s">
        <v>337</v>
      </c>
      <c r="C21" s="23" t="n">
        <v>11.7278864431675</v>
      </c>
      <c r="D21" s="24" t="n">
        <v>0.0150691386924578</v>
      </c>
      <c r="E21" s="31" t="n">
        <f aca="false">1-C21/10</f>
        <v>-0.17278864431675</v>
      </c>
      <c r="F21" s="32" t="s">
        <v>338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0"/>
      <c r="B22" s="25" t="s">
        <v>51</v>
      </c>
      <c r="C22" s="23" t="n">
        <v>11.659465569798</v>
      </c>
      <c r="D22" s="21" t="n">
        <v>0.0167635559913689</v>
      </c>
      <c r="E22" s="31" t="n">
        <f aca="false">1-C22/10</f>
        <v>-0.1659465569798</v>
      </c>
      <c r="F22" s="32" t="s">
        <v>339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0"/>
      <c r="B23" s="13" t="s">
        <v>340</v>
      </c>
      <c r="C23" s="23" t="n">
        <v>11.5784166716235</v>
      </c>
      <c r="D23" s="21" t="n">
        <v>0.0217663716103234</v>
      </c>
      <c r="E23" s="31" t="n">
        <f aca="false">1-C23/10</f>
        <v>-0.15784166716235</v>
      </c>
      <c r="F23" s="32" t="s">
        <v>341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0"/>
      <c r="B24" s="25" t="s">
        <v>57</v>
      </c>
      <c r="C24" s="23" t="n">
        <v>11.5253772175966</v>
      </c>
      <c r="D24" s="21" t="n">
        <v>0.0522815178739063</v>
      </c>
      <c r="E24" s="31" t="n">
        <f aca="false">1-C24/10</f>
        <v>-0.15253772175966</v>
      </c>
      <c r="F24" s="32" t="s">
        <v>342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B25" s="25" t="n">
        <v>2</v>
      </c>
      <c r="C25" s="23" t="n">
        <v>11.4883344029606</v>
      </c>
      <c r="D25" s="21" t="n">
        <v>0.0811049555241953</v>
      </c>
      <c r="E25" s="31" t="n">
        <f aca="false">1-C25/10</f>
        <v>-0.14883344029606</v>
      </c>
      <c r="F25" s="32" t="s">
        <v>343</v>
      </c>
      <c r="G25" s="0"/>
      <c r="H25" s="0"/>
      <c r="I25" s="0"/>
      <c r="J25" s="0"/>
      <c r="K25" s="0"/>
    </row>
    <row r="26" customFormat="false" ht="12.8" hidden="false" customHeight="false" outlineLevel="0" collapsed="false">
      <c r="B26" s="25" t="s">
        <v>60</v>
      </c>
      <c r="C26" s="23" t="n">
        <v>11.4095950450991</v>
      </c>
      <c r="D26" s="21" t="n">
        <v>0.162163855090923</v>
      </c>
      <c r="E26" s="31" t="n">
        <f aca="false">1-C26/10</f>
        <v>-0.14095950450991</v>
      </c>
      <c r="F26" s="32" t="s">
        <v>344</v>
      </c>
      <c r="G26" s="0"/>
      <c r="H26" s="0"/>
      <c r="I26" s="0"/>
      <c r="J26" s="0"/>
      <c r="K26" s="0"/>
    </row>
    <row r="27" customFormat="false" ht="12.8" hidden="false" customHeight="false" outlineLevel="0" collapsed="false">
      <c r="B27" s="25" t="s">
        <v>62</v>
      </c>
      <c r="C27" s="23" t="n">
        <v>11.3064700794694</v>
      </c>
      <c r="D27" s="21" t="n">
        <v>0.272357063228131</v>
      </c>
      <c r="E27" s="31" t="n">
        <f aca="false">1-C27/10</f>
        <v>-0.13064700794694</v>
      </c>
      <c r="F27" s="32" t="s">
        <v>345</v>
      </c>
      <c r="G27" s="0"/>
      <c r="H27" s="0"/>
      <c r="I27" s="0"/>
      <c r="J27" s="0"/>
      <c r="K27" s="0"/>
    </row>
    <row r="28" customFormat="false" ht="12.8" hidden="false" customHeight="false" outlineLevel="0" collapsed="false">
      <c r="B28" s="25" t="s">
        <v>64</v>
      </c>
      <c r="C28" s="23" t="n">
        <v>11.1324421416005</v>
      </c>
      <c r="D28" s="21" t="n">
        <v>0.480476317545537</v>
      </c>
      <c r="E28" s="31" t="n">
        <f aca="false">1-C28/10</f>
        <v>-0.11324421416005</v>
      </c>
      <c r="F28" s="32" t="s">
        <v>346</v>
      </c>
      <c r="G28" s="0"/>
      <c r="H28" s="0"/>
      <c r="I28" s="0"/>
      <c r="J28" s="0"/>
      <c r="K28" s="0"/>
    </row>
    <row r="29" customFormat="false" ht="12.8" hidden="false" customHeight="false" outlineLevel="0" collapsed="false">
      <c r="B29" s="25" t="s">
        <v>66</v>
      </c>
      <c r="C29" s="23" t="n">
        <v>10.9313132759322</v>
      </c>
      <c r="D29" s="21" t="n">
        <v>0.662987080690442</v>
      </c>
      <c r="E29" s="31" t="n">
        <f aca="false">1-C29/10</f>
        <v>-0.09313132759322</v>
      </c>
      <c r="F29" s="32" t="s">
        <v>347</v>
      </c>
      <c r="G29" s="0"/>
      <c r="H29" s="0"/>
      <c r="I29" s="0"/>
      <c r="J29" s="0"/>
      <c r="K29" s="0"/>
    </row>
    <row r="30" customFormat="false" ht="12.8" hidden="false" customHeight="false" outlineLevel="0" collapsed="false">
      <c r="B30" s="25" t="s">
        <v>68</v>
      </c>
      <c r="C30" s="23" t="n">
        <v>10.6308167546632</v>
      </c>
      <c r="D30" s="21" t="n">
        <v>0.88794244237661</v>
      </c>
      <c r="E30" s="31" t="n">
        <f aca="false">1-C30/10</f>
        <v>-0.0630816754663202</v>
      </c>
      <c r="F30" s="32" t="s">
        <v>348</v>
      </c>
      <c r="G30" s="0"/>
      <c r="H30" s="0"/>
      <c r="I30" s="0"/>
      <c r="J30" s="0"/>
      <c r="K30" s="0"/>
    </row>
    <row r="31" customFormat="false" ht="12.8" hidden="false" customHeight="false" outlineLevel="0" collapsed="false">
      <c r="B31" s="25" t="s">
        <v>70</v>
      </c>
      <c r="C31" s="23" t="n">
        <v>10.4447112558311</v>
      </c>
      <c r="D31" s="21" t="n">
        <v>1.07029404656984</v>
      </c>
      <c r="E31" s="31" t="n">
        <f aca="false">1-C31/10</f>
        <v>-0.0444711255831101</v>
      </c>
      <c r="F31" s="32" t="s">
        <v>349</v>
      </c>
      <c r="G31" s="0"/>
      <c r="H31" s="0"/>
      <c r="I31" s="0"/>
      <c r="J31" s="0"/>
      <c r="K31" s="0"/>
    </row>
    <row r="32" customFormat="false" ht="12.8" hidden="false" customHeight="false" outlineLevel="0" collapsed="false">
      <c r="B32" s="25" t="s">
        <v>72</v>
      </c>
      <c r="C32" s="23" t="n">
        <v>10.1340393384653</v>
      </c>
      <c r="D32" s="21" t="n">
        <v>1.29312623538452</v>
      </c>
      <c r="E32" s="31" t="n">
        <f aca="false">1-C32/10</f>
        <v>-0.0134039338465299</v>
      </c>
      <c r="F32" s="32" t="s">
        <v>350</v>
      </c>
      <c r="G32" s="0"/>
      <c r="H32" s="0"/>
      <c r="I32" s="0"/>
      <c r="J32" s="0"/>
      <c r="K32" s="0"/>
    </row>
    <row r="33" customFormat="false" ht="12.8" hidden="false" customHeight="false" outlineLevel="0" collapsed="false">
      <c r="B33" s="25" t="s">
        <v>74</v>
      </c>
      <c r="C33" s="23" t="n">
        <v>9.84887118930295</v>
      </c>
      <c r="D33" s="21" t="n">
        <v>1.44114261598325</v>
      </c>
      <c r="E33" s="31" t="n">
        <f aca="false">1-C33/10</f>
        <v>0.0151128810697051</v>
      </c>
      <c r="F33" s="32" t="s">
        <v>351</v>
      </c>
      <c r="G33" s="0"/>
      <c r="H33" s="0"/>
      <c r="I33" s="0"/>
      <c r="J33" s="0"/>
      <c r="K33" s="0"/>
    </row>
    <row r="34" customFormat="false" ht="12.8" hidden="false" customHeight="false" outlineLevel="0" collapsed="false">
      <c r="B34" s="25" t="s">
        <v>76</v>
      </c>
      <c r="C34" s="23" t="n">
        <v>9.54051107474461</v>
      </c>
      <c r="D34" s="21" t="n">
        <v>1.48971877246581</v>
      </c>
      <c r="E34" s="31" t="n">
        <f aca="false">1-C34/10</f>
        <v>0.0459488925255391</v>
      </c>
      <c r="F34" s="32" t="s">
        <v>352</v>
      </c>
      <c r="G34" s="0"/>
      <c r="H34" s="0"/>
      <c r="I34" s="0"/>
      <c r="J34" s="0"/>
      <c r="K34" s="0"/>
    </row>
    <row r="35" customFormat="false" ht="12.8" hidden="false" customHeight="false" outlineLevel="0" collapsed="false">
      <c r="B35" s="25" t="s">
        <v>78</v>
      </c>
      <c r="C35" s="23" t="n">
        <v>9.21896922881272</v>
      </c>
      <c r="D35" s="21" t="n">
        <v>1.63690818150008</v>
      </c>
      <c r="E35" s="31" t="n">
        <f aca="false">1-C35/10</f>
        <v>0.0781030771187281</v>
      </c>
      <c r="F35" s="32" t="s">
        <v>353</v>
      </c>
      <c r="G35" s="0"/>
      <c r="H35" s="0"/>
      <c r="I35" s="0"/>
      <c r="J35" s="0"/>
      <c r="K35" s="0"/>
    </row>
    <row r="36" customFormat="false" ht="12.8" hidden="false" customHeight="false" outlineLevel="0" collapsed="false">
      <c r="B36" s="25" t="s">
        <v>80</v>
      </c>
      <c r="C36" s="23" t="n">
        <v>8.8879326856667</v>
      </c>
      <c r="D36" s="21" t="n">
        <v>1.68830319853046</v>
      </c>
      <c r="E36" s="31" t="n">
        <f aca="false">1-C36/10</f>
        <v>0.11120673143333</v>
      </c>
      <c r="F36" s="32" t="s">
        <v>354</v>
      </c>
      <c r="G36" s="0"/>
      <c r="H36" s="0"/>
      <c r="I36" s="0"/>
      <c r="J36" s="0"/>
      <c r="K36" s="0"/>
    </row>
    <row r="37" customFormat="false" ht="12.8" hidden="false" customHeight="false" outlineLevel="0" collapsed="false">
      <c r="B37" s="25" t="s">
        <v>82</v>
      </c>
      <c r="C37" s="23" t="n">
        <v>8.68977763787805</v>
      </c>
      <c r="D37" s="21" t="n">
        <v>1.83927114977129</v>
      </c>
      <c r="E37" s="31" t="n">
        <f aca="false">1-C37/10</f>
        <v>0.131022236212195</v>
      </c>
      <c r="F37" s="32" t="s">
        <v>355</v>
      </c>
      <c r="G37" s="0"/>
      <c r="H37" s="0"/>
      <c r="I37" s="0"/>
      <c r="J37" s="0"/>
      <c r="K37" s="0"/>
    </row>
    <row r="38" customFormat="false" ht="12.8" hidden="false" customHeight="false" outlineLevel="0" collapsed="false">
      <c r="B38" s="25" t="s">
        <v>84</v>
      </c>
      <c r="C38" s="23" t="n">
        <v>8.24079286253247</v>
      </c>
      <c r="D38" s="21" t="n">
        <v>1.78277825513633</v>
      </c>
      <c r="E38" s="31" t="n">
        <f aca="false">1-C38/10</f>
        <v>0.175920713746753</v>
      </c>
      <c r="F38" s="32" t="s">
        <v>356</v>
      </c>
      <c r="G38" s="0"/>
      <c r="H38" s="0"/>
      <c r="I38" s="0"/>
      <c r="J38" s="0"/>
      <c r="K38" s="0"/>
    </row>
    <row r="39" customFormat="false" ht="12.8" hidden="false" customHeight="false" outlineLevel="0" collapsed="false">
      <c r="B39" s="25" t="s">
        <v>86</v>
      </c>
      <c r="C39" s="23" t="n">
        <v>7.95880324784203</v>
      </c>
      <c r="D39" s="21" t="n">
        <v>1.87827384239089</v>
      </c>
      <c r="E39" s="31" t="n">
        <f aca="false">1-C39/10</f>
        <v>0.204119675215797</v>
      </c>
      <c r="F39" s="32" t="s">
        <v>357</v>
      </c>
      <c r="G39" s="0"/>
      <c r="H39" s="0"/>
      <c r="I39" s="0"/>
      <c r="J39" s="0"/>
      <c r="K39" s="0"/>
    </row>
    <row r="40" customFormat="false" ht="12.8" hidden="false" customHeight="false" outlineLevel="0" collapsed="false">
      <c r="B40" s="25" t="s">
        <v>358</v>
      </c>
      <c r="C40" s="23" t="n">
        <v>7.43329925331016</v>
      </c>
      <c r="D40" s="21" t="n">
        <v>1.83934321781292</v>
      </c>
      <c r="E40" s="31" t="n">
        <f aca="false">1-C40/10</f>
        <v>0.256670074668984</v>
      </c>
      <c r="F40" s="32" t="s">
        <v>359</v>
      </c>
      <c r="G40" s="0"/>
      <c r="H40" s="0"/>
      <c r="I40" s="0"/>
      <c r="J40" s="0"/>
      <c r="K40" s="0"/>
    </row>
    <row r="41" customFormat="false" ht="12.8" hidden="false" customHeight="false" outlineLevel="0" collapsed="false">
      <c r="B41" s="25" t="s">
        <v>360</v>
      </c>
      <c r="C41" s="23" t="n">
        <v>7.66866518116968</v>
      </c>
      <c r="D41" s="21" t="n">
        <v>1.84746491639691</v>
      </c>
      <c r="E41" s="31" t="n">
        <f aca="false">1-C41/10</f>
        <v>0.233133481883032</v>
      </c>
      <c r="F41" s="32" t="s">
        <v>361</v>
      </c>
      <c r="G41" s="0"/>
      <c r="H41" s="0"/>
      <c r="I41" s="0"/>
      <c r="J41" s="0"/>
      <c r="K41" s="0"/>
    </row>
    <row r="42" customFormat="false" ht="12.8" hidden="false" customHeight="false" outlineLevel="0" collapsed="false">
      <c r="B42" s="25" t="s">
        <v>362</v>
      </c>
      <c r="C42" s="23" t="n">
        <v>7.12478708943577</v>
      </c>
      <c r="D42" s="21" t="n">
        <v>1.87842586404869</v>
      </c>
      <c r="E42" s="31" t="n">
        <f aca="false">1-C42/10</f>
        <v>0.287521291056423</v>
      </c>
      <c r="F42" s="32" t="s">
        <v>363</v>
      </c>
      <c r="G42" s="0"/>
      <c r="H42" s="0"/>
      <c r="I42" s="0"/>
      <c r="J42" s="0"/>
      <c r="K42" s="0"/>
    </row>
    <row r="43" customFormat="false" ht="12.8" hidden="false" customHeight="false" outlineLevel="0" collapsed="false">
      <c r="B43" s="25" t="s">
        <v>364</v>
      </c>
      <c r="C43" s="23" t="n">
        <v>6.89088202232877</v>
      </c>
      <c r="D43" s="21" t="n">
        <v>1.79173988748093</v>
      </c>
      <c r="E43" s="31" t="n">
        <f aca="false">1-C43/10</f>
        <v>0.310911797767123</v>
      </c>
      <c r="F43" s="32" t="s">
        <v>365</v>
      </c>
      <c r="G43" s="0"/>
      <c r="H43" s="0"/>
      <c r="I43" s="0"/>
      <c r="J43" s="0"/>
      <c r="K43" s="0"/>
    </row>
    <row r="44" customFormat="false" ht="12.8" hidden="false" customHeight="false" outlineLevel="0" collapsed="false">
      <c r="B44" s="25" t="s">
        <v>366</v>
      </c>
      <c r="C44" s="23" t="n">
        <v>6.52774533940687</v>
      </c>
      <c r="D44" s="21" t="n">
        <v>1.83310494782096</v>
      </c>
      <c r="E44" s="31" t="n">
        <f aca="false">1-C44/10</f>
        <v>0.347225466059313</v>
      </c>
      <c r="F44" s="32" t="s">
        <v>367</v>
      </c>
      <c r="G44" s="0"/>
      <c r="H44" s="0"/>
      <c r="I44" s="0"/>
      <c r="J44" s="0"/>
      <c r="K44" s="0"/>
    </row>
    <row r="45" customFormat="false" ht="12.8" hidden="false" customHeight="false" outlineLevel="0" collapsed="false">
      <c r="B45" s="25" t="s">
        <v>368</v>
      </c>
      <c r="C45" s="23" t="n">
        <v>6.26651355708873</v>
      </c>
      <c r="D45" s="21" t="n">
        <v>1.79157591803187</v>
      </c>
      <c r="E45" s="31" t="n">
        <f aca="false">1-C45/10</f>
        <v>0.373348644291127</v>
      </c>
      <c r="F45" s="32" t="s">
        <v>369</v>
      </c>
      <c r="G45" s="0"/>
      <c r="H45" s="0"/>
      <c r="I45" s="0"/>
      <c r="J45" s="0"/>
      <c r="K45" s="0"/>
    </row>
    <row r="46" customFormat="false" ht="12.8" hidden="false" customHeight="false" outlineLevel="0" collapsed="false">
      <c r="B46" s="25" t="s">
        <v>370</v>
      </c>
      <c r="C46" s="23" t="n">
        <v>6.01515317167661</v>
      </c>
      <c r="D46" s="21" t="n">
        <v>1.59426460893161</v>
      </c>
      <c r="E46" s="31" t="n">
        <f aca="false">1-C46/10</f>
        <v>0.398484682832339</v>
      </c>
      <c r="F46" s="32" t="s">
        <v>371</v>
      </c>
      <c r="G46" s="0"/>
      <c r="H46" s="0"/>
      <c r="I46" s="0"/>
      <c r="J46" s="0"/>
      <c r="K46" s="0"/>
    </row>
    <row r="47" customFormat="false" ht="12.8" hidden="false" customHeight="false" outlineLevel="0" collapsed="false">
      <c r="B47" s="25" t="s">
        <v>372</v>
      </c>
      <c r="C47" s="23" t="n">
        <v>5.71516338863875</v>
      </c>
      <c r="D47" s="21" t="n">
        <v>1.5944614096529</v>
      </c>
      <c r="E47" s="31" t="n">
        <f aca="false">1-C47/10</f>
        <v>0.428483661136125</v>
      </c>
      <c r="F47" s="32" t="s">
        <v>373</v>
      </c>
      <c r="G47" s="0"/>
      <c r="H47" s="0"/>
      <c r="I47" s="0"/>
      <c r="J47" s="0"/>
      <c r="K47" s="0"/>
    </row>
    <row r="48" customFormat="false" ht="12.8" hidden="false" customHeight="false" outlineLevel="0" collapsed="false">
      <c r="B48" s="25" t="s">
        <v>374</v>
      </c>
      <c r="C48" s="23" t="n">
        <v>5.50344643897234</v>
      </c>
      <c r="D48" s="21" t="n">
        <v>1.51433353536284</v>
      </c>
      <c r="E48" s="31" t="n">
        <f aca="false">1-C48/10</f>
        <v>0.449655356102766</v>
      </c>
      <c r="F48" s="32" t="s">
        <v>375</v>
      </c>
      <c r="G48" s="0"/>
      <c r="H48" s="0"/>
      <c r="I48" s="0"/>
      <c r="J48" s="0"/>
      <c r="K48" s="0"/>
    </row>
    <row r="49" customFormat="false" ht="12.8" hidden="false" customHeight="false" outlineLevel="0" collapsed="false">
      <c r="B49" s="25" t="s">
        <v>376</v>
      </c>
      <c r="C49" s="23" t="n">
        <v>5.25272700004838</v>
      </c>
      <c r="D49" s="21" t="n">
        <v>1.26638237961261</v>
      </c>
      <c r="E49" s="31" t="n">
        <f aca="false">1-C49/10</f>
        <v>0.474727299995162</v>
      </c>
      <c r="F49" s="32" t="s">
        <v>377</v>
      </c>
      <c r="G49" s="0"/>
      <c r="H49" s="0"/>
      <c r="I49" s="0"/>
      <c r="J49" s="0"/>
      <c r="K49" s="0"/>
    </row>
    <row r="50" customFormat="false" ht="12.8" hidden="false" customHeight="false" outlineLevel="0" collapsed="false">
      <c r="B50" s="25" t="s">
        <v>378</v>
      </c>
      <c r="C50" s="23" t="n">
        <v>5.08539696041973</v>
      </c>
      <c r="D50" s="21" t="n">
        <v>1.11272720675686</v>
      </c>
      <c r="E50" s="31" t="n">
        <f aca="false">1-C50/10</f>
        <v>0.491460303958027</v>
      </c>
      <c r="F50" s="32" t="s">
        <v>379</v>
      </c>
      <c r="G50" s="0"/>
      <c r="H50" s="0"/>
      <c r="I50" s="0"/>
      <c r="J50" s="0"/>
      <c r="K50" s="0"/>
    </row>
    <row r="51" customFormat="false" ht="12.8" hidden="false" customHeight="false" outlineLevel="0" collapsed="false">
      <c r="B51" s="25" t="s">
        <v>380</v>
      </c>
      <c r="C51" s="23" t="n">
        <v>4.89439840211981</v>
      </c>
      <c r="D51" s="21" t="n">
        <v>1.04850452548443</v>
      </c>
      <c r="E51" s="31" t="n">
        <f aca="false">1-C51/10</f>
        <v>0.510560159788019</v>
      </c>
      <c r="F51" s="32" t="s">
        <v>381</v>
      </c>
      <c r="G51" s="0"/>
      <c r="H51" s="0"/>
      <c r="I51" s="0"/>
      <c r="J51" s="0"/>
      <c r="K51" s="0"/>
    </row>
    <row r="52" customFormat="false" ht="12.8" hidden="false" customHeight="false" outlineLevel="0" collapsed="false">
      <c r="B52" s="25" t="s">
        <v>382</v>
      </c>
      <c r="C52" s="23" t="n">
        <v>4.80146766566289</v>
      </c>
      <c r="D52" s="21" t="n">
        <v>0.887991176140951</v>
      </c>
      <c r="E52" s="31" t="n">
        <f aca="false">1-C52/10</f>
        <v>0.519853233433711</v>
      </c>
      <c r="F52" s="32" t="s">
        <v>383</v>
      </c>
      <c r="G52" s="0"/>
      <c r="H52" s="0"/>
      <c r="I52" s="0"/>
      <c r="J52" s="0"/>
      <c r="K52" s="0"/>
    </row>
    <row r="53" customFormat="false" ht="12.8" hidden="false" customHeight="false" outlineLevel="0" collapsed="false">
      <c r="B53" s="25" t="s">
        <v>384</v>
      </c>
      <c r="C53" s="23" t="n">
        <v>4.80116185740402</v>
      </c>
      <c r="D53" s="21" t="n">
        <v>0.841478626715495</v>
      </c>
      <c r="E53" s="31" t="n">
        <f aca="false">1-C53/10</f>
        <v>0.519883814259598</v>
      </c>
      <c r="F53" s="32" t="s">
        <v>385</v>
      </c>
      <c r="G53" s="0"/>
      <c r="H53" s="0"/>
      <c r="I53" s="0"/>
      <c r="J53" s="0"/>
      <c r="K53" s="0"/>
    </row>
    <row r="54" customFormat="false" ht="12.8" hidden="false" customHeight="false" outlineLevel="0" collapsed="false">
      <c r="B54" s="25" t="s">
        <v>386</v>
      </c>
      <c r="C54" s="23" t="n">
        <v>4.8111511773373</v>
      </c>
      <c r="D54" s="21" t="n">
        <v>0.801456513583825</v>
      </c>
      <c r="E54" s="31" t="n">
        <f aca="false">1-C54/10</f>
        <v>0.51888488226627</v>
      </c>
      <c r="F54" s="32" t="s">
        <v>387</v>
      </c>
      <c r="G54" s="0"/>
      <c r="H54" s="0"/>
      <c r="I54" s="0"/>
      <c r="J54" s="0"/>
      <c r="K54" s="0"/>
    </row>
    <row r="55" customFormat="false" ht="12.8" hidden="false" customHeight="false" outlineLevel="0" collapsed="false">
      <c r="B55" s="25" t="s">
        <v>388</v>
      </c>
      <c r="C55" s="23" t="n">
        <v>4.86220777456543</v>
      </c>
      <c r="D55" s="21" t="n">
        <v>0.783237239404762</v>
      </c>
      <c r="E55" s="31" t="n">
        <f aca="false">1-C55/10</f>
        <v>0.513779222543457</v>
      </c>
      <c r="F55" s="32" t="s">
        <v>389</v>
      </c>
      <c r="G55" s="0"/>
      <c r="H55" s="0"/>
      <c r="I55" s="0"/>
      <c r="J55" s="0"/>
      <c r="K55" s="0"/>
    </row>
    <row r="56" customFormat="false" ht="12.8" hidden="false" customHeight="false" outlineLevel="0" collapsed="false">
      <c r="B56" s="25" t="s">
        <v>390</v>
      </c>
      <c r="C56" s="23" t="n">
        <v>4.91568780861743</v>
      </c>
      <c r="D56" s="21" t="n">
        <v>0.809267855426557</v>
      </c>
      <c r="E56" s="31" t="n">
        <f aca="false">1-C56/10</f>
        <v>0.508431219138257</v>
      </c>
      <c r="F56" s="32" t="s">
        <v>391</v>
      </c>
      <c r="G56" s="0"/>
      <c r="H56" s="0"/>
      <c r="I56" s="0"/>
      <c r="J56" s="0"/>
      <c r="K56" s="0"/>
    </row>
    <row r="57" customFormat="false" ht="12.8" hidden="false" customHeight="false" outlineLevel="0" collapsed="false">
      <c r="B57" s="25" t="s">
        <v>392</v>
      </c>
      <c r="C57" s="23" t="n">
        <v>5.07560925343608</v>
      </c>
      <c r="D57" s="21" t="n">
        <v>0.849109484252422</v>
      </c>
      <c r="E57" s="31" t="n">
        <f aca="false">1-C57/10</f>
        <v>0.492439074656392</v>
      </c>
      <c r="F57" s="32" t="s">
        <v>393</v>
      </c>
      <c r="G57" s="0"/>
      <c r="H57" s="0"/>
      <c r="I57" s="0"/>
      <c r="J57" s="0"/>
      <c r="K57" s="0"/>
    </row>
    <row r="58" customFormat="false" ht="12.8" hidden="false" customHeight="false" outlineLevel="0" collapsed="false">
      <c r="B58" s="25" t="s">
        <v>394</v>
      </c>
      <c r="C58" s="23" t="n">
        <v>5.23992762678866</v>
      </c>
      <c r="D58" s="21" t="n">
        <v>0.892235456055017</v>
      </c>
      <c r="E58" s="31" t="n">
        <f aca="false">1-C58/10</f>
        <v>0.476007237321134</v>
      </c>
      <c r="F58" s="32" t="s">
        <v>395</v>
      </c>
      <c r="G58" s="0"/>
      <c r="H58" s="0"/>
      <c r="I58" s="0"/>
      <c r="J58" s="0"/>
      <c r="K58" s="0"/>
    </row>
    <row r="59" customFormat="false" ht="12.8" hidden="false" customHeight="false" outlineLevel="0" collapsed="false">
      <c r="B59" s="25" t="s">
        <v>396</v>
      </c>
      <c r="C59" s="23" t="n">
        <v>5.36428452980392</v>
      </c>
      <c r="D59" s="21" t="n">
        <v>0.903781983305424</v>
      </c>
      <c r="E59" s="31" t="n">
        <f aca="false">1-C59/10</f>
        <v>0.463571547019608</v>
      </c>
      <c r="F59" s="32" t="s">
        <v>397</v>
      </c>
      <c r="G59" s="0"/>
      <c r="H59" s="0"/>
      <c r="I59" s="0"/>
      <c r="J59" s="0"/>
      <c r="K59" s="0"/>
    </row>
    <row r="60" customFormat="false" ht="12.8" hidden="false" customHeight="false" outlineLevel="0" collapsed="false">
      <c r="B60" s="25" t="s">
        <v>398</v>
      </c>
      <c r="C60" s="23" t="n">
        <v>5.46466482313028</v>
      </c>
      <c r="D60" s="21" t="n">
        <v>0.959538907741823</v>
      </c>
      <c r="E60" s="31" t="n">
        <f aca="false">1-C60/10</f>
        <v>0.453533517686972</v>
      </c>
      <c r="F60" s="32" t="s">
        <v>399</v>
      </c>
      <c r="G60" s="0"/>
      <c r="H60" s="0"/>
      <c r="I60" s="0"/>
      <c r="J60" s="0"/>
      <c r="K60" s="0"/>
    </row>
    <row r="61" customFormat="false" ht="12.8" hidden="false" customHeight="false" outlineLevel="0" collapsed="false">
      <c r="B61" s="25" t="s">
        <v>400</v>
      </c>
      <c r="C61" s="23" t="n">
        <v>11.5796300460954</v>
      </c>
      <c r="D61" s="21" t="n">
        <v>0.00745085401397437</v>
      </c>
      <c r="E61" s="31" t="n">
        <f aca="false">1-C61/10</f>
        <v>-0.15796300460954</v>
      </c>
      <c r="F61" s="32" t="s">
        <v>401</v>
      </c>
      <c r="G61" s="0"/>
      <c r="H61" s="0"/>
      <c r="I61" s="0"/>
      <c r="J61" s="0"/>
      <c r="K61" s="0"/>
    </row>
    <row r="62" customFormat="false" ht="12.8" hidden="false" customHeight="false" outlineLevel="0" collapsed="false">
      <c r="B62" s="25" t="s">
        <v>402</v>
      </c>
      <c r="C62" s="23" t="n">
        <v>11.4751452593071</v>
      </c>
      <c r="D62" s="21" t="n">
        <v>0.0134895692301019</v>
      </c>
      <c r="E62" s="31" t="n">
        <f aca="false">1-C62/10</f>
        <v>-0.14751452593071</v>
      </c>
      <c r="F62" s="32" t="s">
        <v>403</v>
      </c>
      <c r="G62" s="0"/>
      <c r="H62" s="0"/>
      <c r="I62" s="0"/>
      <c r="J62" s="0"/>
      <c r="K62" s="0"/>
    </row>
    <row r="63" customFormat="false" ht="12.8" hidden="false" customHeight="false" outlineLevel="0" collapsed="false">
      <c r="B63" s="25" t="s">
        <v>404</v>
      </c>
      <c r="C63" s="23" t="n">
        <v>11.4009286453296</v>
      </c>
      <c r="D63" s="21" t="n">
        <v>0.0420226953430842</v>
      </c>
      <c r="E63" s="31" t="n">
        <f aca="false">1-C63/10</f>
        <v>-0.14009286453296</v>
      </c>
      <c r="F63" s="32" t="s">
        <v>405</v>
      </c>
      <c r="G63" s="0"/>
      <c r="H63" s="0"/>
      <c r="I63" s="0"/>
      <c r="J63" s="0"/>
      <c r="K63" s="0"/>
    </row>
    <row r="64" customFormat="false" ht="12.8" hidden="false" customHeight="false" outlineLevel="0" collapsed="false">
      <c r="B64" s="25" t="s">
        <v>406</v>
      </c>
      <c r="C64" s="23" t="n">
        <v>11.3289633590773</v>
      </c>
      <c r="D64" s="21" t="n">
        <v>0.130686393908434</v>
      </c>
      <c r="E64" s="31" t="n">
        <f aca="false">1-C64/10</f>
        <v>-0.13289633590773</v>
      </c>
      <c r="F64" s="32" t="s">
        <v>407</v>
      </c>
      <c r="G64" s="0"/>
      <c r="H64" s="0"/>
      <c r="I64" s="0"/>
      <c r="J64" s="0"/>
      <c r="K64" s="0"/>
    </row>
    <row r="65" customFormat="false" ht="12.8" hidden="false" customHeight="false" outlineLevel="0" collapsed="false">
      <c r="B65" s="25" t="s">
        <v>408</v>
      </c>
      <c r="C65" s="23" t="n">
        <v>11.1144746931153</v>
      </c>
      <c r="D65" s="21" t="n">
        <v>0.354285693723593</v>
      </c>
      <c r="E65" s="31" t="n">
        <f aca="false">1-C65/10</f>
        <v>-0.11144746931153</v>
      </c>
      <c r="F65" s="32" t="s">
        <v>409</v>
      </c>
      <c r="G65" s="0"/>
      <c r="H65" s="0"/>
      <c r="I65" s="0"/>
      <c r="J65" s="0"/>
      <c r="K65" s="0"/>
    </row>
    <row r="66" customFormat="false" ht="12.8" hidden="false" customHeight="false" outlineLevel="0" collapsed="false">
      <c r="B66" s="25" t="s">
        <v>410</v>
      </c>
      <c r="C66" s="23" t="n">
        <v>10.7369517621938</v>
      </c>
      <c r="D66" s="21" t="n">
        <v>0.69095624154465</v>
      </c>
      <c r="E66" s="31" t="n">
        <f aca="false">1-C66/10</f>
        <v>-0.07369517621938</v>
      </c>
      <c r="F66" s="32" t="s">
        <v>411</v>
      </c>
      <c r="G66" s="0"/>
      <c r="H66" s="0"/>
      <c r="I66" s="0"/>
      <c r="J66" s="0"/>
      <c r="K66" s="0"/>
    </row>
    <row r="67" customFormat="false" ht="12.8" hidden="false" customHeight="false" outlineLevel="0" collapsed="false">
      <c r="B67" s="25" t="s">
        <v>412</v>
      </c>
      <c r="C67" s="23" t="n">
        <v>10.1613980214993</v>
      </c>
      <c r="D67" s="21" t="n">
        <v>1.08732689931715</v>
      </c>
      <c r="E67" s="31" t="n">
        <f aca="false">1-C67/10</f>
        <v>-0.0161398021499299</v>
      </c>
      <c r="F67" s="32" t="s">
        <v>413</v>
      </c>
      <c r="G67" s="0"/>
      <c r="H67" s="0"/>
      <c r="I67" s="0"/>
      <c r="J67" s="0"/>
      <c r="K67" s="0"/>
    </row>
    <row r="68" customFormat="false" ht="12.8" hidden="false" customHeight="false" outlineLevel="0" collapsed="false">
      <c r="B68" s="25" t="s">
        <v>414</v>
      </c>
      <c r="C68" s="23" t="n">
        <v>9.61004247079915</v>
      </c>
      <c r="D68" s="21" t="n">
        <v>1.43547348211573</v>
      </c>
      <c r="E68" s="31" t="n">
        <f aca="false">1-C68/10</f>
        <v>0.0389957529200849</v>
      </c>
      <c r="F68" s="32" t="s">
        <v>415</v>
      </c>
      <c r="G68" s="0"/>
      <c r="H68" s="0"/>
      <c r="I68" s="0"/>
      <c r="J68" s="0"/>
      <c r="K68" s="0"/>
    </row>
    <row r="69" customFormat="false" ht="12.8" hidden="false" customHeight="false" outlineLevel="0" collapsed="false">
      <c r="B69" s="25" t="s">
        <v>416</v>
      </c>
      <c r="C69" s="23" t="n">
        <v>9.00572448432738</v>
      </c>
      <c r="D69" s="21" t="n">
        <v>1.58017092146754</v>
      </c>
      <c r="E69" s="31" t="n">
        <f aca="false">1-C69/10</f>
        <v>0.0994275515672619</v>
      </c>
      <c r="F69" s="32" t="s">
        <v>417</v>
      </c>
      <c r="G69" s="0"/>
      <c r="H69" s="0"/>
      <c r="I69" s="0"/>
      <c r="J69" s="0"/>
      <c r="K69" s="0"/>
    </row>
    <row r="70" customFormat="false" ht="12.8" hidden="false" customHeight="false" outlineLevel="0" collapsed="false">
      <c r="B70" s="25" t="s">
        <v>418</v>
      </c>
      <c r="C70" s="23" t="n">
        <v>8.45575798683503</v>
      </c>
      <c r="D70" s="21" t="n">
        <v>1.76432350268648</v>
      </c>
      <c r="E70" s="31" t="n">
        <f aca="false">1-C70/10</f>
        <v>0.154424201316497</v>
      </c>
      <c r="F70" s="32" t="s">
        <v>419</v>
      </c>
      <c r="G70" s="0"/>
      <c r="H70" s="0"/>
      <c r="I70" s="0"/>
      <c r="J70" s="0"/>
      <c r="K70" s="0"/>
    </row>
    <row r="71" customFormat="false" ht="12.8" hidden="false" customHeight="false" outlineLevel="0" collapsed="false">
      <c r="B71" s="25" t="s">
        <v>420</v>
      </c>
      <c r="C71" s="23" t="n">
        <v>7.88902091877344</v>
      </c>
      <c r="D71" s="21" t="n">
        <v>1.76977261081293</v>
      </c>
      <c r="E71" s="31" t="n">
        <f aca="false">1-C71/10</f>
        <v>0.211097908122656</v>
      </c>
      <c r="F71" s="32" t="s">
        <v>421</v>
      </c>
      <c r="G71" s="0"/>
      <c r="H71" s="0"/>
      <c r="I71" s="0"/>
      <c r="J71" s="0"/>
      <c r="K71" s="0"/>
    </row>
    <row r="72" customFormat="false" ht="12.8" hidden="false" customHeight="false" outlineLevel="0" collapsed="false">
      <c r="B72" s="25" t="s">
        <v>422</v>
      </c>
      <c r="C72" s="23" t="n">
        <v>7.3130309430343</v>
      </c>
      <c r="D72" s="21" t="n">
        <v>1.6796471524219</v>
      </c>
      <c r="E72" s="31" t="n">
        <f aca="false">1-C72/10</f>
        <v>0.26869690569657</v>
      </c>
      <c r="F72" s="32" t="s">
        <v>423</v>
      </c>
      <c r="G72" s="0"/>
      <c r="H72" s="0"/>
      <c r="I72" s="0"/>
      <c r="J72" s="0"/>
      <c r="K72" s="0"/>
    </row>
    <row r="73" customFormat="false" ht="12.8" hidden="false" customHeight="false" outlineLevel="0" collapsed="false">
      <c r="B73" s="25" t="s">
        <v>424</v>
      </c>
      <c r="C73" s="23" t="n">
        <v>6.86263151406119</v>
      </c>
      <c r="D73" s="21" t="n">
        <v>1.54883516368477</v>
      </c>
      <c r="E73" s="31" t="n">
        <f aca="false">1-C73/10</f>
        <v>0.313736848593881</v>
      </c>
      <c r="F73" s="32" t="s">
        <v>425</v>
      </c>
      <c r="G73" s="0"/>
      <c r="H73" s="0"/>
      <c r="I73" s="0"/>
      <c r="J73" s="0"/>
      <c r="K73" s="0"/>
    </row>
    <row r="74" customFormat="false" ht="12.8" hidden="false" customHeight="false" outlineLevel="0" collapsed="false">
      <c r="B74" s="25" t="s">
        <v>426</v>
      </c>
      <c r="C74" s="23" t="n">
        <v>6.4946489233569</v>
      </c>
      <c r="D74" s="21" t="n">
        <v>1.37006800683433</v>
      </c>
      <c r="E74" s="31" t="n">
        <f aca="false">1-C74/10</f>
        <v>0.35053510766431</v>
      </c>
      <c r="F74" s="32" t="s">
        <v>427</v>
      </c>
      <c r="G74" s="0"/>
      <c r="H74" s="0"/>
      <c r="I74" s="0"/>
      <c r="J74" s="0"/>
      <c r="K74" s="0"/>
    </row>
    <row r="75" customFormat="false" ht="12.8" hidden="false" customHeight="false" outlineLevel="0" collapsed="false">
      <c r="B75" s="25" t="s">
        <v>428</v>
      </c>
      <c r="C75" s="23" t="n">
        <v>6.19507831708719</v>
      </c>
      <c r="D75" s="21" t="n">
        <v>1.29461101691151</v>
      </c>
      <c r="E75" s="31" t="n">
        <f aca="false">1-C75/10</f>
        <v>0.380492168291281</v>
      </c>
      <c r="F75" s="32" t="s">
        <v>429</v>
      </c>
      <c r="G75" s="0"/>
      <c r="H75" s="0"/>
      <c r="I75" s="0"/>
      <c r="J75" s="0"/>
      <c r="K75" s="0"/>
    </row>
    <row r="76" customFormat="false" ht="12.8" hidden="false" customHeight="false" outlineLevel="0" collapsed="false">
      <c r="B76" s="25" t="s">
        <v>430</v>
      </c>
      <c r="C76" s="23" t="n">
        <v>5.96987505033006</v>
      </c>
      <c r="D76" s="21" t="n">
        <v>1.11874098238552</v>
      </c>
      <c r="E76" s="31" t="n">
        <f aca="false">1-C76/10</f>
        <v>0.403012494966994</v>
      </c>
      <c r="F76" s="32" t="s">
        <v>431</v>
      </c>
      <c r="G76" s="0"/>
      <c r="H76" s="0"/>
      <c r="I76" s="0"/>
      <c r="J76" s="0"/>
      <c r="K76" s="0"/>
    </row>
    <row r="77" customFormat="false" ht="12.8" hidden="false" customHeight="false" outlineLevel="0" collapsed="false">
      <c r="B77" s="13" t="s">
        <v>432</v>
      </c>
      <c r="C77" s="23" t="n">
        <v>5.84465926452496</v>
      </c>
      <c r="D77" s="21" t="n">
        <v>1.06317895555376</v>
      </c>
      <c r="E77" s="31" t="n">
        <f aca="false">1-C77/10</f>
        <v>0.415534073547504</v>
      </c>
      <c r="F77" s="32" t="s">
        <v>433</v>
      </c>
      <c r="G77" s="0"/>
      <c r="H77" s="0"/>
      <c r="I77" s="0"/>
      <c r="J77" s="0"/>
      <c r="K77" s="0"/>
    </row>
    <row r="78" customFormat="false" ht="12.8" hidden="false" customHeight="false" outlineLevel="0" collapsed="false">
      <c r="B78" s="25" t="s">
        <v>434</v>
      </c>
      <c r="C78" s="23" t="n">
        <v>5.71240936324582</v>
      </c>
      <c r="D78" s="21" t="n">
        <v>1.01953720697707</v>
      </c>
      <c r="E78" s="31" t="n">
        <f aca="false">1-C78/10</f>
        <v>0.428759063675418</v>
      </c>
      <c r="F78" s="32" t="s">
        <v>435</v>
      </c>
      <c r="G78" s="0"/>
      <c r="H78" s="0"/>
      <c r="I78" s="0"/>
      <c r="J78" s="0"/>
      <c r="K78" s="0"/>
    </row>
    <row r="79" customFormat="false" ht="12.8" hidden="false" customHeight="false" outlineLevel="0" collapsed="false">
      <c r="B79" s="13" t="s">
        <v>436</v>
      </c>
      <c r="C79" s="23" t="n">
        <v>5.60956760597053</v>
      </c>
      <c r="D79" s="21" t="n">
        <v>0.92434330966991</v>
      </c>
      <c r="E79" s="31" t="n">
        <f aca="false">1-C79/10</f>
        <v>0.439043239402947</v>
      </c>
      <c r="F79" s="32" t="s">
        <v>437</v>
      </c>
      <c r="G79" s="0"/>
      <c r="H79" s="0"/>
      <c r="I79" s="0"/>
      <c r="J79" s="0"/>
      <c r="K79" s="0"/>
    </row>
    <row r="80" customFormat="false" ht="12.8" hidden="false" customHeight="false" outlineLevel="0" collapsed="false">
      <c r="B80" s="25" t="s">
        <v>438</v>
      </c>
      <c r="C80" s="23" t="n">
        <v>5.4045695721061</v>
      </c>
      <c r="D80" s="21" t="n">
        <v>0.931308629331103</v>
      </c>
      <c r="E80" s="31" t="n">
        <f aca="false">1-C80/10</f>
        <v>0.45954304278939</v>
      </c>
      <c r="F80" s="32" t="s">
        <v>439</v>
      </c>
      <c r="G80" s="0"/>
      <c r="H80" s="0"/>
      <c r="I80" s="0"/>
      <c r="J80" s="0"/>
      <c r="K80" s="0"/>
    </row>
    <row r="81" customFormat="false" ht="12.8" hidden="false" customHeight="false" outlineLevel="0" collapsed="false">
      <c r="B81" s="13" t="s">
        <v>125</v>
      </c>
      <c r="C81" s="23" t="n">
        <v>5.17420348877117</v>
      </c>
      <c r="D81" s="24" t="n">
        <v>0.856760663538414</v>
      </c>
      <c r="E81" s="31" t="n">
        <f aca="false">1-C81/10</f>
        <v>0.482579651122883</v>
      </c>
      <c r="F81" s="32" t="s">
        <v>440</v>
      </c>
      <c r="G81" s="24"/>
      <c r="H81" s="24"/>
      <c r="I81" s="24"/>
      <c r="J81" s="24"/>
      <c r="K81" s="24"/>
    </row>
    <row r="82" customFormat="false" ht="12.8" hidden="false" customHeight="false" outlineLevel="0" collapsed="false">
      <c r="B82" s="25" t="s">
        <v>441</v>
      </c>
      <c r="C82" s="23" t="n">
        <v>4.97662078492678</v>
      </c>
      <c r="D82" s="13" t="n">
        <v>0.805764561106154</v>
      </c>
      <c r="E82" s="31" t="n">
        <f aca="false">1-C82/10</f>
        <v>0.502337921507322</v>
      </c>
      <c r="F82" s="32" t="s">
        <v>442</v>
      </c>
      <c r="G82" s="0"/>
      <c r="H82" s="0"/>
      <c r="I82" s="0"/>
    </row>
    <row r="83" customFormat="false" ht="12.8" hidden="false" customHeight="false" outlineLevel="0" collapsed="false">
      <c r="B83" s="33" t="s">
        <v>443</v>
      </c>
      <c r="C83" s="23" t="n">
        <v>4.86954097919151</v>
      </c>
      <c r="D83" s="13" t="n">
        <v>0.806584864068091</v>
      </c>
      <c r="E83" s="31" t="n">
        <f aca="false">1-C83/10</f>
        <v>0.513045902080849</v>
      </c>
      <c r="F83" s="32" t="s">
        <v>444</v>
      </c>
      <c r="G83" s="0"/>
      <c r="H83" s="0"/>
      <c r="I83" s="0"/>
    </row>
    <row r="84" customFormat="false" ht="12.8" hidden="false" customHeight="false" outlineLevel="0" collapsed="false">
      <c r="B84" s="25" t="s">
        <v>445</v>
      </c>
      <c r="C84" s="23" t="n">
        <v>4.84040561047761</v>
      </c>
      <c r="D84" s="13" t="n">
        <v>0.851968344445609</v>
      </c>
      <c r="E84" s="31" t="n">
        <f aca="false">1-C84/10</f>
        <v>0.515959438952239</v>
      </c>
      <c r="F84" s="32" t="s">
        <v>446</v>
      </c>
      <c r="G84" s="0"/>
      <c r="H84" s="0"/>
      <c r="I84" s="0"/>
    </row>
    <row r="85" customFormat="false" ht="13" hidden="false" customHeight="false" outlineLevel="0" collapsed="false">
      <c r="B85" s="0"/>
      <c r="C85" s="23"/>
      <c r="D85" s="0"/>
      <c r="E85" s="0"/>
      <c r="F85" s="0"/>
      <c r="G85" s="0"/>
      <c r="H85" s="0"/>
      <c r="I85" s="0"/>
    </row>
    <row r="86" customFormat="false" ht="13" hidden="false" customHeight="false" outlineLevel="0" collapsed="false">
      <c r="B86" s="0"/>
      <c r="C86" s="0"/>
      <c r="D86" s="0"/>
      <c r="E86" s="0"/>
      <c r="F86" s="0"/>
      <c r="G86" s="0"/>
      <c r="H86" s="0"/>
      <c r="I86" s="0"/>
    </row>
    <row r="87" customFormat="false" ht="13" hidden="false" customHeight="false" outlineLevel="0" collapsed="false">
      <c r="B87" s="0"/>
      <c r="C87" s="0"/>
      <c r="D87" s="0"/>
      <c r="E87" s="0"/>
      <c r="F87" s="0"/>
      <c r="G87" s="0"/>
      <c r="H87" s="0"/>
      <c r="I87" s="0"/>
    </row>
    <row r="88" customFormat="false" ht="13" hidden="false" customHeight="false" outlineLevel="0" collapsed="false">
      <c r="B88" s="0"/>
      <c r="C88" s="0"/>
      <c r="D88" s="0"/>
      <c r="E88" s="0"/>
      <c r="F88" s="0"/>
      <c r="G88" s="0"/>
      <c r="H88" s="0"/>
      <c r="I88" s="0"/>
    </row>
    <row r="89" customFormat="false" ht="16" hidden="false" customHeight="false" outlineLevel="0" collapsed="false">
      <c r="B89" s="18" t="s">
        <v>335</v>
      </c>
      <c r="C89" s="18"/>
      <c r="D89" s="18"/>
      <c r="E89" s="18"/>
      <c r="F89" s="18"/>
      <c r="G89" s="18"/>
      <c r="H89" s="18"/>
      <c r="I89" s="18"/>
    </row>
    <row r="90" customFormat="false" ht="16" hidden="false" customHeight="false" outlineLevel="0" collapsed="false">
      <c r="B90" s="19" t="s">
        <v>210</v>
      </c>
      <c r="C90" s="19"/>
      <c r="D90" s="19"/>
      <c r="E90" s="19"/>
      <c r="F90" s="19"/>
      <c r="G90" s="19"/>
      <c r="H90" s="19"/>
      <c r="I90" s="19"/>
    </row>
    <row r="91" customFormat="false" ht="13" hidden="false" customHeight="false" outlineLevel="0" collapsed="false">
      <c r="B91" s="0"/>
      <c r="C91" s="0"/>
      <c r="D91" s="0"/>
      <c r="E91" s="0"/>
      <c r="F91" s="0"/>
      <c r="G91" s="0"/>
      <c r="H91" s="0"/>
      <c r="I91" s="0"/>
    </row>
    <row r="92" customFormat="false" ht="13" hidden="false" customHeight="false" outlineLevel="0" collapsed="false">
      <c r="B92" s="17"/>
      <c r="C92" s="17" t="str">
        <f aca="false">C18</f>
        <v>Mandatory</v>
      </c>
      <c r="D92" s="17"/>
      <c r="E92" s="17" t="str">
        <f aca="false">E18</f>
        <v>Optional</v>
      </c>
      <c r="F92" s="17"/>
      <c r="G92" s="17"/>
      <c r="H92" s="17"/>
      <c r="I92" s="17"/>
    </row>
    <row r="93" customFormat="false" ht="13" hidden="false" customHeight="false" outlineLevel="0" collapsed="false">
      <c r="B93" s="17" t="s">
        <v>211</v>
      </c>
      <c r="C93" s="17" t="str">
        <f aca="false">C19</f>
        <v>U</v>
      </c>
      <c r="D93" s="17" t="str">
        <f aca="false">D19</f>
        <v>u_prime^2</v>
      </c>
      <c r="E93" s="17" t="str">
        <f aca="false">E19</f>
        <v>1-U/Uref</v>
      </c>
      <c r="F93" s="17" t="str">
        <f aca="false">F19</f>
        <v>W/Uref</v>
      </c>
      <c r="G93" s="17" t="str">
        <f aca="false">G19</f>
        <v>v_prime^2/Uref^2</v>
      </c>
      <c r="H93" s="17" t="str">
        <f aca="false">H19</f>
        <v>w_prime^2/Uref^2</v>
      </c>
      <c r="I93" s="17"/>
    </row>
    <row r="94" customFormat="false" ht="13" hidden="false" customHeight="false" outlineLevel="0" collapsed="false">
      <c r="B94" s="25" t="n">
        <v>1.66678</v>
      </c>
      <c r="C94" s="34" t="n">
        <v>11.932045445295</v>
      </c>
      <c r="D94" s="13" t="n">
        <v>0.0593774884670316</v>
      </c>
    </row>
    <row r="95" customFormat="false" ht="13" hidden="false" customHeight="false" outlineLevel="0" collapsed="false">
      <c r="B95" s="13" t="n">
        <v>1.60016444444444</v>
      </c>
      <c r="C95" s="34" t="n">
        <v>12.0460929042984</v>
      </c>
      <c r="D95" s="13" t="n">
        <v>0.0515829715017154</v>
      </c>
    </row>
    <row r="96" customFormat="false" ht="13" hidden="false" customHeight="false" outlineLevel="0" collapsed="false">
      <c r="B96" s="25" t="n">
        <v>1.53349777777778</v>
      </c>
      <c r="C96" s="34" t="n">
        <v>12.0175857209243</v>
      </c>
      <c r="D96" s="13" t="n">
        <v>0.0640169073239413</v>
      </c>
    </row>
    <row r="97" customFormat="false" ht="13" hidden="false" customHeight="false" outlineLevel="0" collapsed="false">
      <c r="B97" s="13" t="n">
        <v>1.46685777777778</v>
      </c>
      <c r="C97" s="34" t="n">
        <v>11.9581354687982</v>
      </c>
      <c r="D97" s="13" t="n">
        <v>0.0872942980792604</v>
      </c>
    </row>
    <row r="98" customFormat="false" ht="13" hidden="false" customHeight="false" outlineLevel="0" collapsed="false">
      <c r="B98" s="25" t="n">
        <v>1.40013777777778</v>
      </c>
      <c r="C98" s="34" t="n">
        <v>11.8762240251092</v>
      </c>
      <c r="D98" s="13" t="n">
        <v>0.132840973814459</v>
      </c>
    </row>
    <row r="99" customFormat="false" ht="13" hidden="false" customHeight="false" outlineLevel="0" collapsed="false">
      <c r="B99" s="13" t="n">
        <v>1.33344666666667</v>
      </c>
      <c r="C99" s="34" t="n">
        <v>11.7245302645652</v>
      </c>
      <c r="D99" s="13" t="n">
        <v>0.258949806987017</v>
      </c>
    </row>
    <row r="100" customFormat="false" ht="13" hidden="false" customHeight="false" outlineLevel="0" collapsed="false">
      <c r="B100" s="25" t="n">
        <v>1.26678</v>
      </c>
      <c r="C100" s="34" t="n">
        <v>11.5557420341085</v>
      </c>
      <c r="D100" s="13" t="n">
        <v>0.40136255905864</v>
      </c>
    </row>
    <row r="101" customFormat="false" ht="13" hidden="false" customHeight="false" outlineLevel="0" collapsed="false">
      <c r="B101" s="13" t="n">
        <v>1.20007777777778</v>
      </c>
      <c r="C101" s="34" t="n">
        <v>11.3480626367859</v>
      </c>
      <c r="D101" s="13" t="n">
        <v>0.584862375639088</v>
      </c>
    </row>
    <row r="102" customFormat="false" ht="13" hidden="false" customHeight="false" outlineLevel="0" collapsed="false">
      <c r="B102" s="25" t="n">
        <v>1.13344666666667</v>
      </c>
      <c r="C102" s="34" t="n">
        <v>11.0909316714145</v>
      </c>
      <c r="D102" s="13" t="n">
        <v>0.792177347601106</v>
      </c>
    </row>
    <row r="103" customFormat="false" ht="13" hidden="false" customHeight="false" outlineLevel="0" collapsed="false">
      <c r="B103" s="13" t="n">
        <v>1.06674444444444</v>
      </c>
      <c r="C103" s="34" t="n">
        <v>10.7604334014147</v>
      </c>
      <c r="D103" s="13" t="n">
        <v>1.03574422741461</v>
      </c>
    </row>
    <row r="104" customFormat="false" ht="13" hidden="false" customHeight="false" outlineLevel="0" collapsed="false">
      <c r="B104" s="25" t="n">
        <v>1.00007777777778</v>
      </c>
      <c r="C104" s="34" t="n">
        <v>10.429100939459</v>
      </c>
      <c r="D104" s="13" t="n">
        <v>1.21093096709657</v>
      </c>
    </row>
    <row r="105" customFormat="false" ht="13" hidden="false" customHeight="false" outlineLevel="0" collapsed="false">
      <c r="B105" s="13" t="n">
        <v>0.933384444444445</v>
      </c>
      <c r="C105" s="34" t="n">
        <v>10.0634532827912</v>
      </c>
      <c r="D105" s="13" t="n">
        <v>1.37285003193908</v>
      </c>
    </row>
    <row r="106" customFormat="false" ht="13" hidden="false" customHeight="false" outlineLevel="0" collapsed="false">
      <c r="B106" s="25" t="n">
        <v>0.866693333333333</v>
      </c>
      <c r="C106" s="34" t="n">
        <v>9.74749769573262</v>
      </c>
      <c r="D106" s="13" t="n">
        <v>1.46358926987959</v>
      </c>
    </row>
    <row r="107" customFormat="false" ht="13" hidden="false" customHeight="false" outlineLevel="0" collapsed="false">
      <c r="B107" s="13" t="n">
        <v>0.8</v>
      </c>
      <c r="C107" s="34" t="n">
        <v>9.39333014560697</v>
      </c>
      <c r="D107" s="13" t="n">
        <v>1.61553772740276</v>
      </c>
    </row>
    <row r="108" customFormat="false" ht="13" hidden="false" customHeight="false" outlineLevel="0" collapsed="false">
      <c r="B108" s="25" t="n">
        <v>0.733333333333333</v>
      </c>
      <c r="C108" s="34" t="n">
        <v>8.95597795610679</v>
      </c>
      <c r="D108" s="13" t="n">
        <v>1.68675965955787</v>
      </c>
    </row>
    <row r="109" customFormat="false" ht="13" hidden="false" customHeight="false" outlineLevel="0" collapsed="false">
      <c r="B109" s="13" t="n">
        <v>0.66664</v>
      </c>
      <c r="C109" s="34" t="n">
        <v>8.64783823026545</v>
      </c>
      <c r="D109" s="13" t="n">
        <v>1.78459406283761</v>
      </c>
    </row>
    <row r="110" customFormat="false" ht="13" hidden="false" customHeight="false" outlineLevel="0" collapsed="false">
      <c r="B110" s="25" t="n">
        <v>0.599973333333333</v>
      </c>
      <c r="C110" s="34" t="n">
        <v>8.13339643631461</v>
      </c>
      <c r="D110" s="13" t="n">
        <v>1.78533985969077</v>
      </c>
    </row>
    <row r="111" customFormat="false" ht="13" hidden="false" customHeight="false" outlineLevel="0" collapsed="false">
      <c r="B111" s="13" t="n">
        <v>0.533273333333333</v>
      </c>
      <c r="C111" s="34" t="n">
        <v>7.79041218251444</v>
      </c>
      <c r="D111" s="13" t="n">
        <v>1.78467104389525</v>
      </c>
    </row>
    <row r="112" customFormat="false" ht="13" hidden="false" customHeight="false" outlineLevel="0" collapsed="false">
      <c r="B112" s="25" t="n">
        <v>0.466606666666667</v>
      </c>
      <c r="C112" s="34" t="n">
        <v>7.28761751224997</v>
      </c>
      <c r="D112" s="13" t="n">
        <v>1.74914500621318</v>
      </c>
    </row>
    <row r="113" customFormat="false" ht="13" hidden="false" customHeight="false" outlineLevel="0" collapsed="false">
      <c r="B113" s="13" t="n">
        <v>0.399913333333333</v>
      </c>
      <c r="C113" s="34" t="n">
        <v>6.98229520643505</v>
      </c>
      <c r="D113" s="13" t="n">
        <v>1.69376084649529</v>
      </c>
    </row>
    <row r="114" customFormat="false" ht="13" hidden="false" customHeight="false" outlineLevel="0" collapsed="false">
      <c r="B114" s="25" t="n">
        <v>0.333246666666667</v>
      </c>
      <c r="C114" s="34" t="n">
        <v>6.56617288164124</v>
      </c>
      <c r="D114" s="13" t="n">
        <v>1.59465222814507</v>
      </c>
    </row>
    <row r="115" customFormat="false" ht="13" hidden="false" customHeight="false" outlineLevel="0" collapsed="false">
      <c r="B115" s="13" t="n">
        <v>0.26658</v>
      </c>
      <c r="C115" s="34" t="n">
        <v>6.22553388333008</v>
      </c>
      <c r="D115" s="13" t="n">
        <v>1.54846737328436</v>
      </c>
    </row>
    <row r="116" customFormat="false" ht="13" hidden="false" customHeight="false" outlineLevel="0" collapsed="false">
      <c r="B116" s="25" t="n">
        <v>0.199886666666667</v>
      </c>
      <c r="C116" s="34" t="n">
        <v>5.87094263044618</v>
      </c>
      <c r="D116" s="13" t="n">
        <v>1.28017403546226</v>
      </c>
    </row>
    <row r="117" customFormat="false" ht="13" hidden="false" customHeight="false" outlineLevel="0" collapsed="false">
      <c r="B117" s="13" t="n">
        <v>0.13322</v>
      </c>
      <c r="C117" s="34" t="n">
        <v>5.52457563544711</v>
      </c>
      <c r="D117" s="13" t="n">
        <v>1.13928912719902</v>
      </c>
    </row>
    <row r="118" customFormat="false" ht="13" hidden="false" customHeight="false" outlineLevel="0" collapsed="false">
      <c r="B118" s="25" t="n">
        <v>0.0664666666666667</v>
      </c>
      <c r="C118" s="34" t="n">
        <v>5.30434526675378</v>
      </c>
      <c r="D118" s="13" t="n">
        <v>0.981980255643492</v>
      </c>
    </row>
    <row r="119" customFormat="false" ht="13" hidden="false" customHeight="false" outlineLevel="0" collapsed="false">
      <c r="B119" s="13" t="n">
        <v>0.233273333333333</v>
      </c>
      <c r="C119" s="34" t="n">
        <v>6.03404423105323</v>
      </c>
      <c r="D119" s="13" t="n">
        <v>1.30645674976466</v>
      </c>
    </row>
    <row r="120" customFormat="false" ht="13" hidden="false" customHeight="false" outlineLevel="0" collapsed="false">
      <c r="B120" s="25" t="n">
        <v>0.266606666666667</v>
      </c>
      <c r="C120" s="34" t="n">
        <v>6.18866747742498</v>
      </c>
      <c r="D120" s="13" t="n">
        <v>1.47082086632951</v>
      </c>
    </row>
    <row r="121" customFormat="false" ht="13" hidden="false" customHeight="false" outlineLevel="0" collapsed="false">
      <c r="B121" s="13" t="n">
        <v>0.299826666666667</v>
      </c>
      <c r="C121" s="34" t="n">
        <v>6.44701718241662</v>
      </c>
      <c r="D121" s="13" t="n">
        <v>1.5568457646215</v>
      </c>
    </row>
    <row r="122" customFormat="false" ht="13" hidden="false" customHeight="false" outlineLevel="0" collapsed="false">
      <c r="B122" s="25" t="n">
        <v>0.26664</v>
      </c>
      <c r="C122" s="34" t="n">
        <v>6.20476860019593</v>
      </c>
      <c r="D122" s="13" t="n">
        <v>1.44734773985171</v>
      </c>
    </row>
    <row r="123" customFormat="false" ht="13" hidden="false" customHeight="false" outlineLevel="0" collapsed="false">
      <c r="B123" s="13" t="n">
        <v>0.233273333333333</v>
      </c>
      <c r="C123" s="34" t="n">
        <v>6.02729934353041</v>
      </c>
      <c r="D123" s="13" t="n">
        <v>1.37142953452695</v>
      </c>
    </row>
    <row r="124" customFormat="false" ht="13" hidden="false" customHeight="false" outlineLevel="0" collapsed="false">
      <c r="B124" s="25" t="n">
        <v>-8.66666666666667E-005</v>
      </c>
      <c r="C124" s="34" t="n">
        <v>5.03737098492734</v>
      </c>
      <c r="D124" s="13" t="n">
        <v>0.879783486348485</v>
      </c>
    </row>
    <row r="125" customFormat="false" ht="13" hidden="false" customHeight="false" outlineLevel="0" collapsed="false">
      <c r="B125" s="13" t="n">
        <v>-0.0669</v>
      </c>
      <c r="C125" s="34" t="n">
        <v>4.84620684230875</v>
      </c>
      <c r="D125" s="13" t="n">
        <v>0.728679382569898</v>
      </c>
    </row>
    <row r="126" customFormat="false" ht="13" hidden="false" customHeight="false" outlineLevel="0" collapsed="false">
      <c r="B126" s="25" t="n">
        <v>-0.131371111111111</v>
      </c>
      <c r="C126" s="34" t="n">
        <v>4.68613632512675</v>
      </c>
      <c r="D126" s="13" t="n">
        <v>0.612092993080051</v>
      </c>
    </row>
    <row r="127" customFormat="false" ht="13" hidden="false" customHeight="false" outlineLevel="0" collapsed="false">
      <c r="B127" s="13" t="n">
        <v>-0.197891111111111</v>
      </c>
      <c r="C127" s="34" t="n">
        <v>4.65780003623155</v>
      </c>
      <c r="D127" s="13" t="n">
        <v>0.584608039587329</v>
      </c>
    </row>
    <row r="128" customFormat="false" ht="13" hidden="false" customHeight="false" outlineLevel="0" collapsed="false">
      <c r="B128" s="25" t="n">
        <v>-0.264557777777778</v>
      </c>
      <c r="C128" s="34" t="n">
        <v>4.52831195806545</v>
      </c>
      <c r="D128" s="13" t="n">
        <v>0.517439919553364</v>
      </c>
    </row>
    <row r="129" customFormat="false" ht="13" hidden="false" customHeight="false" outlineLevel="0" collapsed="false">
      <c r="B129" s="13" t="n">
        <v>-0.333533333333333</v>
      </c>
      <c r="C129" s="34" t="n">
        <v>4.55540608055288</v>
      </c>
      <c r="D129" s="13" t="n">
        <v>0.522408333403867</v>
      </c>
    </row>
    <row r="130" customFormat="false" ht="13" hidden="false" customHeight="false" outlineLevel="0" collapsed="false">
      <c r="B130" s="25" t="n">
        <v>-0.4002</v>
      </c>
      <c r="C130" s="34" t="n">
        <v>4.53280028200149</v>
      </c>
      <c r="D130" s="13" t="n">
        <v>0.537901065772581</v>
      </c>
    </row>
    <row r="131" customFormat="false" ht="13" hidden="false" customHeight="false" outlineLevel="0" collapsed="false">
      <c r="B131" s="13" t="n">
        <v>-0.466893333333333</v>
      </c>
      <c r="C131" s="13" t="n">
        <v>4.61025792906988</v>
      </c>
      <c r="D131" s="13" t="n">
        <v>0.636328960050337</v>
      </c>
    </row>
    <row r="132" customFormat="false" ht="13" hidden="false" customHeight="false" outlineLevel="0" collapsed="false">
      <c r="B132" s="13" t="n">
        <v>-0.533584444444444</v>
      </c>
      <c r="C132" s="13" t="n">
        <v>4.71206808233599</v>
      </c>
      <c r="D132" s="13" t="n">
        <v>0.767083172914227</v>
      </c>
    </row>
    <row r="133" customFormat="false" ht="13" hidden="false" customHeight="false" outlineLevel="0" collapsed="false">
      <c r="B133" s="13" t="n">
        <v>-0.600277777777778</v>
      </c>
      <c r="C133" s="13" t="n">
        <v>4.83869938507811</v>
      </c>
      <c r="D133" s="13" t="n">
        <v>0.91711626850343</v>
      </c>
    </row>
    <row r="134" customFormat="false" ht="13" hidden="false" customHeight="false" outlineLevel="0" collapsed="false">
      <c r="B134" s="13" t="n">
        <v>-0.00124888888888889</v>
      </c>
      <c r="C134" s="13" t="n">
        <v>4.97416919311345</v>
      </c>
      <c r="D134" s="13" t="n">
        <v>0.852851518466781</v>
      </c>
    </row>
    <row r="135" customFormat="false" ht="13" hidden="false" customHeight="false" outlineLevel="0" collapsed="false">
      <c r="B135" s="13" t="n">
        <v>-0.101137777777778</v>
      </c>
      <c r="C135" s="13" t="n">
        <v>4.68560023355471</v>
      </c>
      <c r="D135" s="13" t="n">
        <v>0.66829463216336</v>
      </c>
    </row>
    <row r="136" customFormat="false" ht="13" hidden="false" customHeight="false" outlineLevel="0" collapsed="false">
      <c r="B136" s="13" t="n">
        <v>-0.201137777777778</v>
      </c>
      <c r="C136" s="13" t="n">
        <v>4.50571525301841</v>
      </c>
      <c r="D136" s="13" t="n">
        <v>0.507842512180478</v>
      </c>
    </row>
    <row r="137" customFormat="false" ht="13" hidden="false" customHeight="false" outlineLevel="0" collapsed="false">
      <c r="B137" s="13" t="n">
        <v>-0.301188888888889</v>
      </c>
      <c r="C137" s="13" t="n">
        <v>4.42030897940667</v>
      </c>
      <c r="D137" s="13" t="n">
        <v>0.474870641309351</v>
      </c>
    </row>
    <row r="138" customFormat="false" ht="13" hidden="false" customHeight="false" outlineLevel="0" collapsed="false">
      <c r="B138" s="13" t="n">
        <v>-0.401188888888889</v>
      </c>
      <c r="C138" s="13" t="n">
        <v>4.40819882573377</v>
      </c>
      <c r="D138" s="13" t="n">
        <v>0.502052708798128</v>
      </c>
    </row>
    <row r="139" customFormat="false" ht="13" hidden="false" customHeight="false" outlineLevel="0" collapsed="false">
      <c r="B139" s="13" t="n">
        <v>-0.501215555555556</v>
      </c>
      <c r="C139" s="13" t="n">
        <v>4.51478278493774</v>
      </c>
      <c r="D139" s="13" t="n">
        <v>0.667018568896021</v>
      </c>
    </row>
    <row r="140" customFormat="false" ht="13" hidden="false" customHeight="false" outlineLevel="0" collapsed="false">
      <c r="B140" s="13" t="n">
        <v>-0.601248888888889</v>
      </c>
      <c r="C140" s="13" t="n">
        <v>4.6916347028078</v>
      </c>
      <c r="D140" s="13" t="n">
        <v>0.844579655544131</v>
      </c>
    </row>
    <row r="141" customFormat="false" ht="13" hidden="false" customHeight="false" outlineLevel="0" collapsed="false">
      <c r="B141" s="13" t="n">
        <v>-0.701328888888889</v>
      </c>
      <c r="C141" s="13" t="n">
        <v>4.94487851736299</v>
      </c>
      <c r="D141" s="13" t="n">
        <v>1.03654279953388</v>
      </c>
    </row>
    <row r="142" customFormat="false" ht="13" hidden="false" customHeight="false" outlineLevel="0" collapsed="false">
      <c r="B142" s="13" t="n">
        <v>-0.801353333333333</v>
      </c>
      <c r="C142" s="13" t="n">
        <v>5.3640937580194</v>
      </c>
      <c r="D142" s="13" t="n">
        <v>1.28389574044947</v>
      </c>
    </row>
    <row r="143" customFormat="false" ht="13" hidden="false" customHeight="false" outlineLevel="0" collapsed="false">
      <c r="B143" s="13" t="n">
        <v>-0.901353333333333</v>
      </c>
      <c r="C143" s="13" t="n">
        <v>5.73383925603552</v>
      </c>
      <c r="D143" s="13" t="n">
        <v>1.41110847232712</v>
      </c>
    </row>
    <row r="144" customFormat="false" ht="13" hidden="false" customHeight="false" outlineLevel="0" collapsed="false">
      <c r="B144" s="13" t="n">
        <v>-1.00141555555556</v>
      </c>
      <c r="C144" s="13" t="n">
        <v>6.11809473564582</v>
      </c>
      <c r="D144" s="13" t="n">
        <v>1.46771270243411</v>
      </c>
    </row>
    <row r="145" customFormat="false" ht="13" hidden="false" customHeight="false" outlineLevel="0" collapsed="false">
      <c r="B145" s="13" t="n">
        <v>-1.10144</v>
      </c>
      <c r="C145" s="13" t="n">
        <v>6.63777639211359</v>
      </c>
      <c r="D145" s="13" t="n">
        <v>1.48980133924178</v>
      </c>
    </row>
    <row r="146" customFormat="false" ht="13" hidden="false" customHeight="false" outlineLevel="0" collapsed="false">
      <c r="B146" s="13" t="n">
        <v>-1.20149333333333</v>
      </c>
      <c r="C146" s="13" t="n">
        <v>7.05856954448458</v>
      </c>
      <c r="D146" s="13" t="n">
        <v>1.42594836518537</v>
      </c>
    </row>
    <row r="147" customFormat="false" ht="13" hidden="false" customHeight="false" outlineLevel="0" collapsed="false">
      <c r="B147" s="13" t="n">
        <v>-1.30150222222222</v>
      </c>
      <c r="C147" s="13" t="n">
        <v>7.41919151362755</v>
      </c>
      <c r="D147" s="13" t="n">
        <v>1.30504510662697</v>
      </c>
    </row>
    <row r="148" customFormat="false" ht="13" hidden="false" customHeight="false" outlineLevel="0" collapsed="false">
      <c r="B148" s="13" t="n">
        <v>-1.40155333333333</v>
      </c>
      <c r="C148" s="13" t="n">
        <v>7.70194316102853</v>
      </c>
      <c r="D148" s="13" t="n">
        <v>1.21563229302901</v>
      </c>
    </row>
    <row r="149" customFormat="false" ht="13" hidden="false" customHeight="false" outlineLevel="0" collapsed="false">
      <c r="B149" s="13" t="n">
        <v>-1.50158</v>
      </c>
      <c r="C149" s="13" t="n">
        <v>7.85741367196448</v>
      </c>
      <c r="D149" s="13" t="n">
        <v>1.12168629553208</v>
      </c>
    </row>
    <row r="150" customFormat="false" ht="13" hidden="false" customHeight="false" outlineLevel="0" collapsed="false">
      <c r="B150" s="13" t="n">
        <v>-1.56825555555556</v>
      </c>
      <c r="C150" s="13" t="n">
        <v>7.90878274707343</v>
      </c>
      <c r="D150" s="13" t="n">
        <v>1.01956876352677</v>
      </c>
    </row>
  </sheetData>
  <mergeCells count="5">
    <mergeCell ref="A1:I1"/>
    <mergeCell ref="B15:I15"/>
    <mergeCell ref="B16:I16"/>
    <mergeCell ref="B89:I89"/>
    <mergeCell ref="B90:I90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"/>
  <cols>
    <col collapsed="false" hidden="false" max="1" min="1" style="13" width="26.2857142857143"/>
    <col collapsed="false" hidden="false" max="2" min="2" style="13" width="6.85714285714286"/>
    <col collapsed="false" hidden="false" max="3" min="3" style="13" width="11"/>
    <col collapsed="false" hidden="false" max="4" min="4" style="13" width="18.4285714285714"/>
    <col collapsed="false" hidden="false" max="5" min="5" style="13" width="14.2857142857143"/>
    <col collapsed="false" hidden="false" max="7" min="6" style="13" width="18.4285714285714"/>
    <col collapsed="false" hidden="false" max="8" min="8" style="13" width="20.2857142857143"/>
    <col collapsed="false" hidden="false" max="10" min="9" style="13" width="24.8616071428571"/>
    <col collapsed="false" hidden="false" max="11" min="11" style="13" width="19.8616071428571"/>
    <col collapsed="false" hidden="false" max="255" min="12" style="13" width="27.7098214285714"/>
    <col collapsed="false" hidden="false" max="1025" min="256" style="13" width="8.70982142857143"/>
  </cols>
  <sheetData>
    <row r="1" customFormat="false" ht="18" hidden="false" customHeight="false" outlineLevel="0" collapsed="false">
      <c r="A1" s="15" t="s">
        <v>447</v>
      </c>
      <c r="B1" s="15"/>
      <c r="C1" s="15"/>
      <c r="D1" s="15"/>
      <c r="E1" s="15"/>
      <c r="F1" s="15"/>
      <c r="G1" s="15"/>
      <c r="H1" s="15"/>
      <c r="I1" s="15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6" hidden="false" customHeight="false" outlineLevel="0" collapsed="false">
      <c r="A2" s="16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" hidden="false" customHeight="false" outlineLevel="0" collapsed="false">
      <c r="A3" s="7" t="s">
        <v>448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" hidden="false" customHeight="false" outlineLevel="0" collapsed="false">
      <c r="A4" s="7" t="s">
        <v>449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" hidden="false" customHeight="false" outlineLevel="0" collapsed="false">
      <c r="A6" s="16" t="str">
        <f aca="false">'Velocity &amp; turb XD=1 - Setup A'!A6</f>
        <v>Data to be submitted along one horizontal diagonal from y/R=-3 to y/R=3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" hidden="false" customHeight="false" outlineLevel="0" collapsed="false">
      <c r="A7" s="16" t="str">
        <f aca="false">'Velocity &amp; turb XD=1 - Setup A'!A7</f>
        <v>and one vertical diagonal from z/R=-1.8 to y/R=2.0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" hidden="false" customHeight="false" outlineLevel="0" collapsed="false">
      <c r="A8" s="16" t="str">
        <f aca="false">'Velocity &amp; turb XD=1 - Setup A'!A8</f>
        <v>This corresponds roughly to the width and height of the wind tunnel (check General Info Sheet for axes directions)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17" t="str">
        <f aca="false">'Velocity &amp; turb XD=1 - Setup A'!A10</f>
        <v>NOTE! The mandatory output was changed with respect to the invitation.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17" t="str">
        <f aca="false">'Velocity &amp; turb XD=1 - Setup A'!A11</f>
        <v>Mandatory output: U/Uref and u_prime^2/Uref^2. The transversal mean velocities and stresses are optional.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17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5" customFormat="false" ht="16" hidden="false" customHeight="false" outlineLevel="0" collapsed="false">
      <c r="A15" s="0"/>
      <c r="B15" s="18" t="s">
        <v>450</v>
      </c>
      <c r="C15" s="18"/>
      <c r="D15" s="18"/>
      <c r="E15" s="18"/>
      <c r="F15" s="18"/>
      <c r="G15" s="18"/>
      <c r="H15" s="18"/>
      <c r="I15" s="18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" hidden="false" customHeight="false" outlineLevel="0" collapsed="false">
      <c r="A16" s="0"/>
      <c r="B16" s="19" t="s">
        <v>34</v>
      </c>
      <c r="C16" s="19"/>
      <c r="D16" s="19"/>
      <c r="E16" s="19"/>
      <c r="F16" s="19"/>
      <c r="G16" s="19"/>
      <c r="H16" s="19"/>
      <c r="I16" s="19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0"/>
      <c r="B18" s="17"/>
      <c r="C18" s="17" t="s">
        <v>36</v>
      </c>
      <c r="D18" s="17"/>
      <c r="E18" s="17"/>
      <c r="F18" s="17"/>
      <c r="G18" s="17"/>
      <c r="H18" s="17"/>
      <c r="I18" s="17"/>
      <c r="J18" s="17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13" t="s">
        <v>16</v>
      </c>
      <c r="B19" s="17" t="s">
        <v>451</v>
      </c>
      <c r="C19" s="17" t="str">
        <f aca="false">'Velocity &amp; turb XD=1 - Setup A'!C19</f>
        <v>U</v>
      </c>
      <c r="D19" s="17" t="str">
        <f aca="false">'Velocity &amp; turb XD=1 - Setup A'!D19</f>
        <v>u_prime^2</v>
      </c>
      <c r="E19" s="17" t="str">
        <f aca="false">'Velocity &amp; turb XD=1 - Setup A'!E19</f>
        <v>1-U/Uref</v>
      </c>
      <c r="F19" s="17" t="str">
        <f aca="false">'Velocity &amp; turb XD=1 - Setup A'!F19</f>
        <v>W/Uref</v>
      </c>
      <c r="G19" s="17" t="str">
        <f aca="false">'Velocity &amp; turb XD=1 - Setup A'!G19</f>
        <v>v_prime^2/Uref^2</v>
      </c>
      <c r="H19" s="17" t="str">
        <f aca="false">'Velocity &amp; turb XD=1 - Setup A'!H19</f>
        <v>w_prime^2/Uref^2</v>
      </c>
      <c r="I19" s="17"/>
      <c r="J19" s="17"/>
      <c r="K19" s="17"/>
      <c r="L19" s="17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13" t="s">
        <v>44</v>
      </c>
      <c r="B20" s="25" t="n">
        <v>2.39772666666667</v>
      </c>
      <c r="C20" s="24" t="n">
        <v>11.7439094921933</v>
      </c>
      <c r="D20" s="24" t="n">
        <v>0.00890358670015267</v>
      </c>
      <c r="E20" s="24"/>
      <c r="F20" s="24"/>
      <c r="G20" s="24"/>
      <c r="H20" s="24"/>
      <c r="I20" s="24"/>
      <c r="J20" s="24"/>
      <c r="K20" s="24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A21" s="0"/>
      <c r="B21" s="13" t="n">
        <v>2.19772888888889</v>
      </c>
      <c r="C21" s="24" t="n">
        <v>11.689634477895</v>
      </c>
      <c r="D21" s="24" t="n">
        <v>0.00449816852713107</v>
      </c>
      <c r="E21" s="24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false" outlineLevel="0" collapsed="false">
      <c r="B22" s="13" t="n">
        <v>1.99772666666667</v>
      </c>
      <c r="C22" s="24" t="n">
        <v>11.6281954558799</v>
      </c>
      <c r="D22" s="24" t="n">
        <v>0.00489679885120861</v>
      </c>
      <c r="E22" s="24"/>
      <c r="F22" s="0"/>
      <c r="G22" s="0"/>
      <c r="H22" s="0"/>
      <c r="I22" s="0"/>
      <c r="J22" s="0"/>
      <c r="K22" s="0"/>
    </row>
    <row r="23" customFormat="false" ht="13" hidden="false" customHeight="false" outlineLevel="0" collapsed="false">
      <c r="B23" s="13" t="n">
        <v>1.79772666666667</v>
      </c>
      <c r="C23" s="24" t="n">
        <v>11.6121566285579</v>
      </c>
      <c r="D23" s="24" t="n">
        <v>0.0161082917440395</v>
      </c>
      <c r="E23" s="24"/>
      <c r="F23" s="0"/>
      <c r="G23" s="0"/>
      <c r="H23" s="0"/>
      <c r="I23" s="0"/>
      <c r="J23" s="0"/>
      <c r="K23" s="0"/>
    </row>
    <row r="24" customFormat="false" ht="13" hidden="false" customHeight="false" outlineLevel="0" collapsed="false">
      <c r="B24" s="13" t="n">
        <v>1.69772666666667</v>
      </c>
      <c r="C24" s="24" t="n">
        <v>11.5741552993407</v>
      </c>
      <c r="D24" s="24" t="n">
        <v>0.0449769700032273</v>
      </c>
      <c r="E24" s="24"/>
      <c r="F24" s="0"/>
      <c r="G24" s="0"/>
      <c r="H24" s="0"/>
      <c r="I24" s="0"/>
      <c r="J24" s="0"/>
      <c r="K24" s="0"/>
    </row>
    <row r="25" customFormat="false" ht="13" hidden="false" customHeight="false" outlineLevel="0" collapsed="false">
      <c r="B25" s="13" t="n">
        <v>1.59772666666667</v>
      </c>
      <c r="C25" s="24" t="n">
        <v>11.509156417922</v>
      </c>
      <c r="D25" s="24" t="n">
        <v>0.12826050934093</v>
      </c>
      <c r="E25" s="24"/>
      <c r="F25" s="0"/>
      <c r="G25" s="0"/>
      <c r="H25" s="0"/>
      <c r="I25" s="0"/>
      <c r="J25" s="0"/>
      <c r="K25" s="0"/>
    </row>
    <row r="26" customFormat="false" ht="13" hidden="false" customHeight="false" outlineLevel="0" collapsed="false">
      <c r="B26" s="13" t="n">
        <v>1.49999111111111</v>
      </c>
      <c r="C26" s="24" t="n">
        <v>11.2330979054395</v>
      </c>
      <c r="D26" s="24" t="n">
        <v>0.372974227403754</v>
      </c>
      <c r="E26" s="24"/>
      <c r="F26" s="0"/>
      <c r="G26" s="0"/>
      <c r="H26" s="0"/>
      <c r="I26" s="0"/>
      <c r="J26" s="0"/>
      <c r="K26" s="0"/>
    </row>
    <row r="27" customFormat="false" ht="13" hidden="false" customHeight="false" outlineLevel="0" collapsed="false">
      <c r="B27" s="13" t="n">
        <v>1.39998888888889</v>
      </c>
      <c r="C27" s="24" t="n">
        <v>10.6820685089545</v>
      </c>
      <c r="D27" s="24" t="n">
        <v>0.874311604648802</v>
      </c>
      <c r="E27" s="24"/>
      <c r="F27" s="0"/>
      <c r="G27" s="0"/>
      <c r="H27" s="0"/>
      <c r="I27" s="0"/>
      <c r="J27" s="0"/>
      <c r="K27" s="0"/>
    </row>
    <row r="28" customFormat="false" ht="13" hidden="false" customHeight="false" outlineLevel="0" collapsed="false">
      <c r="B28" s="13" t="n">
        <v>1.29999111111111</v>
      </c>
      <c r="C28" s="24" t="n">
        <v>9.86373351088986</v>
      </c>
      <c r="D28" s="24" t="n">
        <v>1.32644490243381</v>
      </c>
      <c r="E28" s="24"/>
      <c r="F28" s="0"/>
      <c r="G28" s="0"/>
      <c r="H28" s="0"/>
      <c r="I28" s="0"/>
      <c r="J28" s="0"/>
      <c r="K28" s="0"/>
    </row>
    <row r="29" customFormat="false" ht="13" hidden="false" customHeight="false" outlineLevel="0" collapsed="false">
      <c r="B29" s="13" t="n">
        <v>1.19999111111111</v>
      </c>
      <c r="C29" s="24" t="n">
        <v>8.75877204614409</v>
      </c>
      <c r="D29" s="24" t="n">
        <v>1.63318739259775</v>
      </c>
      <c r="E29" s="24"/>
      <c r="F29" s="0"/>
      <c r="G29" s="0"/>
      <c r="H29" s="0"/>
      <c r="I29" s="0"/>
      <c r="J29" s="0"/>
      <c r="K29" s="0"/>
    </row>
    <row r="30" customFormat="false" ht="13" hidden="false" customHeight="false" outlineLevel="0" collapsed="false">
      <c r="B30" s="13" t="n">
        <v>1.09999111111111</v>
      </c>
      <c r="C30" s="24" t="n">
        <v>7.6724780752861</v>
      </c>
      <c r="D30" s="24" t="n">
        <v>1.53696207420015</v>
      </c>
      <c r="E30" s="24"/>
      <c r="F30" s="0"/>
      <c r="G30" s="0"/>
      <c r="H30" s="0"/>
      <c r="I30" s="0"/>
      <c r="J30" s="0"/>
      <c r="K30" s="0"/>
    </row>
    <row r="31" customFormat="false" ht="13" hidden="false" customHeight="false" outlineLevel="0" collapsed="false">
      <c r="B31" s="13" t="n">
        <v>0.999993333333333</v>
      </c>
      <c r="C31" s="24" t="n">
        <v>6.74509444856905</v>
      </c>
      <c r="D31" s="24" t="n">
        <v>1.15377379200469</v>
      </c>
      <c r="E31" s="24"/>
      <c r="F31" s="0"/>
      <c r="G31" s="0"/>
      <c r="H31" s="0"/>
      <c r="I31" s="0"/>
      <c r="J31" s="0"/>
      <c r="K31" s="0"/>
    </row>
    <row r="32" customFormat="false" ht="13" hidden="false" customHeight="false" outlineLevel="0" collapsed="false">
      <c r="B32" s="13" t="n">
        <v>0.899991111111111</v>
      </c>
      <c r="C32" s="24" t="n">
        <v>6.13460800066377</v>
      </c>
      <c r="D32" s="24" t="n">
        <v>0.790851623580768</v>
      </c>
      <c r="E32" s="24"/>
      <c r="F32" s="0"/>
      <c r="G32" s="0"/>
      <c r="H32" s="0"/>
      <c r="I32" s="0"/>
      <c r="J32" s="0"/>
      <c r="K32" s="0"/>
    </row>
    <row r="33" customFormat="false" ht="13" hidden="false" customHeight="false" outlineLevel="0" collapsed="false">
      <c r="B33" s="13" t="n">
        <v>0.799988888888889</v>
      </c>
      <c r="C33" s="24" t="n">
        <v>5.93457313118005</v>
      </c>
      <c r="D33" s="24" t="n">
        <v>0.619442935382692</v>
      </c>
      <c r="E33" s="24"/>
      <c r="F33" s="0"/>
      <c r="G33" s="0"/>
      <c r="H33" s="0"/>
      <c r="I33" s="0"/>
      <c r="J33" s="0"/>
      <c r="K33" s="0"/>
    </row>
    <row r="34" customFormat="false" ht="13" hidden="false" customHeight="false" outlineLevel="0" collapsed="false">
      <c r="B34" s="13" t="n">
        <v>0.699991111111111</v>
      </c>
      <c r="C34" s="24" t="n">
        <v>5.9937335119758</v>
      </c>
      <c r="D34" s="24" t="n">
        <v>0.565625289268812</v>
      </c>
      <c r="E34" s="24"/>
      <c r="F34" s="0"/>
      <c r="G34" s="0"/>
      <c r="H34" s="0"/>
      <c r="I34" s="0"/>
      <c r="J34" s="0"/>
      <c r="K34" s="0"/>
    </row>
    <row r="35" customFormat="false" ht="13" hidden="false" customHeight="false" outlineLevel="0" collapsed="false">
      <c r="B35" s="13" t="n">
        <v>0.599991111111111</v>
      </c>
      <c r="C35" s="24" t="n">
        <v>6.01602318947631</v>
      </c>
      <c r="D35" s="24" t="n">
        <v>0.600339746275294</v>
      </c>
      <c r="E35" s="24"/>
      <c r="F35" s="0"/>
      <c r="G35" s="0"/>
      <c r="H35" s="0"/>
      <c r="I35" s="0"/>
      <c r="J35" s="0"/>
      <c r="K35" s="0"/>
    </row>
    <row r="36" customFormat="false" ht="13" hidden="false" customHeight="false" outlineLevel="0" collapsed="false">
      <c r="B36" s="13" t="n">
        <v>0.499988888888889</v>
      </c>
      <c r="C36" s="24" t="n">
        <v>5.85585896712446</v>
      </c>
      <c r="D36" s="24" t="n">
        <v>0.675112862513347</v>
      </c>
      <c r="E36" s="24"/>
      <c r="F36" s="0"/>
      <c r="G36" s="0"/>
      <c r="H36" s="0"/>
      <c r="I36" s="0"/>
      <c r="J36" s="0"/>
      <c r="K36" s="0"/>
    </row>
    <row r="37" customFormat="false" ht="13" hidden="false" customHeight="false" outlineLevel="0" collapsed="false">
      <c r="B37" s="13" t="n">
        <v>0.399988888888889</v>
      </c>
      <c r="C37" s="24" t="n">
        <v>5.54796985127072</v>
      </c>
      <c r="D37" s="24" t="n">
        <v>0.740199668189037</v>
      </c>
      <c r="E37" s="24"/>
      <c r="F37" s="0"/>
      <c r="G37" s="0"/>
      <c r="H37" s="0"/>
      <c r="I37" s="0"/>
      <c r="J37" s="0"/>
      <c r="K37" s="0"/>
    </row>
    <row r="38" customFormat="false" ht="13" hidden="false" customHeight="false" outlineLevel="0" collapsed="false">
      <c r="B38" s="13" t="n">
        <v>0.299991111111111</v>
      </c>
      <c r="C38" s="24" t="n">
        <v>5.33607793219112</v>
      </c>
      <c r="D38" s="24" t="n">
        <v>0.739070147329049</v>
      </c>
      <c r="E38" s="24"/>
      <c r="F38" s="0"/>
      <c r="G38" s="0"/>
      <c r="H38" s="0"/>
      <c r="I38" s="0"/>
      <c r="J38" s="0"/>
      <c r="K38" s="0"/>
    </row>
    <row r="39" customFormat="false" ht="13" hidden="false" customHeight="false" outlineLevel="0" collapsed="false">
      <c r="B39" s="13" t="n">
        <v>0.199993333333333</v>
      </c>
      <c r="C39" s="24" t="n">
        <v>5.3058820269048</v>
      </c>
      <c r="D39" s="24" t="n">
        <v>0.731111487701281</v>
      </c>
      <c r="E39" s="24"/>
      <c r="F39" s="0"/>
      <c r="G39" s="0"/>
      <c r="H39" s="0"/>
      <c r="I39" s="0"/>
      <c r="J39" s="0"/>
      <c r="K39" s="0"/>
    </row>
    <row r="40" customFormat="false" ht="13" hidden="false" customHeight="false" outlineLevel="0" collapsed="false">
      <c r="B40" s="13" t="n">
        <v>0.0999888888888889</v>
      </c>
      <c r="C40" s="24" t="n">
        <v>5.39666381236859</v>
      </c>
      <c r="D40" s="24" t="n">
        <v>0.665562635011522</v>
      </c>
      <c r="E40" s="24"/>
      <c r="F40" s="0"/>
      <c r="G40" s="0"/>
      <c r="H40" s="0"/>
      <c r="I40" s="0"/>
      <c r="J40" s="0"/>
      <c r="K40" s="0"/>
    </row>
    <row r="41" customFormat="false" ht="13" hidden="false" customHeight="false" outlineLevel="0" collapsed="false">
      <c r="B41" s="33" t="n">
        <v>-1.11111111111111E-005</v>
      </c>
      <c r="C41" s="24" t="n">
        <v>5.55503485911</v>
      </c>
      <c r="D41" s="24" t="n">
        <v>0.53593760929382</v>
      </c>
      <c r="E41" s="24"/>
      <c r="F41" s="0"/>
      <c r="G41" s="0"/>
      <c r="H41" s="0"/>
      <c r="I41" s="0"/>
      <c r="J41" s="0"/>
      <c r="K41" s="0"/>
    </row>
    <row r="42" customFormat="false" ht="13" hidden="false" customHeight="false" outlineLevel="0" collapsed="false">
      <c r="B42" s="13" t="n">
        <v>-0.100008888888889</v>
      </c>
      <c r="C42" s="24" t="n">
        <v>5.53442328930363</v>
      </c>
      <c r="D42" s="24" t="n">
        <v>0.362434336281864</v>
      </c>
      <c r="E42" s="24"/>
      <c r="F42" s="0"/>
      <c r="G42" s="0"/>
      <c r="H42" s="0"/>
      <c r="I42" s="0"/>
      <c r="J42" s="0"/>
      <c r="K42" s="0"/>
    </row>
    <row r="43" customFormat="false" ht="13" hidden="false" customHeight="false" outlineLevel="0" collapsed="false">
      <c r="B43" s="13" t="n">
        <v>-0.200008888888889</v>
      </c>
      <c r="C43" s="24" t="n">
        <v>5.42898646906751</v>
      </c>
      <c r="D43" s="24" t="n">
        <v>0.239973815362055</v>
      </c>
      <c r="E43" s="24"/>
      <c r="F43" s="0"/>
      <c r="G43" s="0"/>
      <c r="H43" s="0"/>
      <c r="I43" s="0"/>
      <c r="J43" s="0"/>
      <c r="K43" s="0"/>
    </row>
    <row r="44" customFormat="false" ht="13" hidden="false" customHeight="false" outlineLevel="0" collapsed="false">
      <c r="B44" s="13" t="n">
        <v>-2.46666444444444</v>
      </c>
      <c r="C44" s="24" t="n">
        <v>11.6930878176462</v>
      </c>
      <c r="D44" s="24" t="n">
        <v>0.0044604212980929</v>
      </c>
      <c r="E44" s="24"/>
      <c r="F44" s="0"/>
      <c r="G44" s="0"/>
      <c r="H44" s="0"/>
      <c r="I44" s="0"/>
      <c r="J44" s="0"/>
      <c r="K44" s="0"/>
    </row>
    <row r="45" customFormat="false" ht="13" hidden="false" customHeight="false" outlineLevel="0" collapsed="false">
      <c r="B45" s="13" t="n">
        <v>-2.26666444444444</v>
      </c>
      <c r="C45" s="24" t="n">
        <v>11.601081221626</v>
      </c>
      <c r="D45" s="24" t="n">
        <v>0.00212690529094908</v>
      </c>
      <c r="E45" s="24"/>
      <c r="F45" s="0"/>
      <c r="G45" s="0"/>
      <c r="H45" s="0"/>
      <c r="I45" s="0"/>
      <c r="J45" s="0"/>
      <c r="K45" s="0"/>
    </row>
    <row r="46" customFormat="false" ht="13" hidden="false" customHeight="false" outlineLevel="0" collapsed="false">
      <c r="B46" s="13" t="n">
        <v>-2.06666444444444</v>
      </c>
      <c r="C46" s="24" t="n">
        <v>11.4567344787864</v>
      </c>
      <c r="D46" s="24" t="n">
        <v>0.00410250765862616</v>
      </c>
      <c r="E46" s="24"/>
      <c r="F46" s="0"/>
      <c r="G46" s="0"/>
      <c r="H46" s="0"/>
      <c r="I46" s="0"/>
      <c r="J46" s="0"/>
      <c r="K46" s="0"/>
    </row>
    <row r="47" customFormat="false" ht="13" hidden="false" customHeight="false" outlineLevel="0" collapsed="false">
      <c r="B47" s="13" t="n">
        <v>-1.86666444444444</v>
      </c>
      <c r="C47" s="24" t="n">
        <v>11.4243168025287</v>
      </c>
      <c r="D47" s="24" t="n">
        <v>0.00684749311154563</v>
      </c>
      <c r="E47" s="24"/>
      <c r="F47" s="0"/>
      <c r="G47" s="0"/>
      <c r="H47" s="0"/>
      <c r="I47" s="0"/>
      <c r="J47" s="0"/>
      <c r="K47" s="0"/>
    </row>
    <row r="48" customFormat="false" ht="13" hidden="false" customHeight="false" outlineLevel="0" collapsed="false">
      <c r="B48" s="13" t="n">
        <v>-1.66666444444444</v>
      </c>
      <c r="C48" s="24" t="n">
        <v>11.4315314205523</v>
      </c>
      <c r="D48" s="24" t="n">
        <v>0.0337977272802711</v>
      </c>
      <c r="E48" s="24"/>
      <c r="F48" s="0"/>
      <c r="G48" s="0"/>
      <c r="H48" s="0"/>
      <c r="I48" s="0"/>
      <c r="J48" s="0"/>
      <c r="K48" s="0"/>
    </row>
    <row r="49" customFormat="false" ht="13" hidden="false" customHeight="false" outlineLevel="0" collapsed="false">
      <c r="B49" s="13" t="n">
        <v>-1.76666666666667</v>
      </c>
      <c r="C49" s="24" t="n">
        <v>11.4043859608704</v>
      </c>
      <c r="D49" s="24" t="n">
        <v>0.0124246231396664</v>
      </c>
      <c r="E49" s="24"/>
      <c r="F49" s="0"/>
      <c r="G49" s="0"/>
      <c r="H49" s="0"/>
      <c r="I49" s="0"/>
      <c r="J49" s="0"/>
      <c r="K49" s="0"/>
    </row>
    <row r="50" customFormat="false" ht="13" hidden="false" customHeight="false" outlineLevel="0" collapsed="false">
      <c r="B50" s="13" t="n">
        <v>-1.66666666666667</v>
      </c>
      <c r="C50" s="24" t="n">
        <v>11.4089991613588</v>
      </c>
      <c r="D50" s="24" t="n">
        <v>0.033887202866477</v>
      </c>
      <c r="E50" s="24"/>
      <c r="F50" s="0"/>
      <c r="G50" s="0"/>
      <c r="H50" s="0"/>
      <c r="I50" s="0"/>
      <c r="J50" s="0"/>
      <c r="K50" s="0"/>
    </row>
    <row r="51" customFormat="false" ht="13" hidden="false" customHeight="false" outlineLevel="0" collapsed="false">
      <c r="B51" s="13" t="n">
        <v>-1.56666666666667</v>
      </c>
      <c r="C51" s="24" t="n">
        <v>11.3965572550908</v>
      </c>
      <c r="D51" s="24" t="n">
        <v>0.115723794551644</v>
      </c>
      <c r="E51" s="24"/>
      <c r="F51" s="0"/>
      <c r="G51" s="0"/>
      <c r="H51" s="0"/>
      <c r="I51" s="0"/>
      <c r="J51" s="0"/>
      <c r="K51" s="0"/>
    </row>
    <row r="52" customFormat="false" ht="13" hidden="false" customHeight="false" outlineLevel="0" collapsed="false">
      <c r="B52" s="13" t="n">
        <v>-1.46666666666667</v>
      </c>
      <c r="C52" s="24" t="n">
        <v>11.1033714263471</v>
      </c>
      <c r="D52" s="24" t="n">
        <v>0.324966296113866</v>
      </c>
      <c r="E52" s="24"/>
      <c r="F52" s="0"/>
      <c r="G52" s="0"/>
      <c r="H52" s="0"/>
      <c r="I52" s="0"/>
      <c r="J52" s="0"/>
      <c r="K52" s="0"/>
    </row>
    <row r="53" customFormat="false" ht="13" hidden="false" customHeight="false" outlineLevel="0" collapsed="false">
      <c r="B53" s="13" t="n">
        <v>-1.36666666666667</v>
      </c>
      <c r="C53" s="24" t="n">
        <v>10.1146712148116</v>
      </c>
      <c r="D53" s="24" t="n">
        <v>0.770848236304753</v>
      </c>
      <c r="E53" s="24"/>
      <c r="F53" s="0"/>
      <c r="G53" s="0"/>
      <c r="H53" s="0"/>
      <c r="I53" s="0"/>
      <c r="J53" s="0"/>
      <c r="K53" s="0"/>
    </row>
    <row r="54" customFormat="false" ht="13" hidden="false" customHeight="false" outlineLevel="0" collapsed="false">
      <c r="B54" s="13" t="n">
        <v>-1.26666666666667</v>
      </c>
      <c r="C54" s="24" t="n">
        <v>8.74977431254308</v>
      </c>
      <c r="D54" s="24" t="n">
        <v>0.995692911713209</v>
      </c>
      <c r="E54" s="24"/>
      <c r="F54" s="0"/>
      <c r="G54" s="0"/>
      <c r="H54" s="0"/>
      <c r="I54" s="0"/>
      <c r="J54" s="0"/>
      <c r="K54" s="0"/>
    </row>
    <row r="55" customFormat="false" ht="13" hidden="false" customHeight="false" outlineLevel="0" collapsed="false">
      <c r="B55" s="13" t="n">
        <v>-1.16666666666667</v>
      </c>
      <c r="C55" s="24" t="n">
        <v>7.50398050595858</v>
      </c>
      <c r="D55" s="24" t="n">
        <v>0.949592421192472</v>
      </c>
      <c r="E55" s="24"/>
      <c r="F55" s="0"/>
      <c r="G55" s="0"/>
      <c r="H55" s="0"/>
      <c r="I55" s="0"/>
      <c r="J55" s="0"/>
      <c r="K55" s="0"/>
    </row>
    <row r="56" customFormat="false" ht="13" hidden="false" customHeight="false" outlineLevel="0" collapsed="false">
      <c r="B56" s="13" t="n">
        <v>-1.21667111111111</v>
      </c>
      <c r="C56" s="24" t="n">
        <v>8.0612649369922</v>
      </c>
      <c r="D56" s="24" t="n">
        <v>1.00481676208148</v>
      </c>
      <c r="E56" s="24"/>
      <c r="F56" s="0"/>
      <c r="G56" s="0"/>
      <c r="H56" s="0"/>
      <c r="I56" s="0"/>
      <c r="J56" s="0"/>
      <c r="K56" s="0"/>
    </row>
    <row r="57" customFormat="false" ht="13" hidden="false" customHeight="false" outlineLevel="0" collapsed="false">
      <c r="B57" s="13" t="n">
        <v>-1.31667111111111</v>
      </c>
      <c r="C57" s="24" t="n">
        <v>9.40088758831584</v>
      </c>
      <c r="D57" s="24" t="n">
        <v>0.935762677691116</v>
      </c>
      <c r="E57" s="24"/>
      <c r="F57" s="0"/>
      <c r="G57" s="0"/>
      <c r="H57" s="0"/>
      <c r="I57" s="0"/>
      <c r="J57" s="0"/>
      <c r="K57" s="0"/>
    </row>
    <row r="58" customFormat="false" ht="13" hidden="false" customHeight="false" outlineLevel="0" collapsed="false">
      <c r="B58" s="13" t="n">
        <v>-1.11667111111111</v>
      </c>
      <c r="C58" s="24" t="n">
        <v>6.98868751774402</v>
      </c>
      <c r="D58" s="24" t="n">
        <v>0.795560994872733</v>
      </c>
      <c r="E58" s="24"/>
      <c r="F58" s="0"/>
      <c r="G58" s="0"/>
      <c r="H58" s="0"/>
      <c r="I58" s="0"/>
      <c r="J58" s="0"/>
      <c r="K58" s="0"/>
    </row>
    <row r="59" customFormat="false" ht="13" hidden="false" customHeight="false" outlineLevel="0" collapsed="false">
      <c r="B59" s="13" t="n">
        <v>-1.06666666666667</v>
      </c>
      <c r="C59" s="24" t="n">
        <v>6.42501998661744</v>
      </c>
      <c r="D59" s="24" t="n">
        <v>0.711915903322581</v>
      </c>
      <c r="E59" s="24"/>
      <c r="F59" s="0"/>
      <c r="G59" s="0"/>
      <c r="H59" s="0"/>
      <c r="I59" s="0"/>
      <c r="J59" s="0"/>
      <c r="K59" s="0"/>
    </row>
    <row r="60" customFormat="false" ht="13" hidden="false" customHeight="false" outlineLevel="0" collapsed="false">
      <c r="B60" s="13" t="n">
        <v>-0.999997777777778</v>
      </c>
      <c r="C60" s="24" t="n">
        <v>5.68625724435135</v>
      </c>
      <c r="D60" s="24" t="n">
        <v>0.534679396636447</v>
      </c>
      <c r="E60" s="24"/>
      <c r="F60" s="0"/>
      <c r="G60" s="0"/>
      <c r="H60" s="0"/>
      <c r="I60" s="0"/>
      <c r="J60" s="0"/>
      <c r="K60" s="0"/>
    </row>
    <row r="61" customFormat="false" ht="13" hidden="false" customHeight="false" outlineLevel="0" collapsed="false">
      <c r="B61" s="13" t="n">
        <v>-0.9</v>
      </c>
      <c r="C61" s="24" t="n">
        <v>5.27238849315077</v>
      </c>
      <c r="D61" s="24" t="n">
        <v>0.189762476650067</v>
      </c>
      <c r="E61" s="24"/>
      <c r="F61" s="0"/>
      <c r="G61" s="0"/>
      <c r="H61" s="0"/>
      <c r="I61" s="0"/>
      <c r="J61" s="0"/>
      <c r="K61" s="0"/>
    </row>
    <row r="62" customFormat="false" ht="13" hidden="false" customHeight="false" outlineLevel="0" collapsed="false">
      <c r="B62" s="13" t="n">
        <v>-0.799997777777778</v>
      </c>
      <c r="C62" s="13" t="n">
        <v>5.47119231515815</v>
      </c>
      <c r="D62" s="21" t="n">
        <v>0.158061688428518</v>
      </c>
      <c r="E62" s="21"/>
      <c r="F62" s="0"/>
      <c r="G62" s="0"/>
      <c r="H62" s="0"/>
      <c r="I62" s="0"/>
      <c r="J62" s="0"/>
      <c r="K62" s="0"/>
    </row>
    <row r="63" customFormat="false" ht="13" hidden="false" customHeight="false" outlineLevel="0" collapsed="false">
      <c r="B63" s="13" t="n">
        <v>-0.7</v>
      </c>
      <c r="C63" s="13" t="n">
        <v>5.9456020445966</v>
      </c>
      <c r="D63" s="21" t="n">
        <v>0.210110622619978</v>
      </c>
      <c r="E63" s="21"/>
      <c r="F63" s="0"/>
      <c r="G63" s="0"/>
      <c r="H63" s="0"/>
      <c r="I63" s="0"/>
      <c r="J63" s="0"/>
      <c r="K63" s="0"/>
    </row>
    <row r="64" customFormat="false" ht="13" hidden="false" customHeight="false" outlineLevel="0" collapsed="false">
      <c r="B64" s="13" t="n">
        <v>-0.950004444444444</v>
      </c>
      <c r="C64" s="13" t="n">
        <v>5.36177384012689</v>
      </c>
      <c r="D64" s="21" t="n">
        <v>0.301119897697438</v>
      </c>
      <c r="E64" s="21"/>
      <c r="F64" s="0"/>
      <c r="G64" s="0"/>
      <c r="H64" s="0"/>
      <c r="I64" s="0"/>
      <c r="J64" s="0"/>
      <c r="K64" s="0"/>
    </row>
    <row r="65" customFormat="false" ht="13" hidden="false" customHeight="false" outlineLevel="0" collapsed="false">
      <c r="B65" s="13" t="n">
        <v>-0.850004444444445</v>
      </c>
      <c r="C65" s="13" t="n">
        <v>5.31197426041654</v>
      </c>
      <c r="D65" s="21" t="n">
        <v>0.150347134514349</v>
      </c>
      <c r="E65" s="21"/>
      <c r="F65" s="0"/>
      <c r="G65" s="0"/>
      <c r="H65" s="0"/>
      <c r="I65" s="0"/>
      <c r="J65" s="0"/>
      <c r="K65" s="0"/>
    </row>
    <row r="66" customFormat="false" ht="13" hidden="false" customHeight="false" outlineLevel="0" collapsed="false">
      <c r="B66" s="13" t="n">
        <v>-0.750004444444445</v>
      </c>
      <c r="C66" s="13" t="n">
        <v>5.6739058013791</v>
      </c>
      <c r="D66" s="21" t="n">
        <v>0.179719947785231</v>
      </c>
      <c r="E66" s="21"/>
      <c r="F66" s="0"/>
      <c r="G66" s="0"/>
      <c r="H66" s="0"/>
      <c r="I66" s="0"/>
      <c r="J66" s="0"/>
      <c r="K66" s="0"/>
    </row>
    <row r="67" customFormat="false" ht="13" hidden="false" customHeight="false" outlineLevel="0" collapsed="false">
      <c r="B67" s="13" t="n">
        <v>-0.599997777777778</v>
      </c>
      <c r="C67" s="13" t="n">
        <v>6.2243345321348</v>
      </c>
      <c r="D67" s="21" t="n">
        <v>0.216201694644826</v>
      </c>
      <c r="E67" s="21"/>
      <c r="F67" s="0"/>
      <c r="G67" s="0"/>
      <c r="H67" s="0"/>
      <c r="I67" s="0"/>
      <c r="J67" s="0"/>
      <c r="K67" s="0"/>
    </row>
    <row r="68" customFormat="false" ht="13" hidden="false" customHeight="false" outlineLevel="0" collapsed="false">
      <c r="B68" s="13" t="n">
        <v>-0.5</v>
      </c>
      <c r="C68" s="13" t="n">
        <v>6.03622915948488</v>
      </c>
      <c r="D68" s="21" t="n">
        <v>0.228948526458827</v>
      </c>
      <c r="E68" s="21"/>
      <c r="F68" s="0"/>
      <c r="G68" s="0"/>
      <c r="H68" s="0"/>
      <c r="I68" s="0"/>
      <c r="J68" s="0"/>
      <c r="K68" s="0"/>
    </row>
    <row r="69" customFormat="false" ht="13" hidden="false" customHeight="false" outlineLevel="0" collapsed="false">
      <c r="B69" s="25" t="n">
        <v>-0.4</v>
      </c>
      <c r="C69" s="24" t="n">
        <v>5.74895879450445</v>
      </c>
      <c r="D69" s="24" t="n">
        <v>0.212306418332618</v>
      </c>
      <c r="E69" s="24"/>
      <c r="F69" s="24"/>
      <c r="G69" s="24"/>
      <c r="H69" s="24"/>
      <c r="I69" s="24"/>
      <c r="J69" s="24"/>
      <c r="K69" s="24"/>
    </row>
    <row r="70" customFormat="false" ht="13" hidden="false" customHeight="false" outlineLevel="0" collapsed="false">
      <c r="B70" s="13" t="n">
        <v>-0.3</v>
      </c>
      <c r="C70" s="13" t="n">
        <v>5.4731687487861</v>
      </c>
      <c r="D70" s="13" t="n">
        <v>0.215857865211694</v>
      </c>
      <c r="E70" s="0"/>
      <c r="F70" s="0"/>
      <c r="G70" s="0"/>
      <c r="H70" s="0"/>
      <c r="I70" s="0"/>
      <c r="J70" s="0"/>
      <c r="K70" s="0"/>
    </row>
    <row r="71" customFormat="false" ht="13" hidden="false" customHeight="false" outlineLevel="0" collapsed="false">
      <c r="B71" s="13" t="n">
        <v>-0.2</v>
      </c>
      <c r="C71" s="13" t="n">
        <v>5.33374029631763</v>
      </c>
      <c r="D71" s="13" t="n">
        <v>0.233299803331935</v>
      </c>
      <c r="E71" s="0"/>
      <c r="F71" s="0"/>
      <c r="G71" s="0"/>
      <c r="H71" s="0"/>
      <c r="I71" s="0"/>
      <c r="J71" s="0"/>
      <c r="K71" s="0"/>
    </row>
    <row r="72" customFormat="false" ht="13" hidden="false" customHeight="false" outlineLevel="0" collapsed="false">
      <c r="B72" s="13" t="n">
        <v>-0.1</v>
      </c>
      <c r="C72" s="13" t="n">
        <v>5.43120898536476</v>
      </c>
      <c r="D72" s="13" t="n">
        <v>0.353198968327742</v>
      </c>
      <c r="E72" s="0"/>
      <c r="F72" s="0"/>
      <c r="G72" s="0"/>
      <c r="H72" s="0"/>
      <c r="I72" s="0"/>
      <c r="J72" s="0"/>
      <c r="K72" s="0"/>
    </row>
    <row r="73" customFormat="false" ht="13" hidden="false" customHeight="false" outlineLevel="0" collapsed="false">
      <c r="B73" s="13" t="n">
        <v>0</v>
      </c>
      <c r="C73" s="13" t="n">
        <v>5.4541324235229</v>
      </c>
      <c r="D73" s="13" t="n">
        <v>0.464425189483773</v>
      </c>
      <c r="E73" s="0"/>
      <c r="F73" s="0"/>
      <c r="G73" s="0"/>
      <c r="H73" s="0"/>
      <c r="I73" s="0"/>
      <c r="J73" s="0"/>
      <c r="K73" s="0"/>
    </row>
    <row r="74" customFormat="false" ht="13" hidden="false" customHeight="false" outlineLevel="0" collapsed="false">
      <c r="B74" s="13" t="n">
        <v>0.1</v>
      </c>
      <c r="C74" s="13" t="n">
        <v>5.34645188946537</v>
      </c>
      <c r="D74" s="13" t="n">
        <v>0.569506638545213</v>
      </c>
      <c r="E74" s="0"/>
      <c r="F74" s="0"/>
      <c r="G74" s="0"/>
      <c r="H74" s="0"/>
      <c r="I74" s="0"/>
      <c r="J74" s="0"/>
      <c r="K74" s="0"/>
    </row>
    <row r="75" customFormat="false" ht="13" hidden="false" customHeight="false" outlineLevel="0" collapsed="false">
      <c r="B75" s="13" t="n">
        <v>0.2</v>
      </c>
      <c r="C75" s="13" t="n">
        <v>5.2868396080487</v>
      </c>
      <c r="D75" s="13" t="n">
        <v>0.619894248354384</v>
      </c>
      <c r="E75" s="0"/>
      <c r="F75" s="0"/>
      <c r="G75" s="0"/>
      <c r="H75" s="0"/>
      <c r="I75" s="0"/>
      <c r="J75" s="0"/>
      <c r="K75" s="0"/>
    </row>
    <row r="76" customFormat="false" ht="13" hidden="false" customHeight="false" outlineLevel="0" collapsed="false">
      <c r="B76" s="0"/>
      <c r="C76" s="0"/>
      <c r="D76" s="0"/>
      <c r="E76" s="0"/>
      <c r="F76" s="0"/>
      <c r="G76" s="0"/>
      <c r="H76" s="0"/>
      <c r="I76" s="0"/>
      <c r="J76" s="0"/>
      <c r="K76" s="0"/>
    </row>
    <row r="77" customFormat="false" ht="13" hidden="false" customHeight="false" outlineLevel="0" collapsed="false">
      <c r="B77" s="0"/>
      <c r="C77" s="0"/>
      <c r="D77" s="0"/>
      <c r="E77" s="0"/>
      <c r="F77" s="0"/>
      <c r="G77" s="0"/>
      <c r="H77" s="0"/>
      <c r="I77" s="0"/>
      <c r="J77" s="0"/>
      <c r="K77" s="0"/>
    </row>
    <row r="78" customFormat="false" ht="13" hidden="false" customHeight="false" outlineLevel="0" collapsed="false">
      <c r="B78" s="0"/>
      <c r="C78" s="21"/>
      <c r="D78" s="0"/>
      <c r="E78" s="0"/>
      <c r="F78" s="0"/>
      <c r="G78" s="0"/>
      <c r="H78" s="0"/>
      <c r="I78" s="0"/>
      <c r="J78" s="0"/>
      <c r="K78" s="0"/>
    </row>
    <row r="79" customFormat="false" ht="13" hidden="false" customHeight="false" outlineLevel="0" collapsed="false">
      <c r="B79" s="0"/>
      <c r="C79" s="0"/>
      <c r="D79" s="0"/>
      <c r="E79" s="0"/>
      <c r="F79" s="0"/>
      <c r="G79" s="0"/>
      <c r="H79" s="0"/>
      <c r="I79" s="0"/>
      <c r="J79" s="0"/>
      <c r="K79" s="0"/>
    </row>
    <row r="80" customFormat="false" ht="13" hidden="false" customHeight="false" outlineLevel="0" collapsed="false">
      <c r="B80" s="0"/>
      <c r="C80" s="0"/>
      <c r="D80" s="0"/>
      <c r="E80" s="0"/>
      <c r="F80" s="0"/>
      <c r="G80" s="0"/>
      <c r="H80" s="0"/>
      <c r="I80" s="0"/>
      <c r="J80" s="0"/>
      <c r="K80" s="0"/>
    </row>
    <row r="81" customFormat="false" ht="13" hidden="false" customHeight="false" outlineLevel="0" collapsed="false">
      <c r="B81" s="0"/>
      <c r="C81" s="0"/>
      <c r="D81" s="0"/>
      <c r="E81" s="0"/>
      <c r="F81" s="0"/>
      <c r="G81" s="0"/>
      <c r="H81" s="0"/>
      <c r="I81" s="0"/>
      <c r="J81" s="0"/>
      <c r="K81" s="0"/>
    </row>
    <row r="82" customFormat="false" ht="13" hidden="false" customHeight="false" outlineLevel="0" collapsed="false">
      <c r="B82" s="0"/>
      <c r="C82" s="0"/>
      <c r="D82" s="0"/>
      <c r="E82" s="0"/>
      <c r="F82" s="0"/>
      <c r="G82" s="0"/>
      <c r="H82" s="0"/>
      <c r="I82" s="0"/>
      <c r="J82" s="0"/>
      <c r="K82" s="0"/>
    </row>
    <row r="83" customFormat="false" ht="16" hidden="false" customHeight="false" outlineLevel="0" collapsed="false">
      <c r="B83" s="18" t="s">
        <v>450</v>
      </c>
      <c r="C83" s="18"/>
      <c r="D83" s="18"/>
      <c r="E83" s="18"/>
      <c r="F83" s="18"/>
      <c r="G83" s="18"/>
      <c r="H83" s="18"/>
      <c r="I83" s="18"/>
      <c r="J83" s="0"/>
      <c r="K83" s="0"/>
    </row>
    <row r="84" customFormat="false" ht="16" hidden="false" customHeight="false" outlineLevel="0" collapsed="false">
      <c r="B84" s="19" t="s">
        <v>210</v>
      </c>
      <c r="C84" s="19"/>
      <c r="D84" s="19"/>
      <c r="E84" s="19"/>
      <c r="F84" s="19"/>
      <c r="G84" s="19"/>
      <c r="H84" s="19"/>
      <c r="I84" s="19"/>
      <c r="J84" s="0"/>
      <c r="K84" s="0"/>
    </row>
    <row r="85" customFormat="false" ht="13" hidden="false" customHeight="false" outlineLevel="0" collapsed="false">
      <c r="B85" s="0"/>
      <c r="C85" s="0"/>
      <c r="D85" s="0"/>
      <c r="E85" s="0"/>
      <c r="F85" s="0"/>
      <c r="G85" s="0"/>
      <c r="H85" s="0"/>
      <c r="I85" s="0"/>
      <c r="J85" s="0"/>
      <c r="K85" s="0"/>
    </row>
    <row r="86" customFormat="false" ht="13" hidden="false" customHeight="false" outlineLevel="0" collapsed="false">
      <c r="B86" s="17"/>
      <c r="C86" s="17" t="str">
        <f aca="false">C18</f>
        <v>Optional</v>
      </c>
      <c r="D86" s="17"/>
      <c r="E86" s="17"/>
      <c r="F86" s="17"/>
      <c r="G86" s="17"/>
      <c r="H86" s="17"/>
      <c r="I86" s="17"/>
      <c r="J86" s="17"/>
      <c r="K86" s="0"/>
    </row>
    <row r="87" customFormat="false" ht="13" hidden="false" customHeight="false" outlineLevel="0" collapsed="false">
      <c r="B87" s="17" t="s">
        <v>211</v>
      </c>
      <c r="C87" s="17" t="str">
        <f aca="false">C19</f>
        <v>U</v>
      </c>
      <c r="D87" s="17" t="str">
        <f aca="false">D19</f>
        <v>u_prime^2</v>
      </c>
      <c r="E87" s="17" t="str">
        <f aca="false">E19</f>
        <v>1-U/Uref</v>
      </c>
      <c r="F87" s="17" t="str">
        <f aca="false">F19</f>
        <v>W/Uref</v>
      </c>
      <c r="G87" s="17" t="str">
        <f aca="false">G19</f>
        <v>v_prime^2/Uref^2</v>
      </c>
      <c r="H87" s="17" t="str">
        <f aca="false">H19</f>
        <v>w_prime^2/Uref^2</v>
      </c>
      <c r="I87" s="17"/>
      <c r="J87" s="17"/>
      <c r="K87" s="17"/>
    </row>
    <row r="88" customFormat="false" ht="13" hidden="false" customHeight="false" outlineLevel="0" collapsed="false">
      <c r="B88" s="25" t="n">
        <v>1.66336</v>
      </c>
      <c r="C88" s="24" t="n">
        <v>11.9837025278465</v>
      </c>
      <c r="D88" s="24" t="n">
        <v>0.00758186253256044</v>
      </c>
      <c r="E88" s="24"/>
      <c r="F88" s="24"/>
      <c r="G88" s="24"/>
      <c r="H88" s="24"/>
      <c r="I88" s="24"/>
      <c r="J88" s="24"/>
    </row>
    <row r="89" customFormat="false" ht="13" hidden="false" customHeight="false" outlineLevel="0" collapsed="false">
      <c r="B89" s="13" t="n">
        <v>1.60016444444444</v>
      </c>
      <c r="C89" s="24" t="n">
        <v>11.9862390723175</v>
      </c>
      <c r="D89" s="13" t="n">
        <v>0.00862313447731317</v>
      </c>
      <c r="E89" s="0"/>
      <c r="F89" s="0"/>
      <c r="G89" s="0"/>
      <c r="H89" s="0"/>
      <c r="I89" s="0"/>
      <c r="J89" s="24"/>
    </row>
    <row r="90" customFormat="false" ht="13" hidden="false" customHeight="false" outlineLevel="0" collapsed="false">
      <c r="B90" s="13" t="n">
        <v>1.50013777777778</v>
      </c>
      <c r="C90" s="13" t="n">
        <v>11.8973033867721</v>
      </c>
      <c r="D90" s="13" t="n">
        <v>0.0131057813384589</v>
      </c>
      <c r="E90" s="0"/>
      <c r="F90" s="0"/>
      <c r="G90" s="0"/>
      <c r="H90" s="0"/>
      <c r="I90" s="0"/>
      <c r="J90" s="24"/>
    </row>
    <row r="91" customFormat="false" ht="13" hidden="false" customHeight="false" outlineLevel="0" collapsed="false">
      <c r="B91" s="13" t="n">
        <v>1.40013777777778</v>
      </c>
      <c r="C91" s="13" t="n">
        <v>11.7918315127185</v>
      </c>
      <c r="D91" s="13" t="n">
        <v>0.0209886970673502</v>
      </c>
      <c r="E91" s="0"/>
      <c r="F91" s="0"/>
      <c r="G91" s="0"/>
      <c r="H91" s="0"/>
      <c r="I91" s="0"/>
      <c r="J91" s="24"/>
    </row>
    <row r="92" customFormat="false" ht="13" hidden="false" customHeight="false" outlineLevel="0" collapsed="false">
      <c r="B92" s="13" t="n">
        <v>1.30011333333333</v>
      </c>
      <c r="C92" s="13" t="n">
        <v>11.6941220357969</v>
      </c>
      <c r="D92" s="13" t="n">
        <v>0.0457309764768021</v>
      </c>
      <c r="E92" s="0"/>
      <c r="F92" s="0"/>
      <c r="G92" s="0"/>
      <c r="H92" s="0"/>
      <c r="I92" s="0"/>
      <c r="J92" s="24"/>
    </row>
    <row r="93" customFormat="false" ht="13" hidden="false" customHeight="false" outlineLevel="0" collapsed="false">
      <c r="B93" s="13" t="n">
        <v>1.20007777777778</v>
      </c>
      <c r="C93" s="13" t="n">
        <v>11.6407454620176</v>
      </c>
      <c r="D93" s="13" t="n">
        <v>0.116623500653024</v>
      </c>
      <c r="E93" s="0"/>
      <c r="F93" s="0"/>
      <c r="G93" s="0"/>
      <c r="H93" s="0"/>
      <c r="I93" s="0"/>
      <c r="J93" s="24"/>
    </row>
    <row r="94" customFormat="false" ht="13" hidden="false" customHeight="false" outlineLevel="0" collapsed="false">
      <c r="B94" s="13" t="n">
        <v>1.10005111111111</v>
      </c>
      <c r="C94" s="13" t="n">
        <v>11.3046701890475</v>
      </c>
      <c r="D94" s="13" t="n">
        <v>0.368689227866736</v>
      </c>
      <c r="E94" s="0"/>
      <c r="F94" s="0"/>
      <c r="G94" s="0"/>
      <c r="H94" s="0"/>
      <c r="I94" s="0"/>
      <c r="J94" s="24"/>
    </row>
    <row r="95" customFormat="false" ht="13" hidden="false" customHeight="false" outlineLevel="0" collapsed="false">
      <c r="B95" s="13" t="n">
        <v>1.00002666666667</v>
      </c>
      <c r="C95" s="13" t="n">
        <v>10.2003364591348</v>
      </c>
      <c r="D95" s="13" t="n">
        <v>1.15320869667744</v>
      </c>
      <c r="E95" s="0"/>
      <c r="F95" s="0"/>
      <c r="G95" s="0"/>
      <c r="H95" s="0"/>
      <c r="I95" s="0"/>
      <c r="J95" s="24"/>
    </row>
    <row r="96" customFormat="false" ht="13" hidden="false" customHeight="false" outlineLevel="0" collapsed="false">
      <c r="B96" s="13" t="n">
        <v>0.9</v>
      </c>
      <c r="C96" s="13" t="n">
        <v>8.46777417593079</v>
      </c>
      <c r="D96" s="13" t="n">
        <v>1.60264958512337</v>
      </c>
      <c r="E96" s="0"/>
      <c r="F96" s="0"/>
      <c r="G96" s="0"/>
      <c r="H96" s="0"/>
      <c r="I96" s="0"/>
      <c r="J96" s="24"/>
    </row>
    <row r="97" customFormat="false" ht="13" hidden="false" customHeight="false" outlineLevel="0" collapsed="false">
      <c r="B97" s="25" t="n">
        <v>0.799973333333333</v>
      </c>
      <c r="C97" s="24" t="n">
        <v>6.87865684521448</v>
      </c>
      <c r="D97" s="24" t="n">
        <v>1.31574612920969</v>
      </c>
      <c r="E97" s="24"/>
      <c r="F97" s="24"/>
      <c r="G97" s="24"/>
      <c r="H97" s="24"/>
      <c r="I97" s="24"/>
      <c r="J97" s="24"/>
    </row>
    <row r="98" customFormat="false" ht="13" hidden="false" customHeight="false" outlineLevel="0" collapsed="false">
      <c r="B98" s="13" t="n">
        <v>0.835433333333333</v>
      </c>
      <c r="C98" s="13" t="n">
        <v>7.39626523523392</v>
      </c>
      <c r="D98" s="13" t="n">
        <v>1.47490462074238</v>
      </c>
    </row>
    <row r="99" customFormat="false" ht="13" hidden="false" customHeight="false" outlineLevel="0" collapsed="false">
      <c r="B99" s="13" t="n">
        <v>0.868715555555556</v>
      </c>
      <c r="C99" s="13" t="n">
        <v>7.93561043377349</v>
      </c>
      <c r="D99" s="13" t="n">
        <v>1.63533851045043</v>
      </c>
    </row>
    <row r="100" customFormat="false" ht="13" hidden="false" customHeight="false" outlineLevel="0" collapsed="false">
      <c r="B100" s="13" t="n">
        <v>0.902075555555556</v>
      </c>
      <c r="C100" s="13" t="n">
        <v>8.50873657980431</v>
      </c>
      <c r="D100" s="13" t="n">
        <v>1.63755430493257</v>
      </c>
    </row>
    <row r="101" customFormat="false" ht="13" hidden="false" customHeight="false" outlineLevel="0" collapsed="false">
      <c r="B101" s="13" t="n">
        <v>0.935442222222222</v>
      </c>
      <c r="C101" s="13" t="n">
        <v>9.08888759720548</v>
      </c>
      <c r="D101" s="13" t="n">
        <v>1.54954133947007</v>
      </c>
    </row>
    <row r="102" customFormat="false" ht="13" hidden="false" customHeight="false" outlineLevel="0" collapsed="false">
      <c r="B102" s="13" t="n">
        <v>0.968775555555556</v>
      </c>
      <c r="C102" s="13" t="n">
        <v>9.64440608625323</v>
      </c>
      <c r="D102" s="13" t="n">
        <v>1.42630916360905</v>
      </c>
    </row>
    <row r="103" customFormat="false" ht="13" hidden="false" customHeight="false" outlineLevel="0" collapsed="false">
      <c r="B103" s="13" t="n">
        <v>0.804348888888889</v>
      </c>
      <c r="C103" s="13" t="n">
        <v>6.89009098044135</v>
      </c>
      <c r="D103" s="13" t="n">
        <v>1.36591865302953</v>
      </c>
    </row>
    <row r="104" customFormat="false" ht="13" hidden="false" customHeight="false" outlineLevel="0" collapsed="false">
      <c r="B104" s="13" t="n">
        <v>0.704417777777778</v>
      </c>
      <c r="C104" s="13" t="n">
        <v>5.70361468280932</v>
      </c>
      <c r="D104" s="13" t="n">
        <v>0.763097339179784</v>
      </c>
    </row>
    <row r="105" customFormat="false" ht="13" hidden="false" customHeight="false" outlineLevel="0" collapsed="false">
      <c r="B105" s="13" t="n">
        <v>0.604384444444445</v>
      </c>
      <c r="C105" s="13" t="n">
        <v>5.07232108693916</v>
      </c>
      <c r="D105" s="13" t="n">
        <v>0.291645863530462</v>
      </c>
    </row>
    <row r="106" customFormat="false" ht="13" hidden="false" customHeight="false" outlineLevel="0" collapsed="false">
      <c r="B106" s="13" t="n">
        <v>0.504357777777778</v>
      </c>
      <c r="C106" s="13" t="n">
        <v>4.91685203484168</v>
      </c>
      <c r="D106" s="13" t="n">
        <v>0.183784369858348</v>
      </c>
    </row>
    <row r="107" customFormat="false" ht="13" hidden="false" customHeight="false" outlineLevel="0" collapsed="false">
      <c r="B107" s="13" t="n">
        <v>0.404331111111111</v>
      </c>
      <c r="C107" s="13" t="n">
        <v>4.91245260420475</v>
      </c>
      <c r="D107" s="13" t="n">
        <v>0.154857675678622</v>
      </c>
    </row>
    <row r="108" customFormat="false" ht="13" hidden="false" customHeight="false" outlineLevel="0" collapsed="false">
      <c r="B108" s="13" t="n">
        <v>0.304244444444444</v>
      </c>
      <c r="C108" s="13" t="n">
        <v>4.9239659918293</v>
      </c>
      <c r="D108" s="13" t="n">
        <v>0.194540164174902</v>
      </c>
    </row>
    <row r="109" customFormat="false" ht="13" hidden="false" customHeight="false" outlineLevel="0" collapsed="false">
      <c r="B109" s="13" t="n">
        <v>0.204217777777778</v>
      </c>
      <c r="C109" s="13" t="n">
        <v>5.05719097269717</v>
      </c>
      <c r="D109" s="13" t="n">
        <v>0.279473387132861</v>
      </c>
    </row>
    <row r="110" customFormat="false" ht="13" hidden="false" customHeight="false" outlineLevel="0" collapsed="false">
      <c r="B110" s="13" t="n">
        <v>0.104166666666667</v>
      </c>
      <c r="C110" s="13" t="n">
        <v>5.29007792842946</v>
      </c>
      <c r="D110" s="13" t="n">
        <v>0.394979109005365</v>
      </c>
    </row>
    <row r="111" customFormat="false" ht="13" hidden="false" customHeight="false" outlineLevel="0" collapsed="false">
      <c r="B111" s="13" t="n">
        <v>0.00405333333333333</v>
      </c>
      <c r="C111" s="13" t="n">
        <v>5.4222152866754</v>
      </c>
      <c r="D111" s="13" t="n">
        <v>0.519634075291318</v>
      </c>
    </row>
    <row r="112" customFormat="false" ht="13" hidden="false" customHeight="false" outlineLevel="0" collapsed="false">
      <c r="B112" s="13" t="n">
        <v>-0.100415555555556</v>
      </c>
      <c r="C112" s="13" t="n">
        <v>5.40477848001588</v>
      </c>
      <c r="D112" s="13" t="n">
        <v>0.600423270685365</v>
      </c>
    </row>
    <row r="113" customFormat="false" ht="13" hidden="false" customHeight="false" outlineLevel="0" collapsed="false">
      <c r="B113" s="13" t="n">
        <v>-0.150391111111111</v>
      </c>
      <c r="C113" s="13" t="n">
        <v>5.48529083205183</v>
      </c>
      <c r="D113" s="13" t="n">
        <v>0.644465299464251</v>
      </c>
    </row>
    <row r="114" customFormat="false" ht="13" hidden="false" customHeight="false" outlineLevel="0" collapsed="false">
      <c r="B114" s="13" t="n">
        <v>-0.200415555555556</v>
      </c>
      <c r="C114" s="13" t="n">
        <v>5.40895976715885</v>
      </c>
      <c r="D114" s="13" t="n">
        <v>0.773346417772277</v>
      </c>
    </row>
    <row r="115" customFormat="false" ht="13" hidden="false" customHeight="false" outlineLevel="0" collapsed="false">
      <c r="B115" s="13" t="n">
        <v>-0.250415555555556</v>
      </c>
      <c r="C115" s="13" t="n">
        <v>5.11982497646193</v>
      </c>
      <c r="D115" s="13" t="n">
        <v>0.856871939807933</v>
      </c>
    </row>
    <row r="116" customFormat="false" ht="13" hidden="false" customHeight="false" outlineLevel="0" collapsed="false">
      <c r="B116" s="13" t="n">
        <v>-0.300442222222222</v>
      </c>
      <c r="C116" s="13" t="n">
        <v>4.81961933470369</v>
      </c>
      <c r="D116" s="13" t="n">
        <v>0.711145288052285</v>
      </c>
    </row>
    <row r="117" customFormat="false" ht="13" hidden="false" customHeight="false" outlineLevel="0" collapsed="false">
      <c r="B117" s="13" t="n">
        <v>-0.400442222222222</v>
      </c>
      <c r="C117" s="13" t="n">
        <v>4.9224407479703</v>
      </c>
      <c r="D117" s="13" t="n">
        <v>0.391971857882469</v>
      </c>
    </row>
    <row r="118" customFormat="false" ht="13" hidden="false" customHeight="false" outlineLevel="0" collapsed="false">
      <c r="B118" s="13" t="n">
        <v>-0.500477777777778</v>
      </c>
      <c r="C118" s="13" t="n">
        <v>5.47169894457905</v>
      </c>
      <c r="D118" s="13" t="n">
        <v>0.432217129858771</v>
      </c>
    </row>
    <row r="119" customFormat="false" ht="13" hidden="false" customHeight="false" outlineLevel="0" collapsed="false">
      <c r="B119" s="13" t="n">
        <v>-0.450615555555556</v>
      </c>
      <c r="C119" s="13" t="n">
        <v>5.158613171286</v>
      </c>
      <c r="D119" s="13" t="n">
        <v>0.405864922096563</v>
      </c>
    </row>
    <row r="120" customFormat="false" ht="13" hidden="false" customHeight="false" outlineLevel="0" collapsed="false">
      <c r="B120" s="13" t="n">
        <v>-0.600504444444444</v>
      </c>
      <c r="C120" s="13" t="n">
        <v>5.99108232313934</v>
      </c>
      <c r="D120" s="13" t="n">
        <v>0.417114126209581</v>
      </c>
    </row>
    <row r="121" customFormat="false" ht="13" hidden="false" customHeight="false" outlineLevel="0" collapsed="false">
      <c r="B121" s="13" t="n">
        <v>0.599973333333333</v>
      </c>
      <c r="C121" s="13" t="n">
        <v>5.04768766743215</v>
      </c>
      <c r="D121" s="13" t="n">
        <v>0.279647138095321</v>
      </c>
    </row>
    <row r="122" customFormat="false" ht="13" hidden="false" customHeight="false" outlineLevel="0" collapsed="false">
      <c r="B122" s="13" t="n">
        <v>-0.399444444444444</v>
      </c>
      <c r="C122" s="13" t="n">
        <v>4.94133401255747</v>
      </c>
      <c r="D122" s="13" t="n">
        <v>0.382363030515094</v>
      </c>
    </row>
    <row r="123" customFormat="false" ht="13" hidden="false" customHeight="false" outlineLevel="0" collapsed="false">
      <c r="B123" s="13" t="n">
        <v>-0.499471111111111</v>
      </c>
      <c r="C123" s="13" t="n">
        <v>5.45615605438991</v>
      </c>
      <c r="D123" s="13" t="n">
        <v>0.420792710876134</v>
      </c>
    </row>
    <row r="124" customFormat="false" ht="13" hidden="false" customHeight="false" outlineLevel="0" collapsed="false">
      <c r="B124" s="13" t="n">
        <v>-0.599522222222222</v>
      </c>
      <c r="C124" s="13" t="n">
        <v>6.0165694049407</v>
      </c>
      <c r="D124" s="13" t="n">
        <v>0.413771132749357</v>
      </c>
    </row>
    <row r="125" customFormat="false" ht="13" hidden="false" customHeight="false" outlineLevel="0" collapsed="false">
      <c r="B125" s="13" t="n">
        <v>-0.699582222222222</v>
      </c>
      <c r="C125" s="13" t="n">
        <v>6.02769461408027</v>
      </c>
      <c r="D125" s="13" t="n">
        <v>0.446682189861798</v>
      </c>
    </row>
    <row r="126" customFormat="false" ht="13" hidden="false" customHeight="false" outlineLevel="0" collapsed="false">
      <c r="B126" s="13" t="n">
        <v>-0.799695555555556</v>
      </c>
      <c r="C126" s="13" t="n">
        <v>5.72952521705666</v>
      </c>
      <c r="D126" s="13" t="n">
        <v>0.521049388492918</v>
      </c>
    </row>
    <row r="127" customFormat="false" ht="13" hidden="false" customHeight="false" outlineLevel="0" collapsed="false">
      <c r="B127" s="13" t="n">
        <v>-0.597413333333333</v>
      </c>
      <c r="C127" s="13" t="n">
        <v>6.01088083495361</v>
      </c>
      <c r="D127" s="13" t="n">
        <v>0.416086049901581</v>
      </c>
    </row>
    <row r="128" customFormat="false" ht="13" hidden="false" customHeight="false" outlineLevel="0" collapsed="false">
      <c r="B128" s="13" t="n">
        <v>-0.547335555555556</v>
      </c>
      <c r="C128" s="13" t="n">
        <v>5.77692235245978</v>
      </c>
      <c r="D128" s="13" t="n">
        <v>0.426761706871105</v>
      </c>
    </row>
    <row r="129" customFormat="false" ht="13" hidden="false" customHeight="false" outlineLevel="0" collapsed="false">
      <c r="B129" s="13" t="n">
        <v>-0.497335555555556</v>
      </c>
      <c r="C129" s="13" t="n">
        <v>5.44133341995105</v>
      </c>
      <c r="D129" s="13" t="n">
        <v>0.420016963525318</v>
      </c>
    </row>
    <row r="130" customFormat="false" ht="13" hidden="false" customHeight="false" outlineLevel="0" collapsed="false">
      <c r="B130" s="13" t="n">
        <v>-0.447282222222222</v>
      </c>
      <c r="C130" s="13" t="n">
        <v>5.13950779072313</v>
      </c>
      <c r="D130" s="13" t="n">
        <v>0.386287633485028</v>
      </c>
    </row>
    <row r="131" customFormat="false" ht="13" hidden="false" customHeight="false" outlineLevel="0" collapsed="false">
      <c r="B131" s="13" t="n">
        <v>-0.447335555555556</v>
      </c>
      <c r="C131" s="13" t="n">
        <v>5.13509724530789</v>
      </c>
      <c r="D131" s="13" t="n">
        <v>0.391132456155065</v>
      </c>
    </row>
    <row r="132" customFormat="false" ht="13" hidden="false" customHeight="false" outlineLevel="0" collapsed="false">
      <c r="B132" s="13" t="n">
        <v>-0.802804444444444</v>
      </c>
      <c r="C132" s="13" t="n">
        <v>5.70500873742968</v>
      </c>
      <c r="D132" s="13" t="n">
        <v>0.527720290706778</v>
      </c>
    </row>
    <row r="133" customFormat="false" ht="13" hidden="false" customHeight="false" outlineLevel="0" collapsed="false">
      <c r="B133" s="13" t="n">
        <v>-0.902915555555556</v>
      </c>
      <c r="C133" s="13" t="n">
        <v>5.65959277262695</v>
      </c>
      <c r="D133" s="13" t="n">
        <v>0.698887550551743</v>
      </c>
    </row>
    <row r="134" customFormat="false" ht="13" hidden="false" customHeight="false" outlineLevel="0" collapsed="false">
      <c r="B134" s="13" t="n">
        <v>-1.00305555555556</v>
      </c>
      <c r="C134" s="13" t="n">
        <v>5.97213105034878</v>
      </c>
      <c r="D134" s="13" t="n">
        <v>1.08952750843941</v>
      </c>
    </row>
    <row r="135" customFormat="false" ht="13" hidden="false" customHeight="false" outlineLevel="0" collapsed="false">
      <c r="B135" s="13" t="n">
        <v>-1.10305555555556</v>
      </c>
      <c r="C135" s="13" t="n">
        <v>6.41896497876963</v>
      </c>
      <c r="D135" s="13" t="n">
        <v>1.33457798942061</v>
      </c>
    </row>
    <row r="136" customFormat="false" ht="13" hidden="false" customHeight="false" outlineLevel="0" collapsed="false">
      <c r="B136" s="13" t="n">
        <v>-1.20305555555556</v>
      </c>
      <c r="C136" s="13" t="n">
        <v>6.78458718264459</v>
      </c>
      <c r="D136" s="13" t="n">
        <v>1.43263083829009</v>
      </c>
    </row>
    <row r="137" customFormat="false" ht="13" hidden="false" customHeight="false" outlineLevel="0" collapsed="false">
      <c r="B137" s="13" t="n">
        <v>-1.30310666666667</v>
      </c>
      <c r="C137" s="13" t="n">
        <v>7.10467476747754</v>
      </c>
      <c r="D137" s="13" t="n">
        <v>1.46405473723086</v>
      </c>
    </row>
    <row r="138" customFormat="false" ht="13" hidden="false" customHeight="false" outlineLevel="0" collapsed="false">
      <c r="B138" s="13" t="n">
        <v>-1.40310666666667</v>
      </c>
      <c r="C138" s="13" t="n">
        <v>7.30100025957315</v>
      </c>
      <c r="D138" s="13" t="n">
        <v>1.53026121810396</v>
      </c>
    </row>
    <row r="139" customFormat="false" ht="13" hidden="false" customHeight="false" outlineLevel="0" collapsed="false">
      <c r="B139" s="13" t="n">
        <v>-1.50313333333333</v>
      </c>
      <c r="C139" s="13" t="n">
        <v>7.37609057232218</v>
      </c>
      <c r="D139" s="13" t="n">
        <v>1.53146228067757</v>
      </c>
    </row>
    <row r="140" customFormat="false" ht="13" hidden="false" customHeight="false" outlineLevel="0" collapsed="false">
      <c r="B140" s="13" t="n">
        <v>-1.55497333333333</v>
      </c>
      <c r="C140" s="13" t="n">
        <v>7.24730259990169</v>
      </c>
      <c r="D140" s="13" t="n">
        <v>1.58905941296462</v>
      </c>
    </row>
    <row r="141" customFormat="false" ht="13" hidden="false" customHeight="false" outlineLevel="0" collapsed="false">
      <c r="B141" s="13" t="n">
        <v>-1.29934</v>
      </c>
      <c r="C141" s="13" t="n">
        <v>7.05341758848817</v>
      </c>
      <c r="D141" s="13" t="n">
        <v>1.43587181418541</v>
      </c>
    </row>
    <row r="142" customFormat="false" ht="13" hidden="false" customHeight="false" outlineLevel="0" collapsed="false">
      <c r="B142" s="13" t="n">
        <v>-1.19928</v>
      </c>
      <c r="C142" s="13" t="n">
        <v>6.7821807666183</v>
      </c>
      <c r="D142" s="13" t="n">
        <v>1.42843412769265</v>
      </c>
    </row>
    <row r="143" customFormat="false" ht="13" hidden="false" customHeight="false" outlineLevel="0" collapsed="false">
      <c r="B143" s="13" t="n">
        <v>-1.09922666666667</v>
      </c>
      <c r="C143" s="13" t="n">
        <v>6.40814033716955</v>
      </c>
      <c r="D143" s="13" t="n">
        <v>1.36771855691572</v>
      </c>
    </row>
  </sheetData>
  <mergeCells count="5">
    <mergeCell ref="A1:I1"/>
    <mergeCell ref="B15:I15"/>
    <mergeCell ref="B16:I16"/>
    <mergeCell ref="B83:I83"/>
    <mergeCell ref="B84:I84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7" activeCellId="0" sqref="A17"/>
    </sheetView>
  </sheetViews>
  <sheetFormatPr defaultRowHeight="13"/>
  <cols>
    <col collapsed="false" hidden="false" max="1" min="1" style="13" width="26.2857142857143"/>
    <col collapsed="false" hidden="false" max="2" min="2" style="13" width="6.85714285714286"/>
    <col collapsed="false" hidden="false" max="3" min="3" style="13" width="11"/>
    <col collapsed="false" hidden="false" max="4" min="4" style="13" width="18.4285714285714"/>
    <col collapsed="false" hidden="false" max="5" min="5" style="13" width="14.2857142857143"/>
    <col collapsed="false" hidden="false" max="7" min="6" style="13" width="18.4285714285714"/>
    <col collapsed="false" hidden="false" max="8" min="8" style="13" width="20.2857142857143"/>
    <col collapsed="false" hidden="false" max="10" min="9" style="13" width="24.8616071428571"/>
    <col collapsed="false" hidden="false" max="11" min="11" style="13" width="19.8616071428571"/>
    <col collapsed="false" hidden="false" max="255" min="12" style="13" width="27.7098214285714"/>
    <col collapsed="false" hidden="false" max="1025" min="256" style="13" width="8.70982142857143"/>
  </cols>
  <sheetData>
    <row r="1" customFormat="false" ht="18" hidden="false" customHeight="false" outlineLevel="0" collapsed="false">
      <c r="A1" s="15" t="str">
        <f aca="false">'Velocity &amp;turb XD=1 - Setup C'!A1:I1</f>
        <v>Optional data, Setup C: Velocity and turbulence information</v>
      </c>
      <c r="B1" s="15"/>
      <c r="C1" s="15"/>
      <c r="D1" s="15"/>
      <c r="E1" s="15"/>
      <c r="F1" s="15"/>
      <c r="G1" s="15"/>
      <c r="H1" s="15"/>
      <c r="I1" s="15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6" hidden="false" customHeight="false" outlineLevel="0" collapsed="false">
      <c r="A2" s="16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" hidden="false" customHeight="false" outlineLevel="0" collapsed="false">
      <c r="A3" s="7" t="s">
        <v>448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" hidden="false" customHeight="false" outlineLevel="0" collapsed="false">
      <c r="A4" s="7" t="s">
        <v>449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" hidden="false" customHeight="false" outlineLevel="0" collapsed="false">
      <c r="A6" s="16" t="str">
        <f aca="false">'Velocity &amp; turb XD=1 - Setup A'!A6</f>
        <v>Data to be submitted along one horizontal diagonal from y/R=-3 to y/R=3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" hidden="false" customHeight="false" outlineLevel="0" collapsed="false">
      <c r="A7" s="16" t="str">
        <f aca="false">'Velocity &amp; turb XD=1 - Setup A'!A7</f>
        <v>and one vertical diagonal from z/R=-1.8 to y/R=2.0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" hidden="false" customHeight="false" outlineLevel="0" collapsed="false">
      <c r="A8" s="16" t="str">
        <f aca="false">'Velocity &amp; turb XD=1 - Setup A'!A8</f>
        <v>This corresponds roughly to the width and height of the wind tunnel (check General Info Sheet for axes directions)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17" t="str">
        <f aca="false">'Velocity &amp; turb XD=1 - Setup A'!A10</f>
        <v>NOTE! The mandatory output was changed with respect to the invitation.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17" t="str">
        <f aca="false">'Velocity &amp; turb XD=1 - Setup A'!A11</f>
        <v>Mandatory output: U/Uref and u_prime^2/Uref^2. The transversal mean velocities and stresses are optional.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17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5" customFormat="false" ht="16" hidden="false" customHeight="false" outlineLevel="0" collapsed="false">
      <c r="A15" s="0"/>
      <c r="B15" s="18" t="s">
        <v>452</v>
      </c>
      <c r="C15" s="18"/>
      <c r="D15" s="18"/>
      <c r="E15" s="18"/>
      <c r="F15" s="18"/>
      <c r="G15" s="18"/>
      <c r="H15" s="18"/>
      <c r="I15" s="18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" hidden="false" customHeight="false" outlineLevel="0" collapsed="false">
      <c r="A16" s="0"/>
      <c r="B16" s="19" t="s">
        <v>34</v>
      </c>
      <c r="C16" s="19"/>
      <c r="D16" s="19"/>
      <c r="E16" s="19"/>
      <c r="F16" s="19"/>
      <c r="G16" s="19"/>
      <c r="H16" s="19"/>
      <c r="I16" s="19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0"/>
      <c r="B18" s="17"/>
      <c r="C18" s="17" t="s">
        <v>36</v>
      </c>
      <c r="D18" s="17"/>
      <c r="E18" s="17"/>
      <c r="F18" s="17"/>
      <c r="G18" s="17"/>
      <c r="H18" s="17"/>
      <c r="I18" s="17"/>
      <c r="J18" s="17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13" t="s">
        <v>16</v>
      </c>
      <c r="B19" s="17" t="s">
        <v>37</v>
      </c>
      <c r="C19" s="17" t="str">
        <f aca="false">'Velocity &amp; turb XD=1 - Setup A'!C19</f>
        <v>U</v>
      </c>
      <c r="D19" s="17" t="str">
        <f aca="false">'Velocity &amp; turb XD=1 - Setup A'!D19</f>
        <v>u_prime^2</v>
      </c>
      <c r="E19" s="17" t="str">
        <f aca="false">'Velocity &amp; turb XD=1 - Setup A'!E19</f>
        <v>1-U/Uref</v>
      </c>
      <c r="F19" s="17" t="str">
        <f aca="false">'Velocity &amp; turb XD=1 - Setup A'!F19</f>
        <v>W/Uref</v>
      </c>
      <c r="G19" s="17" t="str">
        <f aca="false">'Velocity &amp; turb XD=1 - Setup A'!G19</f>
        <v>v_prime^2/Uref^2</v>
      </c>
      <c r="H19" s="17" t="str">
        <f aca="false">'Velocity &amp; turb XD=1 - Setup A'!H19</f>
        <v>w_prime^2/Uref^2</v>
      </c>
      <c r="I19" s="17"/>
      <c r="J19" s="17"/>
      <c r="K19" s="17"/>
      <c r="L19" s="17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13" t="s">
        <v>44</v>
      </c>
      <c r="B20" s="25" t="n">
        <v>2.46679111111111</v>
      </c>
      <c r="C20" s="24" t="n">
        <v>11.8125107831142</v>
      </c>
      <c r="D20" s="24" t="n">
        <v>0.0101378091352437</v>
      </c>
      <c r="E20" s="24"/>
      <c r="F20" s="24"/>
      <c r="G20" s="24"/>
      <c r="H20" s="24"/>
      <c r="I20" s="24"/>
      <c r="J20" s="24"/>
      <c r="K20" s="24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A21" s="0"/>
      <c r="B21" s="13" t="n">
        <v>2.56678888888889</v>
      </c>
      <c r="C21" s="24" t="n">
        <v>11.7983711844538</v>
      </c>
      <c r="D21" s="24" t="n">
        <v>0.0106639161206372</v>
      </c>
      <c r="E21" s="24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false" outlineLevel="0" collapsed="false">
      <c r="B22" s="13" t="n">
        <v>2.36679333333333</v>
      </c>
      <c r="C22" s="24" t="n">
        <v>11.8408709267027</v>
      </c>
      <c r="D22" s="24" t="n">
        <v>0.0120234645851056</v>
      </c>
      <c r="E22" s="24"/>
      <c r="F22" s="0"/>
      <c r="G22" s="0"/>
      <c r="H22" s="0"/>
      <c r="I22" s="0"/>
      <c r="J22" s="0"/>
      <c r="K22" s="0"/>
    </row>
    <row r="23" customFormat="false" ht="13" hidden="false" customHeight="false" outlineLevel="0" collapsed="false">
      <c r="B23" s="13" t="n">
        <v>2.26679111111111</v>
      </c>
      <c r="C23" s="24" t="n">
        <v>11.7952595888294</v>
      </c>
      <c r="D23" s="24" t="n">
        <v>0.0103872054062569</v>
      </c>
      <c r="E23" s="24"/>
      <c r="F23" s="0"/>
      <c r="G23" s="0"/>
      <c r="H23" s="0"/>
      <c r="I23" s="0"/>
      <c r="J23" s="0"/>
      <c r="K23" s="0"/>
    </row>
    <row r="24" customFormat="false" ht="13" hidden="false" customHeight="false" outlineLevel="0" collapsed="false">
      <c r="B24" s="13" t="n">
        <v>2.16679111111111</v>
      </c>
      <c r="C24" s="24" t="n">
        <v>11.7214691236024</v>
      </c>
      <c r="D24" s="24" t="n">
        <v>0.00803398412146518</v>
      </c>
      <c r="E24" s="24"/>
      <c r="F24" s="0"/>
      <c r="G24" s="0"/>
      <c r="H24" s="0"/>
      <c r="I24" s="0"/>
      <c r="J24" s="0"/>
      <c r="K24" s="0"/>
    </row>
    <row r="25" customFormat="false" ht="13" hidden="false" customHeight="false" outlineLevel="0" collapsed="false">
      <c r="B25" s="13" t="n">
        <v>2.06679111111111</v>
      </c>
      <c r="C25" s="24" t="n">
        <v>11.6794672911713</v>
      </c>
      <c r="D25" s="24" t="n">
        <v>0.010094310544381</v>
      </c>
      <c r="E25" s="24"/>
      <c r="F25" s="0"/>
      <c r="G25" s="0"/>
      <c r="H25" s="0"/>
      <c r="I25" s="0"/>
      <c r="J25" s="0"/>
      <c r="K25" s="0"/>
    </row>
    <row r="26" customFormat="false" ht="13" hidden="false" customHeight="false" outlineLevel="0" collapsed="false">
      <c r="B26" s="13" t="n">
        <v>1.96679111111111</v>
      </c>
      <c r="C26" s="24" t="n">
        <v>11.6502168057415</v>
      </c>
      <c r="D26" s="24" t="n">
        <v>0.0175440132414411</v>
      </c>
      <c r="E26" s="24"/>
      <c r="F26" s="0"/>
      <c r="G26" s="0"/>
      <c r="H26" s="0"/>
      <c r="I26" s="0"/>
      <c r="J26" s="0"/>
      <c r="K26" s="0"/>
    </row>
    <row r="27" customFormat="false" ht="13" hidden="false" customHeight="false" outlineLevel="0" collapsed="false">
      <c r="B27" s="13" t="n">
        <v>1.86679111111111</v>
      </c>
      <c r="C27" s="24" t="n">
        <v>11.6127871213914</v>
      </c>
      <c r="D27" s="24" t="n">
        <v>0.0399419217989258</v>
      </c>
      <c r="E27" s="24"/>
      <c r="F27" s="0"/>
      <c r="G27" s="0"/>
      <c r="H27" s="0"/>
      <c r="I27" s="0"/>
      <c r="J27" s="0"/>
      <c r="K27" s="0"/>
    </row>
    <row r="28" customFormat="false" ht="13" hidden="false" customHeight="false" outlineLevel="0" collapsed="false">
      <c r="B28" s="13" t="n">
        <v>1.76679111111111</v>
      </c>
      <c r="C28" s="24" t="n">
        <v>11.531557711089</v>
      </c>
      <c r="D28" s="24" t="n">
        <v>0.127933482722415</v>
      </c>
      <c r="E28" s="24"/>
      <c r="F28" s="0"/>
      <c r="G28" s="0"/>
      <c r="H28" s="0"/>
      <c r="I28" s="0"/>
      <c r="J28" s="0"/>
      <c r="K28" s="0"/>
    </row>
    <row r="29" customFormat="false" ht="13" hidden="false" customHeight="false" outlineLevel="0" collapsed="false">
      <c r="B29" s="13" t="n">
        <v>1.66679111111111</v>
      </c>
      <c r="C29" s="24" t="n">
        <v>11.3694500003166</v>
      </c>
      <c r="D29" s="24" t="n">
        <v>0.314737428181036</v>
      </c>
      <c r="E29" s="24"/>
      <c r="F29" s="0"/>
      <c r="G29" s="0"/>
      <c r="H29" s="0"/>
      <c r="I29" s="0"/>
      <c r="J29" s="0"/>
      <c r="K29" s="0"/>
    </row>
    <row r="30" customFormat="false" ht="13" hidden="false" customHeight="false" outlineLevel="0" collapsed="false">
      <c r="B30" s="13" t="n">
        <v>1.56679111111111</v>
      </c>
      <c r="C30" s="24" t="n">
        <v>11.038545247729</v>
      </c>
      <c r="D30" s="24" t="n">
        <v>0.587435741898738</v>
      </c>
      <c r="E30" s="24"/>
      <c r="F30" s="0"/>
      <c r="G30" s="0"/>
      <c r="H30" s="0"/>
      <c r="I30" s="0"/>
      <c r="J30" s="0"/>
      <c r="K30" s="0"/>
    </row>
    <row r="31" customFormat="false" ht="13" hidden="false" customHeight="false" outlineLevel="0" collapsed="false">
      <c r="B31" s="13" t="n">
        <v>1.46679111111111</v>
      </c>
      <c r="C31" s="24" t="n">
        <v>10.5166171978109</v>
      </c>
      <c r="D31" s="24" t="n">
        <v>0.997424821717487</v>
      </c>
      <c r="E31" s="24"/>
      <c r="F31" s="0"/>
      <c r="G31" s="0"/>
      <c r="H31" s="0"/>
      <c r="I31" s="0"/>
      <c r="J31" s="0"/>
      <c r="K31" s="0"/>
    </row>
    <row r="32" customFormat="false" ht="13" hidden="false" customHeight="false" outlineLevel="0" collapsed="false">
      <c r="B32" s="13" t="n">
        <v>1.36679111111111</v>
      </c>
      <c r="C32" s="24" t="n">
        <v>9.89832159967516</v>
      </c>
      <c r="D32" s="24" t="n">
        <v>1.33794625674804</v>
      </c>
      <c r="E32" s="24"/>
      <c r="F32" s="0"/>
      <c r="G32" s="0"/>
      <c r="H32" s="0"/>
      <c r="I32" s="0"/>
      <c r="J32" s="0"/>
      <c r="K32" s="0"/>
    </row>
    <row r="33" customFormat="false" ht="13" hidden="false" customHeight="false" outlineLevel="0" collapsed="false">
      <c r="B33" s="13" t="n">
        <v>1.26679111111111</v>
      </c>
      <c r="C33" s="24" t="n">
        <v>9.2871562978931</v>
      </c>
      <c r="D33" s="24" t="n">
        <v>1.50126455069454</v>
      </c>
      <c r="E33" s="24"/>
      <c r="F33" s="0"/>
      <c r="G33" s="0"/>
      <c r="H33" s="0"/>
      <c r="I33" s="0"/>
      <c r="J33" s="0"/>
      <c r="K33" s="0"/>
    </row>
    <row r="34" customFormat="false" ht="13" hidden="false" customHeight="false" outlineLevel="0" collapsed="false">
      <c r="B34" s="13" t="n">
        <v>1.16679111111111</v>
      </c>
      <c r="C34" s="24" t="n">
        <v>8.69101421202762</v>
      </c>
      <c r="D34" s="24" t="n">
        <v>1.55702988747145</v>
      </c>
      <c r="E34" s="24"/>
      <c r="F34" s="0"/>
      <c r="G34" s="0"/>
      <c r="H34" s="0"/>
      <c r="I34" s="0"/>
      <c r="J34" s="0"/>
      <c r="K34" s="0"/>
    </row>
    <row r="35" customFormat="false" ht="13" hidden="false" customHeight="false" outlineLevel="0" collapsed="false">
      <c r="B35" s="13" t="n">
        <v>1.21678444444444</v>
      </c>
      <c r="C35" s="24" t="n">
        <v>9.0541140263981</v>
      </c>
      <c r="D35" s="24" t="n">
        <v>1.55679021763303</v>
      </c>
      <c r="E35" s="24"/>
      <c r="F35" s="0"/>
      <c r="G35" s="0"/>
      <c r="H35" s="0"/>
      <c r="I35" s="0"/>
      <c r="J35" s="0"/>
      <c r="K35" s="0"/>
    </row>
    <row r="36" customFormat="false" ht="13" hidden="false" customHeight="false" outlineLevel="0" collapsed="false">
      <c r="B36" s="13" t="n">
        <v>1.11678666666667</v>
      </c>
      <c r="C36" s="24" t="n">
        <v>8.48009243881172</v>
      </c>
      <c r="D36" s="24" t="n">
        <v>1.56342002715112</v>
      </c>
      <c r="E36" s="24"/>
      <c r="F36" s="0"/>
      <c r="G36" s="0"/>
      <c r="H36" s="0"/>
      <c r="I36" s="0"/>
      <c r="J36" s="0"/>
      <c r="K36" s="0"/>
    </row>
    <row r="37" customFormat="false" ht="13" hidden="false" customHeight="false" outlineLevel="0" collapsed="false">
      <c r="B37" s="13" t="n">
        <v>1.06678888888889</v>
      </c>
      <c r="C37" s="24" t="n">
        <v>8.18721783488815</v>
      </c>
      <c r="D37" s="24" t="n">
        <v>1.50761551117938</v>
      </c>
      <c r="E37" s="24"/>
      <c r="F37" s="0"/>
      <c r="G37" s="0"/>
      <c r="H37" s="0"/>
      <c r="I37" s="0"/>
      <c r="J37" s="0"/>
      <c r="K37" s="0"/>
    </row>
    <row r="38" customFormat="false" ht="13" hidden="false" customHeight="false" outlineLevel="0" collapsed="false">
      <c r="B38" s="13" t="n">
        <v>0.966791111111111</v>
      </c>
      <c r="C38" s="24" t="n">
        <v>7.57120663466569</v>
      </c>
      <c r="D38" s="24" t="n">
        <v>1.382068587816</v>
      </c>
      <c r="E38" s="24"/>
      <c r="F38" s="0"/>
      <c r="G38" s="0"/>
      <c r="H38" s="0"/>
      <c r="I38" s="0"/>
      <c r="J38" s="0"/>
      <c r="K38" s="0"/>
    </row>
    <row r="39" customFormat="false" ht="13" hidden="false" customHeight="false" outlineLevel="0" collapsed="false">
      <c r="B39" s="13" t="n">
        <v>0.866791111111111</v>
      </c>
      <c r="C39" s="24" t="n">
        <v>7.18088315671564</v>
      </c>
      <c r="D39" s="24" t="n">
        <v>1.31645900828761</v>
      </c>
      <c r="E39" s="24"/>
      <c r="F39" s="0"/>
      <c r="G39" s="0"/>
      <c r="H39" s="0"/>
      <c r="I39" s="0"/>
      <c r="J39" s="0"/>
      <c r="K39" s="0"/>
    </row>
    <row r="40" customFormat="false" ht="13" hidden="false" customHeight="false" outlineLevel="0" collapsed="false">
      <c r="B40" s="13" t="n">
        <v>0.766791111111111</v>
      </c>
      <c r="C40" s="24" t="n">
        <v>6.68054327586103</v>
      </c>
      <c r="D40" s="24" t="n">
        <v>1.16619237652728</v>
      </c>
      <c r="E40" s="24"/>
      <c r="F40" s="0"/>
      <c r="G40" s="0"/>
      <c r="H40" s="0"/>
      <c r="I40" s="0"/>
      <c r="J40" s="0"/>
      <c r="K40" s="0"/>
    </row>
    <row r="41" customFormat="false" ht="13" hidden="false" customHeight="false" outlineLevel="0" collapsed="false">
      <c r="B41" s="13" t="n">
        <v>0.666791111111111</v>
      </c>
      <c r="C41" s="24" t="n">
        <v>6.43992150009825</v>
      </c>
      <c r="D41" s="24" t="n">
        <v>0.980134078651683</v>
      </c>
      <c r="E41" s="24"/>
      <c r="F41" s="0"/>
      <c r="G41" s="0"/>
      <c r="H41" s="0"/>
      <c r="I41" s="0"/>
      <c r="J41" s="0"/>
      <c r="K41" s="0"/>
    </row>
    <row r="42" customFormat="false" ht="13" hidden="false" customHeight="false" outlineLevel="0" collapsed="false">
      <c r="B42" s="13" t="n">
        <v>0.566791111111111</v>
      </c>
      <c r="C42" s="24" t="n">
        <v>6.11185197155596</v>
      </c>
      <c r="D42" s="24" t="n">
        <v>0.876087388786913</v>
      </c>
      <c r="E42" s="24"/>
      <c r="F42" s="0"/>
      <c r="G42" s="0"/>
      <c r="H42" s="0"/>
      <c r="I42" s="0"/>
      <c r="J42" s="0"/>
      <c r="K42" s="0"/>
    </row>
    <row r="43" customFormat="false" ht="13" hidden="false" customHeight="false" outlineLevel="0" collapsed="false">
      <c r="B43" s="13" t="n">
        <v>0.466791111111111</v>
      </c>
      <c r="C43" s="24" t="n">
        <v>5.78077557374808</v>
      </c>
      <c r="D43" s="24" t="n">
        <v>0.760264473672616</v>
      </c>
      <c r="E43" s="24"/>
      <c r="F43" s="0"/>
      <c r="G43" s="0"/>
      <c r="H43" s="0"/>
      <c r="I43" s="0"/>
      <c r="J43" s="0"/>
      <c r="K43" s="0"/>
    </row>
    <row r="44" customFormat="false" ht="13" hidden="false" customHeight="false" outlineLevel="0" collapsed="false">
      <c r="B44" s="13" t="n">
        <v>0.366791111111111</v>
      </c>
      <c r="C44" s="24" t="n">
        <v>5.40631802205931</v>
      </c>
      <c r="D44" s="24" t="n">
        <v>0.55368511190154</v>
      </c>
      <c r="E44" s="24"/>
      <c r="F44" s="0"/>
      <c r="G44" s="0"/>
      <c r="H44" s="0"/>
      <c r="I44" s="0"/>
      <c r="J44" s="0"/>
      <c r="K44" s="0"/>
    </row>
    <row r="45" customFormat="false" ht="13" hidden="false" customHeight="false" outlineLevel="0" collapsed="false">
      <c r="B45" s="13" t="n">
        <v>0.266791111111111</v>
      </c>
      <c r="C45" s="24" t="n">
        <v>5.18631922971819</v>
      </c>
      <c r="D45" s="24" t="n">
        <v>0.471433275957356</v>
      </c>
      <c r="E45" s="24"/>
      <c r="F45" s="0"/>
      <c r="G45" s="0"/>
      <c r="H45" s="0"/>
      <c r="I45" s="0"/>
      <c r="J45" s="0"/>
      <c r="K45" s="0"/>
    </row>
    <row r="46" customFormat="false" ht="13" hidden="false" customHeight="false" outlineLevel="0" collapsed="false">
      <c r="B46" s="13" t="n">
        <v>0.166791111111111</v>
      </c>
      <c r="C46" s="24" t="n">
        <v>5.04267856641</v>
      </c>
      <c r="D46" s="24" t="n">
        <v>0.380136971817485</v>
      </c>
      <c r="E46" s="24"/>
      <c r="F46" s="0"/>
      <c r="G46" s="0"/>
      <c r="H46" s="0"/>
      <c r="I46" s="0"/>
      <c r="J46" s="0"/>
      <c r="K46" s="0"/>
    </row>
    <row r="47" customFormat="false" ht="13" hidden="false" customHeight="false" outlineLevel="0" collapsed="false">
      <c r="B47" s="13" t="n">
        <v>0.0667911111111111</v>
      </c>
      <c r="C47" s="24" t="n">
        <v>5.10906192663642</v>
      </c>
      <c r="D47" s="24" t="n">
        <v>0.316231476727714</v>
      </c>
      <c r="E47" s="24"/>
      <c r="F47" s="0"/>
      <c r="G47" s="0"/>
      <c r="H47" s="0"/>
      <c r="I47" s="0"/>
      <c r="J47" s="0"/>
      <c r="K47" s="0"/>
    </row>
    <row r="48" customFormat="false" ht="13" hidden="false" customHeight="false" outlineLevel="0" collapsed="false">
      <c r="B48" s="13" t="n">
        <v>-0.0332088888888889</v>
      </c>
      <c r="C48" s="24" t="n">
        <v>5.22491459401256</v>
      </c>
      <c r="D48" s="24" t="n">
        <v>0.279131554129618</v>
      </c>
      <c r="E48" s="24"/>
      <c r="F48" s="0"/>
      <c r="G48" s="0"/>
      <c r="H48" s="0"/>
      <c r="I48" s="0"/>
      <c r="J48" s="0"/>
      <c r="K48" s="0"/>
    </row>
    <row r="49" customFormat="false" ht="13" hidden="false" customHeight="false" outlineLevel="0" collapsed="false">
      <c r="B49" s="13" t="n">
        <v>0.000126666666666667</v>
      </c>
      <c r="C49" s="24" t="n">
        <v>5.18104542599688</v>
      </c>
      <c r="D49" s="24" t="n">
        <v>0.291670829752181</v>
      </c>
      <c r="E49" s="24"/>
      <c r="F49" s="0"/>
      <c r="G49" s="0"/>
      <c r="H49" s="0"/>
      <c r="I49" s="0"/>
      <c r="J49" s="0"/>
      <c r="K49" s="0"/>
    </row>
    <row r="50" customFormat="false" ht="13" hidden="false" customHeight="false" outlineLevel="0" collapsed="false">
      <c r="B50" s="13" t="n">
        <v>-0.0998733333333333</v>
      </c>
      <c r="C50" s="24" t="n">
        <v>5.28558766038321</v>
      </c>
      <c r="D50" s="24" t="n">
        <v>0.253896322623304</v>
      </c>
      <c r="E50" s="24"/>
      <c r="F50" s="0"/>
      <c r="G50" s="0"/>
      <c r="H50" s="0"/>
      <c r="I50" s="0"/>
      <c r="J50" s="0"/>
      <c r="K50" s="0"/>
    </row>
    <row r="51" customFormat="false" ht="13" hidden="false" customHeight="false" outlineLevel="0" collapsed="false">
      <c r="B51" s="13" t="n">
        <v>-0.199875555555556</v>
      </c>
      <c r="C51" s="24" t="n">
        <v>5.3637946057632</v>
      </c>
      <c r="D51" s="24" t="n">
        <v>0.259557185171195</v>
      </c>
      <c r="E51" s="24"/>
      <c r="F51" s="0"/>
      <c r="G51" s="0"/>
      <c r="H51" s="0"/>
      <c r="I51" s="0"/>
      <c r="J51" s="0"/>
      <c r="K51" s="0"/>
    </row>
    <row r="52" customFormat="false" ht="13" hidden="false" customHeight="false" outlineLevel="0" collapsed="false">
      <c r="B52" s="13" t="n">
        <v>-2.60009333333333</v>
      </c>
      <c r="C52" s="24" t="n">
        <v>11.7972239143413</v>
      </c>
      <c r="D52" s="24" t="n">
        <v>0.0105484964186411</v>
      </c>
      <c r="E52" s="24"/>
      <c r="F52" s="0"/>
      <c r="G52" s="0"/>
      <c r="H52" s="0"/>
      <c r="I52" s="0"/>
      <c r="J52" s="0"/>
      <c r="K52" s="0"/>
    </row>
    <row r="53" customFormat="false" ht="13" hidden="false" customHeight="false" outlineLevel="0" collapsed="false">
      <c r="B53" s="13" t="n">
        <v>-2.50009333333333</v>
      </c>
      <c r="C53" s="24" t="n">
        <v>11.7117610298201</v>
      </c>
      <c r="D53" s="24" t="n">
        <v>0.00749545064492278</v>
      </c>
      <c r="E53" s="24"/>
      <c r="F53" s="0"/>
      <c r="G53" s="0"/>
      <c r="H53" s="0"/>
      <c r="I53" s="0"/>
      <c r="J53" s="0"/>
      <c r="K53" s="0"/>
    </row>
    <row r="54" customFormat="false" ht="13" hidden="false" customHeight="false" outlineLevel="0" collapsed="false">
      <c r="B54" s="13" t="n">
        <v>-2.40009333333333</v>
      </c>
      <c r="C54" s="24" t="n">
        <v>11.6475691997134</v>
      </c>
      <c r="D54" s="24" t="n">
        <v>0.00412674897251384</v>
      </c>
      <c r="E54" s="24"/>
      <c r="F54" s="0"/>
      <c r="G54" s="0"/>
      <c r="H54" s="0"/>
      <c r="I54" s="0"/>
      <c r="J54" s="0"/>
      <c r="K54" s="0"/>
    </row>
    <row r="55" customFormat="false" ht="13" hidden="false" customHeight="false" outlineLevel="0" collapsed="false">
      <c r="B55" s="13" t="n">
        <v>-2.30009333333333</v>
      </c>
      <c r="C55" s="24" t="n">
        <v>11.6076134598663</v>
      </c>
      <c r="D55" s="24" t="n">
        <v>0.00408035637074461</v>
      </c>
      <c r="E55" s="24"/>
      <c r="F55" s="0"/>
      <c r="G55" s="0"/>
      <c r="H55" s="0"/>
      <c r="I55" s="0"/>
      <c r="J55" s="0"/>
      <c r="K55" s="0"/>
    </row>
    <row r="56" customFormat="false" ht="13" hidden="false" customHeight="false" outlineLevel="0" collapsed="false">
      <c r="B56" s="13" t="n">
        <v>-2.20009333333333</v>
      </c>
      <c r="C56" s="24" t="n">
        <v>11.54539040645</v>
      </c>
      <c r="D56" s="24" t="n">
        <v>0.00585496118942911</v>
      </c>
      <c r="E56" s="24"/>
      <c r="F56" s="0"/>
      <c r="G56" s="0"/>
      <c r="H56" s="0"/>
      <c r="I56" s="0"/>
      <c r="J56" s="0"/>
      <c r="K56" s="0"/>
    </row>
    <row r="57" customFormat="false" ht="13" hidden="false" customHeight="false" outlineLevel="0" collapsed="false">
      <c r="B57" s="13" t="n">
        <v>-2.10009333333333</v>
      </c>
      <c r="C57" s="24" t="n">
        <v>11.4892443562782</v>
      </c>
      <c r="D57" s="24" t="n">
        <v>0.00816729275559483</v>
      </c>
      <c r="E57" s="24"/>
      <c r="F57" s="0"/>
      <c r="G57" s="0"/>
      <c r="H57" s="0"/>
      <c r="I57" s="0"/>
      <c r="J57" s="0"/>
      <c r="K57" s="0"/>
    </row>
    <row r="58" customFormat="false" ht="13" hidden="false" customHeight="false" outlineLevel="0" collapsed="false">
      <c r="B58" s="13" t="n">
        <v>-2.00009333333333</v>
      </c>
      <c r="C58" s="24" t="n">
        <v>11.4577328433306</v>
      </c>
      <c r="D58" s="24" t="n">
        <v>0.0124235884461987</v>
      </c>
      <c r="E58" s="24"/>
      <c r="F58" s="0"/>
      <c r="G58" s="0"/>
      <c r="H58" s="0"/>
      <c r="I58" s="0"/>
      <c r="J58" s="0"/>
      <c r="K58" s="0"/>
    </row>
    <row r="59" customFormat="false" ht="13" hidden="false" customHeight="false" outlineLevel="0" collapsed="false">
      <c r="B59" s="13" t="n">
        <v>-1.90009333333333</v>
      </c>
      <c r="C59" s="24" t="n">
        <v>11.4803765660836</v>
      </c>
      <c r="D59" s="24" t="n">
        <v>0.0190207146164614</v>
      </c>
      <c r="E59" s="24"/>
      <c r="F59" s="0"/>
      <c r="G59" s="0"/>
      <c r="H59" s="0"/>
      <c r="I59" s="0"/>
      <c r="J59" s="0"/>
      <c r="K59" s="0"/>
    </row>
    <row r="60" customFormat="false" ht="13" hidden="false" customHeight="false" outlineLevel="0" collapsed="false">
      <c r="B60" s="13" t="n">
        <v>-1.80009333333333</v>
      </c>
      <c r="C60" s="24" t="n">
        <v>11.4744324809109</v>
      </c>
      <c r="D60" s="24" t="n">
        <v>0.0367149754244828</v>
      </c>
      <c r="E60" s="24"/>
      <c r="F60" s="0"/>
      <c r="G60" s="0"/>
      <c r="H60" s="0"/>
      <c r="I60" s="0"/>
      <c r="J60" s="0"/>
      <c r="K60" s="0"/>
    </row>
    <row r="61" customFormat="false" ht="13" hidden="false" customHeight="false" outlineLevel="0" collapsed="false">
      <c r="B61" s="13" t="n">
        <v>-1.70009333333333</v>
      </c>
      <c r="C61" s="24" t="n">
        <v>11.398979241251</v>
      </c>
      <c r="D61" s="24" t="n">
        <v>0.0941343085581353</v>
      </c>
      <c r="E61" s="24"/>
      <c r="F61" s="0"/>
      <c r="G61" s="0"/>
      <c r="H61" s="0"/>
      <c r="I61" s="0"/>
      <c r="J61" s="0"/>
      <c r="K61" s="0"/>
    </row>
    <row r="62" customFormat="false" ht="13" hidden="false" customHeight="false" outlineLevel="0" collapsed="false">
      <c r="B62" s="13" t="n">
        <v>-1.60009333333333</v>
      </c>
      <c r="C62" s="24" t="n">
        <v>11.1083059305714</v>
      </c>
      <c r="D62" s="24" t="n">
        <v>0.343938060080586</v>
      </c>
      <c r="E62" s="24"/>
      <c r="F62" s="0"/>
      <c r="G62" s="0"/>
      <c r="H62" s="0"/>
      <c r="I62" s="0"/>
      <c r="J62" s="0"/>
      <c r="K62" s="0"/>
    </row>
    <row r="63" customFormat="false" ht="13" hidden="false" customHeight="false" outlineLevel="0" collapsed="false">
      <c r="B63" s="13" t="n">
        <v>-1.50009333333333</v>
      </c>
      <c r="C63" s="24" t="n">
        <v>10.4911284107231</v>
      </c>
      <c r="D63" s="24" t="n">
        <v>0.761347001456205</v>
      </c>
      <c r="E63" s="24"/>
      <c r="F63" s="0"/>
      <c r="G63" s="0"/>
      <c r="H63" s="0"/>
      <c r="I63" s="0"/>
      <c r="J63" s="0"/>
      <c r="K63" s="0"/>
    </row>
    <row r="64" customFormat="false" ht="13" hidden="false" customHeight="false" outlineLevel="0" collapsed="false">
      <c r="B64" s="13" t="n">
        <v>-1.40009333333333</v>
      </c>
      <c r="C64" s="24" t="n">
        <v>9.69776025006575</v>
      </c>
      <c r="D64" s="24" t="n">
        <v>1.13898644218954</v>
      </c>
      <c r="E64" s="24"/>
      <c r="F64" s="0"/>
      <c r="G64" s="0"/>
      <c r="H64" s="0"/>
      <c r="I64" s="0"/>
      <c r="J64" s="0"/>
      <c r="K64" s="0"/>
    </row>
    <row r="65" customFormat="false" ht="13" hidden="false" customHeight="false" outlineLevel="0" collapsed="false">
      <c r="B65" s="13" t="n">
        <v>-1.30009333333333</v>
      </c>
      <c r="C65" s="24" t="n">
        <v>8.86837398012679</v>
      </c>
      <c r="D65" s="24" t="n">
        <v>1.35251592392896</v>
      </c>
      <c r="E65" s="24"/>
      <c r="F65" s="0"/>
      <c r="G65" s="0"/>
      <c r="H65" s="0"/>
      <c r="I65" s="0"/>
      <c r="J65" s="0"/>
      <c r="K65" s="0"/>
    </row>
    <row r="66" customFormat="false" ht="13" hidden="false" customHeight="false" outlineLevel="0" collapsed="false">
      <c r="B66" s="13" t="n">
        <v>-1.20009333333333</v>
      </c>
      <c r="C66" s="24" t="n">
        <v>7.98918796414464</v>
      </c>
      <c r="D66" s="24" t="n">
        <v>1.49304170203517</v>
      </c>
      <c r="E66" s="24"/>
      <c r="F66" s="0"/>
      <c r="G66" s="0"/>
      <c r="H66" s="0"/>
      <c r="I66" s="0"/>
      <c r="J66" s="0"/>
      <c r="K66" s="0"/>
    </row>
    <row r="67" customFormat="false" ht="13" hidden="false" customHeight="false" outlineLevel="0" collapsed="false">
      <c r="B67" s="13" t="n">
        <v>-1.10009333333333</v>
      </c>
      <c r="C67" s="24" t="n">
        <v>7.11403607595242</v>
      </c>
      <c r="D67" s="24" t="n">
        <v>1.32651871789027</v>
      </c>
      <c r="E67" s="24"/>
      <c r="F67" s="0"/>
      <c r="G67" s="0"/>
      <c r="H67" s="0"/>
      <c r="I67" s="0"/>
      <c r="J67" s="0"/>
      <c r="K67" s="0"/>
    </row>
    <row r="68" customFormat="false" ht="13" hidden="false" customHeight="false" outlineLevel="0" collapsed="false">
      <c r="B68" s="13" t="n">
        <v>-1.1501</v>
      </c>
      <c r="C68" s="24" t="n">
        <v>7.51217688087016</v>
      </c>
      <c r="D68" s="24" t="n">
        <v>1.33740192015237</v>
      </c>
      <c r="E68" s="24"/>
      <c r="F68" s="0"/>
      <c r="G68" s="0"/>
      <c r="H68" s="0"/>
      <c r="I68" s="0"/>
      <c r="J68" s="0"/>
      <c r="K68" s="0"/>
    </row>
    <row r="69" customFormat="false" ht="13" hidden="false" customHeight="false" outlineLevel="0" collapsed="false">
      <c r="B69" s="13" t="n">
        <v>-1.20009555555556</v>
      </c>
      <c r="C69" s="24" t="n">
        <v>7.94082770949975</v>
      </c>
      <c r="D69" s="24" t="n">
        <v>1.46477924726711</v>
      </c>
      <c r="E69" s="24"/>
      <c r="F69" s="0"/>
      <c r="G69" s="0"/>
      <c r="H69" s="0"/>
      <c r="I69" s="0"/>
      <c r="J69" s="0"/>
      <c r="K69" s="0"/>
    </row>
    <row r="70" customFormat="false" ht="13" hidden="false" customHeight="false" outlineLevel="0" collapsed="false">
      <c r="B70" s="13" t="n">
        <v>-1.25009777777778</v>
      </c>
      <c r="C70" s="24" t="n">
        <v>8.41882346175458</v>
      </c>
      <c r="D70" s="24" t="n">
        <v>1.38051513515847</v>
      </c>
      <c r="E70" s="24"/>
      <c r="F70" s="0"/>
      <c r="G70" s="0"/>
      <c r="H70" s="0"/>
      <c r="I70" s="0"/>
      <c r="J70" s="0"/>
      <c r="K70" s="0"/>
    </row>
    <row r="71" customFormat="false" ht="13" hidden="false" customHeight="false" outlineLevel="0" collapsed="false">
      <c r="B71" s="13" t="n">
        <v>-1.1501</v>
      </c>
      <c r="C71" s="24" t="n">
        <v>7.47165417477788</v>
      </c>
      <c r="D71" s="24" t="n">
        <v>1.41622777473063</v>
      </c>
      <c r="E71" s="24"/>
      <c r="F71" s="0"/>
      <c r="G71" s="0"/>
      <c r="H71" s="0"/>
      <c r="I71" s="0"/>
      <c r="J71" s="0"/>
      <c r="K71" s="0"/>
    </row>
    <row r="72" customFormat="false" ht="13" hidden="false" customHeight="false" outlineLevel="0" collapsed="false">
      <c r="B72" s="13" t="n">
        <v>-1.17620444444444</v>
      </c>
      <c r="C72" s="24" t="n">
        <v>7.7486739697945</v>
      </c>
      <c r="D72" s="24" t="n">
        <v>1.44132403653081</v>
      </c>
      <c r="E72" s="24"/>
      <c r="F72" s="0"/>
      <c r="G72" s="0"/>
      <c r="H72" s="0"/>
      <c r="I72" s="0"/>
      <c r="J72" s="0"/>
      <c r="K72" s="0"/>
    </row>
    <row r="73" customFormat="false" ht="13" hidden="false" customHeight="false" outlineLevel="0" collapsed="false">
      <c r="B73" s="13" t="n">
        <v>-0.97776</v>
      </c>
      <c r="C73" s="24" t="n">
        <v>6.20772531254666</v>
      </c>
      <c r="D73" s="24" t="n">
        <v>0.965140976718201</v>
      </c>
      <c r="E73" s="24"/>
      <c r="F73" s="0"/>
      <c r="G73" s="0"/>
      <c r="H73" s="0"/>
      <c r="I73" s="0"/>
      <c r="J73" s="0"/>
      <c r="K73" s="0"/>
    </row>
    <row r="74" customFormat="false" ht="13" hidden="false" customHeight="false" outlineLevel="0" collapsed="false">
      <c r="B74" s="13" t="n">
        <v>-0.899982222222222</v>
      </c>
      <c r="C74" s="24" t="n">
        <v>5.89490633112458</v>
      </c>
      <c r="D74" s="24" t="n">
        <v>0.791708358224656</v>
      </c>
      <c r="E74" s="24"/>
      <c r="F74" s="0"/>
      <c r="G74" s="0"/>
      <c r="H74" s="0"/>
      <c r="I74" s="0"/>
      <c r="J74" s="0"/>
      <c r="K74" s="0"/>
    </row>
    <row r="75" customFormat="false" ht="13" hidden="false" customHeight="false" outlineLevel="0" collapsed="false">
      <c r="B75" s="13" t="n">
        <v>-0.799984444444444</v>
      </c>
      <c r="C75" s="24" t="n">
        <v>5.65383254472568</v>
      </c>
      <c r="D75" s="24" t="n">
        <v>0.6920846440548</v>
      </c>
      <c r="E75" s="24"/>
      <c r="F75" s="0"/>
      <c r="G75" s="0"/>
      <c r="H75" s="0"/>
      <c r="I75" s="0"/>
      <c r="J75" s="0"/>
      <c r="K75" s="0"/>
    </row>
    <row r="76" customFormat="false" ht="13" hidden="false" customHeight="false" outlineLevel="0" collapsed="false">
      <c r="B76" s="13" t="n">
        <v>-0.699982222222222</v>
      </c>
      <c r="C76" s="24" t="n">
        <v>5.54608667310832</v>
      </c>
      <c r="D76" s="24" t="n">
        <v>0.640178527637348</v>
      </c>
      <c r="E76" s="24"/>
      <c r="F76" s="0"/>
      <c r="G76" s="0"/>
      <c r="H76" s="0"/>
      <c r="I76" s="0"/>
      <c r="J76" s="0"/>
      <c r="K76" s="0"/>
    </row>
    <row r="77" customFormat="false" ht="13" hidden="false" customHeight="false" outlineLevel="0" collapsed="false">
      <c r="B77" s="13" t="n">
        <v>-0.599984444444444</v>
      </c>
      <c r="C77" s="24" t="n">
        <v>5.40091463655819</v>
      </c>
      <c r="D77" s="24" t="n">
        <v>0.548681881814198</v>
      </c>
      <c r="E77" s="24"/>
      <c r="F77" s="0"/>
      <c r="G77" s="0"/>
      <c r="H77" s="0"/>
      <c r="I77" s="0"/>
      <c r="J77" s="0"/>
      <c r="K77" s="0"/>
    </row>
    <row r="78" customFormat="false" ht="13" hidden="false" customHeight="false" outlineLevel="0" collapsed="false">
      <c r="B78" s="13" t="n">
        <v>-0.499982222222222</v>
      </c>
      <c r="C78" s="24" t="n">
        <v>5.27459334184709</v>
      </c>
      <c r="D78" s="24" t="n">
        <v>0.447974012821251</v>
      </c>
      <c r="E78" s="24"/>
      <c r="F78" s="0"/>
      <c r="G78" s="0"/>
      <c r="H78" s="0"/>
      <c r="I78" s="0"/>
      <c r="J78" s="0"/>
      <c r="K78" s="0"/>
    </row>
    <row r="79" customFormat="false" ht="13" hidden="false" customHeight="false" outlineLevel="0" collapsed="false">
      <c r="B79" s="13" t="n">
        <v>-0.399982222222222</v>
      </c>
      <c r="C79" s="24" t="n">
        <v>5.19019525097042</v>
      </c>
      <c r="D79" s="24" t="n">
        <v>0.310541203750701</v>
      </c>
      <c r="E79" s="24"/>
      <c r="F79" s="0"/>
      <c r="G79" s="0"/>
      <c r="H79" s="0"/>
      <c r="I79" s="0"/>
      <c r="J79" s="0"/>
      <c r="K79" s="0"/>
    </row>
    <row r="80" customFormat="false" ht="13" hidden="false" customHeight="false" outlineLevel="0" collapsed="false">
      <c r="B80" s="13" t="n">
        <v>-0.299982222222222</v>
      </c>
      <c r="C80" s="24" t="n">
        <v>5.19838991457904</v>
      </c>
      <c r="D80" s="24" t="n">
        <v>0.250761179801027</v>
      </c>
      <c r="E80" s="24"/>
      <c r="F80" s="0"/>
      <c r="G80" s="0"/>
      <c r="H80" s="0"/>
      <c r="I80" s="0"/>
      <c r="J80" s="0"/>
      <c r="K80" s="0"/>
    </row>
    <row r="81" customFormat="false" ht="13" hidden="false" customHeight="false" outlineLevel="0" collapsed="false">
      <c r="B81" s="13" t="n">
        <v>-0.199984444444444</v>
      </c>
      <c r="C81" s="24" t="n">
        <v>5.21510222110299</v>
      </c>
      <c r="D81" s="24" t="n">
        <v>0.251624214964904</v>
      </c>
      <c r="E81" s="24"/>
      <c r="F81" s="0"/>
      <c r="G81" s="0"/>
      <c r="H81" s="0"/>
      <c r="I81" s="0"/>
      <c r="J81" s="0"/>
      <c r="K81" s="0"/>
    </row>
    <row r="82" customFormat="false" ht="13" hidden="false" customHeight="false" outlineLevel="0" collapsed="false">
      <c r="B82" s="13" t="n">
        <v>-0.0999822222222222</v>
      </c>
      <c r="C82" s="24" t="n">
        <v>5.13565556452836</v>
      </c>
      <c r="D82" s="24" t="n">
        <v>0.259029326765101</v>
      </c>
      <c r="E82" s="24"/>
      <c r="F82" s="0"/>
      <c r="G82" s="0"/>
      <c r="H82" s="0"/>
      <c r="I82" s="0"/>
      <c r="J82" s="0"/>
      <c r="K82" s="0"/>
    </row>
    <row r="83" customFormat="false" ht="13" hidden="false" customHeight="false" outlineLevel="0" collapsed="false">
      <c r="B83" s="33" t="n">
        <v>1.55555555555556E-005</v>
      </c>
      <c r="C83" s="24" t="n">
        <v>5.0377005078058</v>
      </c>
      <c r="D83" s="24" t="n">
        <v>0.28816267639484</v>
      </c>
      <c r="E83" s="24"/>
      <c r="F83" s="0"/>
      <c r="G83" s="0"/>
      <c r="H83" s="0"/>
      <c r="I83" s="0"/>
      <c r="J83" s="0"/>
      <c r="K83" s="0"/>
    </row>
    <row r="84" customFormat="false" ht="13" hidden="false" customHeight="false" outlineLevel="0" collapsed="false">
      <c r="B84" s="13" t="n">
        <v>0.100017777777778</v>
      </c>
      <c r="C84" s="24" t="n">
        <v>4.97414718332402</v>
      </c>
      <c r="D84" s="24" t="n">
        <v>0.331633322303789</v>
      </c>
      <c r="E84" s="24"/>
      <c r="F84" s="0"/>
      <c r="G84" s="0"/>
      <c r="H84" s="0"/>
      <c r="I84" s="0"/>
      <c r="J84" s="0"/>
      <c r="K84" s="0"/>
    </row>
    <row r="85" customFormat="false" ht="13" hidden="false" customHeight="false" outlineLevel="0" collapsed="false">
      <c r="B85" s="13" t="n">
        <v>0.200015555555556</v>
      </c>
      <c r="C85" s="13" t="n">
        <v>4.97362931896166</v>
      </c>
      <c r="D85" s="21" t="n">
        <v>0.424878997131419</v>
      </c>
      <c r="E85" s="21"/>
      <c r="F85" s="0"/>
      <c r="G85" s="0"/>
      <c r="H85" s="0"/>
      <c r="I85" s="0"/>
      <c r="J85" s="0"/>
      <c r="K85" s="0"/>
    </row>
    <row r="86" customFormat="false" ht="13" hidden="false" customHeight="false" outlineLevel="0" collapsed="false">
      <c r="B86" s="13" t="n">
        <v>-0.999982222222222</v>
      </c>
      <c r="C86" s="13" t="n">
        <v>6.26699701985316</v>
      </c>
      <c r="D86" s="21" t="n">
        <v>0.946820335728404</v>
      </c>
      <c r="E86" s="21"/>
      <c r="F86" s="0"/>
      <c r="G86" s="0"/>
      <c r="H86" s="0"/>
      <c r="I86" s="0"/>
      <c r="J86" s="0"/>
      <c r="K86" s="0"/>
    </row>
    <row r="87" customFormat="false" ht="13" hidden="false" customHeight="false" outlineLevel="0" collapsed="false">
      <c r="B87" s="0"/>
      <c r="C87" s="0"/>
      <c r="D87" s="21"/>
      <c r="E87" s="21"/>
      <c r="F87" s="0"/>
      <c r="G87" s="0"/>
      <c r="H87" s="0"/>
      <c r="I87" s="0"/>
      <c r="J87" s="0"/>
      <c r="K87" s="0"/>
    </row>
    <row r="88" customFormat="false" ht="13" hidden="false" customHeight="false" outlineLevel="0" collapsed="false">
      <c r="B88" s="0"/>
      <c r="C88" s="0"/>
      <c r="D88" s="21"/>
      <c r="E88" s="21"/>
      <c r="F88" s="0"/>
      <c r="G88" s="0"/>
      <c r="H88" s="0"/>
      <c r="I88" s="0"/>
      <c r="J88" s="0"/>
      <c r="K88" s="0"/>
    </row>
    <row r="89" customFormat="false" ht="13" hidden="false" customHeight="false" outlineLevel="0" collapsed="false">
      <c r="B89" s="0"/>
      <c r="C89" s="0"/>
      <c r="D89" s="21"/>
      <c r="E89" s="21"/>
      <c r="F89" s="0"/>
      <c r="G89" s="0"/>
      <c r="H89" s="0"/>
      <c r="I89" s="0"/>
      <c r="J89" s="0"/>
      <c r="K89" s="0"/>
    </row>
    <row r="90" customFormat="false" ht="13" hidden="false" customHeight="false" outlineLevel="0" collapsed="false">
      <c r="B90" s="0"/>
      <c r="C90" s="0"/>
      <c r="D90" s="21"/>
      <c r="E90" s="21"/>
      <c r="F90" s="0"/>
      <c r="G90" s="0"/>
      <c r="H90" s="0"/>
      <c r="I90" s="0"/>
      <c r="J90" s="0"/>
      <c r="K90" s="0"/>
    </row>
    <row r="91" customFormat="false" ht="13" hidden="false" customHeight="false" outlineLevel="0" collapsed="false">
      <c r="B91" s="0"/>
      <c r="C91" s="0"/>
      <c r="D91" s="21"/>
      <c r="E91" s="21"/>
      <c r="F91" s="0"/>
      <c r="G91" s="0"/>
      <c r="H91" s="0"/>
      <c r="I91" s="0"/>
      <c r="J91" s="0"/>
      <c r="K91" s="0"/>
    </row>
    <row r="92" customFormat="false" ht="13" hidden="false" customHeight="false" outlineLevel="0" collapsed="false">
      <c r="B92" s="25"/>
      <c r="C92" s="24"/>
      <c r="D92" s="24"/>
      <c r="E92" s="24"/>
      <c r="F92" s="24"/>
      <c r="G92" s="24"/>
      <c r="H92" s="24"/>
      <c r="I92" s="24"/>
      <c r="J92" s="24"/>
      <c r="K92" s="24"/>
    </row>
    <row r="93" customFormat="false" ht="13" hidden="false" customHeight="false" outlineLevel="0" collapsed="false">
      <c r="B93" s="0"/>
      <c r="C93" s="0"/>
      <c r="D93" s="0"/>
      <c r="E93" s="0"/>
      <c r="F93" s="0"/>
      <c r="G93" s="0"/>
      <c r="H93" s="0"/>
      <c r="I93" s="0"/>
      <c r="J93" s="0"/>
      <c r="K93" s="0"/>
    </row>
    <row r="94" customFormat="false" ht="13" hidden="false" customHeight="false" outlineLevel="0" collapsed="false">
      <c r="B94" s="0"/>
      <c r="C94" s="0"/>
      <c r="D94" s="0"/>
      <c r="E94" s="0"/>
      <c r="F94" s="0"/>
      <c r="G94" s="0"/>
      <c r="H94" s="0"/>
      <c r="I94" s="0"/>
      <c r="J94" s="0"/>
      <c r="K94" s="0"/>
    </row>
    <row r="95" customFormat="false" ht="13" hidden="false" customHeight="false" outlineLevel="0" collapsed="false">
      <c r="B95" s="0"/>
      <c r="C95" s="0"/>
      <c r="D95" s="0"/>
      <c r="E95" s="0"/>
      <c r="F95" s="0"/>
      <c r="G95" s="0"/>
      <c r="H95" s="0"/>
      <c r="I95" s="0"/>
      <c r="J95" s="0"/>
      <c r="K95" s="0"/>
    </row>
    <row r="96" customFormat="false" ht="13" hidden="false" customHeight="false" outlineLevel="0" collapsed="false">
      <c r="B96" s="0"/>
      <c r="C96" s="0"/>
      <c r="D96" s="0"/>
      <c r="E96" s="0"/>
      <c r="F96" s="0"/>
      <c r="G96" s="0"/>
      <c r="H96" s="0"/>
      <c r="I96" s="0"/>
      <c r="J96" s="0"/>
      <c r="K96" s="0"/>
    </row>
    <row r="97" customFormat="false" ht="13" hidden="false" customHeight="false" outlineLevel="0" collapsed="false">
      <c r="B97" s="0"/>
      <c r="C97" s="0"/>
      <c r="D97" s="0"/>
      <c r="E97" s="0"/>
      <c r="F97" s="0"/>
      <c r="G97" s="0"/>
      <c r="H97" s="0"/>
      <c r="I97" s="0"/>
      <c r="J97" s="0"/>
      <c r="K97" s="0"/>
    </row>
    <row r="98" customFormat="false" ht="13" hidden="false" customHeight="false" outlineLevel="0" collapsed="false">
      <c r="B98" s="0"/>
      <c r="C98" s="0"/>
      <c r="D98" s="0"/>
      <c r="E98" s="0"/>
      <c r="F98" s="0"/>
      <c r="G98" s="0"/>
      <c r="H98" s="0"/>
      <c r="I98" s="0"/>
      <c r="J98" s="0"/>
      <c r="K98" s="0"/>
    </row>
    <row r="99" customFormat="false" ht="13" hidden="false" customHeight="false" outlineLevel="0" collapsed="false">
      <c r="B99" s="0"/>
      <c r="C99" s="0"/>
      <c r="D99" s="0"/>
      <c r="E99" s="0"/>
      <c r="F99" s="0"/>
      <c r="G99" s="0"/>
      <c r="H99" s="0"/>
      <c r="I99" s="0"/>
      <c r="J99" s="0"/>
      <c r="K99" s="0"/>
    </row>
    <row r="100" customFormat="false" ht="13" hidden="false" customHeight="false" outlineLevel="0" collapsed="false">
      <c r="B100" s="0"/>
      <c r="C100" s="0"/>
      <c r="D100" s="0"/>
      <c r="E100" s="0"/>
      <c r="F100" s="0"/>
      <c r="G100" s="0"/>
      <c r="H100" s="0"/>
      <c r="I100" s="0"/>
      <c r="J100" s="0"/>
      <c r="K100" s="0"/>
    </row>
    <row r="101" customFormat="false" ht="13" hidden="false" customHeight="false" outlineLevel="0" collapsed="false">
      <c r="B101" s="0"/>
      <c r="C101" s="21"/>
      <c r="D101" s="0"/>
      <c r="E101" s="0"/>
      <c r="F101" s="0"/>
      <c r="G101" s="0"/>
      <c r="H101" s="0"/>
      <c r="I101" s="0"/>
      <c r="J101" s="0"/>
      <c r="K101" s="0"/>
    </row>
    <row r="102" customFormat="false" ht="13" hidden="false" customHeight="false" outlineLevel="0" collapsed="false">
      <c r="B102" s="0"/>
      <c r="C102" s="0"/>
      <c r="D102" s="0"/>
      <c r="E102" s="0"/>
      <c r="F102" s="0"/>
      <c r="G102" s="0"/>
      <c r="H102" s="0"/>
      <c r="I102" s="0"/>
      <c r="J102" s="0"/>
      <c r="K102" s="0"/>
    </row>
    <row r="103" customFormat="false" ht="13" hidden="false" customHeight="false" outlineLevel="0" collapsed="false">
      <c r="B103" s="0"/>
      <c r="C103" s="0"/>
      <c r="D103" s="0"/>
      <c r="E103" s="0"/>
      <c r="F103" s="0"/>
      <c r="G103" s="0"/>
      <c r="H103" s="0"/>
      <c r="I103" s="0"/>
      <c r="J103" s="0"/>
      <c r="K103" s="0"/>
    </row>
    <row r="104" customFormat="false" ht="13" hidden="false" customHeight="false" outlineLevel="0" collapsed="false">
      <c r="B104" s="0"/>
      <c r="C104" s="0"/>
      <c r="D104" s="0"/>
      <c r="E104" s="0"/>
      <c r="F104" s="0"/>
      <c r="G104" s="0"/>
      <c r="H104" s="0"/>
      <c r="I104" s="0"/>
      <c r="J104" s="0"/>
      <c r="K104" s="0"/>
    </row>
    <row r="105" customFormat="false" ht="13" hidden="false" customHeight="false" outlineLevel="0" collapsed="false">
      <c r="B105" s="0"/>
      <c r="C105" s="0"/>
      <c r="D105" s="0"/>
      <c r="E105" s="0"/>
      <c r="F105" s="0"/>
      <c r="G105" s="0"/>
      <c r="H105" s="0"/>
      <c r="I105" s="0"/>
      <c r="J105" s="0"/>
      <c r="K105" s="0"/>
    </row>
    <row r="106" customFormat="false" ht="16" hidden="false" customHeight="false" outlineLevel="0" collapsed="false">
      <c r="B106" s="18" t="s">
        <v>452</v>
      </c>
      <c r="C106" s="18"/>
      <c r="D106" s="18"/>
      <c r="E106" s="18"/>
      <c r="F106" s="18"/>
      <c r="G106" s="18"/>
      <c r="H106" s="18"/>
      <c r="I106" s="18"/>
      <c r="J106" s="0"/>
      <c r="K106" s="0"/>
    </row>
    <row r="107" customFormat="false" ht="16" hidden="false" customHeight="false" outlineLevel="0" collapsed="false">
      <c r="B107" s="19" t="s">
        <v>210</v>
      </c>
      <c r="C107" s="19"/>
      <c r="D107" s="19"/>
      <c r="E107" s="19"/>
      <c r="F107" s="19"/>
      <c r="G107" s="19"/>
      <c r="H107" s="19"/>
      <c r="I107" s="19"/>
      <c r="J107" s="0"/>
      <c r="K107" s="0"/>
    </row>
    <row r="108" customFormat="false" ht="13" hidden="false" customHeight="false" outlineLevel="0" collapsed="false">
      <c r="B108" s="0"/>
      <c r="C108" s="0"/>
      <c r="D108" s="0"/>
      <c r="E108" s="0"/>
      <c r="F108" s="0"/>
      <c r="G108" s="0"/>
      <c r="H108" s="0"/>
      <c r="I108" s="0"/>
      <c r="J108" s="0"/>
      <c r="K108" s="0"/>
    </row>
    <row r="109" customFormat="false" ht="13" hidden="false" customHeight="false" outlineLevel="0" collapsed="false">
      <c r="B109" s="17"/>
      <c r="C109" s="17" t="str">
        <f aca="false">C18</f>
        <v>Optional</v>
      </c>
      <c r="D109" s="17"/>
      <c r="E109" s="17"/>
      <c r="F109" s="17"/>
      <c r="G109" s="17"/>
      <c r="H109" s="17"/>
      <c r="I109" s="17"/>
      <c r="J109" s="17"/>
      <c r="K109" s="0"/>
    </row>
    <row r="110" customFormat="false" ht="13" hidden="false" customHeight="false" outlineLevel="0" collapsed="false">
      <c r="B110" s="17" t="s">
        <v>211</v>
      </c>
      <c r="C110" s="17" t="str">
        <f aca="false">C19</f>
        <v>U</v>
      </c>
      <c r="D110" s="17" t="str">
        <f aca="false">D19</f>
        <v>u_prime^2</v>
      </c>
      <c r="E110" s="17" t="str">
        <f aca="false">E19</f>
        <v>1-U/Uref</v>
      </c>
      <c r="F110" s="17" t="str">
        <f aca="false">F19</f>
        <v>W/Uref</v>
      </c>
      <c r="G110" s="17" t="str">
        <f aca="false">G19</f>
        <v>v_prime^2/Uref^2</v>
      </c>
      <c r="H110" s="17" t="str">
        <f aca="false">H19</f>
        <v>w_prime^2/Uref^2</v>
      </c>
      <c r="I110" s="17"/>
      <c r="J110" s="17"/>
      <c r="K110" s="17"/>
    </row>
    <row r="111" customFormat="false" ht="13" hidden="false" customHeight="false" outlineLevel="0" collapsed="false">
      <c r="B111" s="25" t="n">
        <v>1.66660666666667</v>
      </c>
      <c r="C111" s="24" t="n">
        <v>11.9083784119067</v>
      </c>
      <c r="D111" s="24" t="n">
        <v>0.020267602842248</v>
      </c>
      <c r="E111" s="24"/>
      <c r="F111" s="24"/>
      <c r="G111" s="24"/>
      <c r="H111" s="24"/>
      <c r="I111" s="24"/>
      <c r="J111" s="24"/>
    </row>
    <row r="112" customFormat="false" ht="13" hidden="false" customHeight="false" outlineLevel="0" collapsed="false">
      <c r="B112" s="13" t="n">
        <v>1.59996444444444</v>
      </c>
      <c r="C112" s="24" t="n">
        <v>11.8779356266035</v>
      </c>
      <c r="D112" s="13" t="n">
        <v>0.0230263123850703</v>
      </c>
      <c r="E112" s="0"/>
      <c r="F112" s="0"/>
      <c r="G112" s="0"/>
      <c r="H112" s="0"/>
      <c r="I112" s="0"/>
      <c r="J112" s="24"/>
    </row>
    <row r="113" customFormat="false" ht="13" hidden="false" customHeight="false" outlineLevel="0" collapsed="false">
      <c r="B113" s="13" t="n">
        <v>1.49994</v>
      </c>
      <c r="C113" s="13" t="n">
        <v>11.7915278964701</v>
      </c>
      <c r="D113" s="13" t="n">
        <v>0.0305861646700065</v>
      </c>
      <c r="E113" s="0"/>
      <c r="F113" s="0"/>
      <c r="G113" s="0"/>
      <c r="H113" s="0"/>
      <c r="I113" s="0"/>
      <c r="J113" s="24"/>
    </row>
    <row r="114" customFormat="false" ht="13" hidden="false" customHeight="false" outlineLevel="0" collapsed="false">
      <c r="B114" s="13" t="n">
        <v>1.39991333333333</v>
      </c>
      <c r="C114" s="13" t="n">
        <v>11.6782700071469</v>
      </c>
      <c r="D114" s="13" t="n">
        <v>0.046747884826081</v>
      </c>
      <c r="E114" s="0"/>
      <c r="F114" s="0"/>
      <c r="G114" s="0"/>
      <c r="H114" s="0"/>
      <c r="I114" s="0"/>
      <c r="J114" s="24"/>
    </row>
    <row r="115" customFormat="false" ht="13" hidden="false" customHeight="false" outlineLevel="0" collapsed="false">
      <c r="B115" s="13" t="n">
        <v>1.29988666666667</v>
      </c>
      <c r="C115" s="13" t="n">
        <v>11.5327599135522</v>
      </c>
      <c r="D115" s="13" t="n">
        <v>0.0881394050899054</v>
      </c>
      <c r="E115" s="0"/>
      <c r="F115" s="0"/>
      <c r="G115" s="0"/>
      <c r="H115" s="0"/>
      <c r="I115" s="0"/>
      <c r="J115" s="24"/>
    </row>
    <row r="116" customFormat="false" ht="13" hidden="false" customHeight="false" outlineLevel="0" collapsed="false">
      <c r="B116" s="13" t="n">
        <v>1.1998</v>
      </c>
      <c r="C116" s="13" t="n">
        <v>11.3315842197133</v>
      </c>
      <c r="D116" s="13" t="n">
        <v>0.236930794412516</v>
      </c>
      <c r="E116" s="0"/>
      <c r="F116" s="0"/>
      <c r="G116" s="0"/>
      <c r="H116" s="0"/>
      <c r="I116" s="0"/>
      <c r="J116" s="24"/>
    </row>
    <row r="117" customFormat="false" ht="13" hidden="false" customHeight="false" outlineLevel="0" collapsed="false">
      <c r="B117" s="13" t="n">
        <v>1.09977333333333</v>
      </c>
      <c r="C117" s="13" t="n">
        <v>10.901149538407</v>
      </c>
      <c r="D117" s="13" t="n">
        <v>0.56702979142377</v>
      </c>
      <c r="E117" s="0"/>
      <c r="F117" s="0"/>
      <c r="G117" s="0"/>
      <c r="H117" s="0"/>
      <c r="I117" s="0"/>
      <c r="J117" s="24"/>
    </row>
    <row r="118" customFormat="false" ht="13" hidden="false" customHeight="false" outlineLevel="0" collapsed="false">
      <c r="B118" s="13" t="n">
        <v>0.999722222222222</v>
      </c>
      <c r="C118" s="13" t="n">
        <v>10.1819640208563</v>
      </c>
      <c r="D118" s="13" t="n">
        <v>1.0213306901843</v>
      </c>
      <c r="E118" s="0"/>
      <c r="F118" s="0"/>
      <c r="G118" s="0"/>
      <c r="H118" s="0"/>
      <c r="I118" s="0"/>
      <c r="J118" s="24"/>
    </row>
    <row r="119" customFormat="false" ht="13" hidden="false" customHeight="false" outlineLevel="0" collapsed="false">
      <c r="B119" s="13" t="n">
        <v>0.899608888888889</v>
      </c>
      <c r="C119" s="13" t="n">
        <v>9.38127265190603</v>
      </c>
      <c r="D119" s="13" t="n">
        <v>1.36448588220204</v>
      </c>
      <c r="E119" s="0"/>
      <c r="F119" s="0"/>
      <c r="G119" s="0"/>
      <c r="H119" s="0"/>
      <c r="I119" s="0"/>
      <c r="J119" s="24"/>
    </row>
    <row r="120" customFormat="false" ht="13" hidden="false" customHeight="false" outlineLevel="0" collapsed="false">
      <c r="B120" s="25" t="n">
        <v>0.849608888888889</v>
      </c>
      <c r="C120" s="24" t="n">
        <v>8.97817625132696</v>
      </c>
      <c r="D120" s="24" t="n">
        <v>1.39018911669851</v>
      </c>
      <c r="E120" s="24"/>
      <c r="F120" s="24"/>
      <c r="G120" s="24"/>
      <c r="H120" s="24"/>
      <c r="I120" s="24"/>
      <c r="J120" s="24"/>
    </row>
    <row r="121" customFormat="false" ht="13" hidden="false" customHeight="false" outlineLevel="0" collapsed="false">
      <c r="B121" s="13" t="n">
        <v>0.799695555555556</v>
      </c>
      <c r="C121" s="13" t="n">
        <v>8.5424475358568</v>
      </c>
      <c r="D121" s="13" t="n">
        <v>1.42944196882996</v>
      </c>
    </row>
    <row r="122" customFormat="false" ht="13" hidden="false" customHeight="false" outlineLevel="0" collapsed="false">
      <c r="B122" s="13" t="n">
        <v>0.851666666666667</v>
      </c>
      <c r="C122" s="13" t="n">
        <v>8.97119565065354</v>
      </c>
      <c r="D122" s="13" t="n">
        <v>1.42531460486465</v>
      </c>
    </row>
    <row r="123" customFormat="false" ht="13" hidden="false" customHeight="false" outlineLevel="0" collapsed="false">
      <c r="B123" s="13" t="n">
        <v>0.801804444444444</v>
      </c>
      <c r="C123" s="13" t="n">
        <v>8.55616225436678</v>
      </c>
      <c r="D123" s="13" t="n">
        <v>1.42369932041201</v>
      </c>
    </row>
    <row r="124" customFormat="false" ht="13" hidden="false" customHeight="false" outlineLevel="0" collapsed="false">
      <c r="B124" s="13" t="n">
        <v>0.751804444444445</v>
      </c>
      <c r="C124" s="13" t="n">
        <v>8.18135600585646</v>
      </c>
      <c r="D124" s="13" t="n">
        <v>1.40063465429021</v>
      </c>
    </row>
    <row r="125" customFormat="false" ht="13" hidden="false" customHeight="false" outlineLevel="0" collapsed="false">
      <c r="B125" s="13" t="n">
        <v>0.699522222222222</v>
      </c>
      <c r="C125" s="13" t="n">
        <v>7.76726218551787</v>
      </c>
      <c r="D125" s="13" t="n">
        <v>1.36514421482881</v>
      </c>
    </row>
    <row r="126" customFormat="false" ht="13" hidden="false" customHeight="false" outlineLevel="0" collapsed="false">
      <c r="B126" s="13" t="n">
        <v>0.649557777777778</v>
      </c>
      <c r="C126" s="13" t="n">
        <v>7.40303887040442</v>
      </c>
      <c r="D126" s="13" t="n">
        <v>1.28508588265231</v>
      </c>
    </row>
    <row r="127" customFormat="false" ht="13" hidden="false" customHeight="false" outlineLevel="0" collapsed="false">
      <c r="B127" s="13" t="n">
        <v>0.599582222222222</v>
      </c>
      <c r="C127" s="13" t="n">
        <v>7.06443956137766</v>
      </c>
      <c r="D127" s="13" t="n">
        <v>1.13283942839017</v>
      </c>
    </row>
    <row r="128" customFormat="false" ht="13" hidden="false" customHeight="false" outlineLevel="0" collapsed="false">
      <c r="B128" s="13" t="n">
        <v>0.499557777777778</v>
      </c>
      <c r="C128" s="13" t="n">
        <v>6.42923908483465</v>
      </c>
      <c r="D128" s="13" t="n">
        <v>0.879934767230982</v>
      </c>
    </row>
    <row r="129" customFormat="false" ht="13" hidden="false" customHeight="false" outlineLevel="0" collapsed="false">
      <c r="B129" s="13" t="n">
        <v>0.399495555555556</v>
      </c>
      <c r="C129" s="13" t="n">
        <v>5.90083417470225</v>
      </c>
      <c r="D129" s="13" t="n">
        <v>0.634165832155115</v>
      </c>
    </row>
    <row r="130" customFormat="false" ht="13" hidden="false" customHeight="false" outlineLevel="0" collapsed="false">
      <c r="B130" s="13" t="n">
        <v>0.349495555555556</v>
      </c>
      <c r="C130" s="13" t="n">
        <v>5.69302295755816</v>
      </c>
      <c r="D130" s="13" t="n">
        <v>0.483573299836061</v>
      </c>
    </row>
    <row r="131" customFormat="false" ht="13" hidden="false" customHeight="false" outlineLevel="0" collapsed="false">
      <c r="B131" s="13" t="n">
        <v>0.299471111111111</v>
      </c>
      <c r="C131" s="13" t="n">
        <v>5.55286311424718</v>
      </c>
      <c r="D131" s="13" t="n">
        <v>0.415049801279771</v>
      </c>
    </row>
    <row r="132" customFormat="false" ht="13" hidden="false" customHeight="false" outlineLevel="0" collapsed="false">
      <c r="B132" s="13" t="n">
        <v>0.249471111111111</v>
      </c>
      <c r="C132" s="13" t="n">
        <v>5.37187757387523</v>
      </c>
      <c r="D132" s="13" t="n">
        <v>0.341889032292507</v>
      </c>
    </row>
    <row r="133" customFormat="false" ht="13" hidden="false" customHeight="false" outlineLevel="0" collapsed="false">
      <c r="B133" s="13" t="n">
        <v>0.199471111111111</v>
      </c>
      <c r="C133" s="13" t="n">
        <v>5.31545431614938</v>
      </c>
      <c r="D133" s="13" t="n">
        <v>0.295621839477567</v>
      </c>
    </row>
    <row r="134" customFormat="false" ht="13" hidden="false" customHeight="false" outlineLevel="0" collapsed="false">
      <c r="B134" s="13" t="n">
        <v>0.0994444444444445</v>
      </c>
      <c r="C134" s="13" t="n">
        <v>5.19978335024584</v>
      </c>
      <c r="D134" s="13" t="n">
        <v>0.261788454470402</v>
      </c>
    </row>
    <row r="135" customFormat="false" ht="13" hidden="false" customHeight="false" outlineLevel="0" collapsed="false">
      <c r="B135" s="13" t="n">
        <v>-0.000615555555555556</v>
      </c>
      <c r="C135" s="13" t="n">
        <v>5.14399537733097</v>
      </c>
      <c r="D135" s="13" t="n">
        <v>0.257261511812641</v>
      </c>
    </row>
    <row r="136" customFormat="false" ht="13" hidden="false" customHeight="false" outlineLevel="0" collapsed="false">
      <c r="B136" s="13" t="n">
        <v>-0.100642222222222</v>
      </c>
      <c r="C136" s="13" t="n">
        <v>5.12240621482155</v>
      </c>
      <c r="D136" s="13" t="n">
        <v>0.280959581350582</v>
      </c>
    </row>
    <row r="137" customFormat="false" ht="13" hidden="false" customHeight="false" outlineLevel="0" collapsed="false">
      <c r="B137" s="13" t="n">
        <v>-0.200642222222222</v>
      </c>
      <c r="C137" s="13" t="n">
        <v>5.13365236437974</v>
      </c>
      <c r="D137" s="13" t="n">
        <v>0.259775658839762</v>
      </c>
    </row>
    <row r="138" customFormat="false" ht="13" hidden="false" customHeight="false" outlineLevel="0" collapsed="false">
      <c r="B138" s="13" t="n">
        <v>-0.250668888888889</v>
      </c>
      <c r="C138" s="13" t="n">
        <v>5.13744185087612</v>
      </c>
      <c r="D138" s="13" t="n">
        <v>0.235545392237334</v>
      </c>
    </row>
    <row r="139" customFormat="false" ht="13" hidden="false" customHeight="false" outlineLevel="0" collapsed="false">
      <c r="B139" s="13" t="n">
        <v>-0.300642222222222</v>
      </c>
      <c r="C139" s="13" t="n">
        <v>5.10171334057289</v>
      </c>
      <c r="D139" s="13" t="n">
        <v>0.215608888534953</v>
      </c>
    </row>
    <row r="140" customFormat="false" ht="13" hidden="false" customHeight="false" outlineLevel="0" collapsed="false">
      <c r="B140" s="13" t="n">
        <v>-0.350755555555556</v>
      </c>
      <c r="C140" s="13" t="n">
        <v>5.07969822404858</v>
      </c>
      <c r="D140" s="13" t="n">
        <v>0.195974465888032</v>
      </c>
    </row>
    <row r="141" customFormat="false" ht="13" hidden="false" customHeight="false" outlineLevel="0" collapsed="false">
      <c r="B141" s="13" t="n">
        <v>-0.400755555555556</v>
      </c>
      <c r="C141" s="13" t="n">
        <v>5.03749046543248</v>
      </c>
      <c r="D141" s="13" t="n">
        <v>0.195002182864159</v>
      </c>
    </row>
    <row r="142" customFormat="false" ht="13" hidden="false" customHeight="false" outlineLevel="0" collapsed="false">
      <c r="B142" s="13" t="n">
        <v>-0.450755555555556</v>
      </c>
      <c r="C142" s="13" t="n">
        <v>5.06151348003252</v>
      </c>
      <c r="D142" s="13" t="n">
        <v>0.199673581954757</v>
      </c>
    </row>
    <row r="143" customFormat="false" ht="13" hidden="false" customHeight="false" outlineLevel="0" collapsed="false">
      <c r="B143" s="13" t="n">
        <v>-0.500782222222222</v>
      </c>
      <c r="C143" s="13" t="n">
        <v>5.09830485921511</v>
      </c>
      <c r="D143" s="13" t="n">
        <v>0.21431657476736</v>
      </c>
    </row>
    <row r="144" customFormat="false" ht="13" hidden="false" customHeight="false" outlineLevel="0" collapsed="false">
      <c r="B144" s="13" t="n">
        <v>-0.550806666666667</v>
      </c>
      <c r="C144" s="13" t="n">
        <v>5.18216561282268</v>
      </c>
      <c r="D144" s="13" t="n">
        <v>0.246032102069289</v>
      </c>
    </row>
    <row r="145" customFormat="false" ht="13" hidden="false" customHeight="false" outlineLevel="0" collapsed="false">
      <c r="B145" s="13" t="n">
        <v>-0.600806666666667</v>
      </c>
      <c r="C145" s="13" t="n">
        <v>5.28821493571216</v>
      </c>
      <c r="D145" s="13" t="n">
        <v>0.295959506543613</v>
      </c>
    </row>
    <row r="146" customFormat="false" ht="13" hidden="false" customHeight="false" outlineLevel="0" collapsed="false">
      <c r="B146" s="13" t="n">
        <v>0.000582222222222222</v>
      </c>
      <c r="C146" s="13" t="n">
        <v>5.15624533975091</v>
      </c>
      <c r="D146" s="13" t="n">
        <v>0.266189301874008</v>
      </c>
    </row>
    <row r="147" customFormat="false" ht="13" hidden="false" customHeight="false" outlineLevel="0" collapsed="false">
      <c r="B147" s="13" t="n">
        <v>-0.399384444444445</v>
      </c>
      <c r="C147" s="13" t="n">
        <v>5.01739810571567</v>
      </c>
      <c r="D147" s="13" t="n">
        <v>0.195670056750248</v>
      </c>
    </row>
    <row r="148" customFormat="false" ht="13" hidden="false" customHeight="false" outlineLevel="0" collapsed="false">
      <c r="B148" s="13" t="n">
        <v>-0.499393333333333</v>
      </c>
      <c r="C148" s="13" t="n">
        <v>5.06931498087062</v>
      </c>
      <c r="D148" s="13" t="n">
        <v>0.209985726348842</v>
      </c>
    </row>
    <row r="149" customFormat="false" ht="13" hidden="false" customHeight="false" outlineLevel="0" collapsed="false">
      <c r="B149" s="13" t="n">
        <v>-0.599417777777778</v>
      </c>
      <c r="C149" s="13" t="n">
        <v>5.29205464290284</v>
      </c>
      <c r="D149" s="13" t="n">
        <v>0.311264528520171</v>
      </c>
    </row>
    <row r="150" customFormat="false" ht="13" hidden="false" customHeight="false" outlineLevel="0" collapsed="false">
      <c r="B150" s="13" t="n">
        <v>-0.699471111111111</v>
      </c>
      <c r="C150" s="13" t="n">
        <v>5.53849839939233</v>
      </c>
      <c r="D150" s="13" t="n">
        <v>0.415502368134836</v>
      </c>
    </row>
    <row r="151" customFormat="false" ht="13" hidden="false" customHeight="false" outlineLevel="0" collapsed="false">
      <c r="B151" s="13" t="n">
        <v>-0.799522222222222</v>
      </c>
      <c r="C151" s="13" t="n">
        <v>5.85194299895091</v>
      </c>
      <c r="D151" s="13" t="n">
        <v>0.589975037536662</v>
      </c>
    </row>
    <row r="152" customFormat="false" ht="13" hidden="false" customHeight="false" outlineLevel="0" collapsed="false">
      <c r="B152" s="13" t="n">
        <v>-0.899582222222222</v>
      </c>
      <c r="C152" s="13" t="n">
        <v>6.17713276574195</v>
      </c>
      <c r="D152" s="13" t="n">
        <v>0.79626065698816</v>
      </c>
    </row>
    <row r="153" customFormat="false" ht="13" hidden="false" customHeight="false" outlineLevel="0" collapsed="false">
      <c r="B153" s="13" t="n">
        <v>-0.999722222222222</v>
      </c>
      <c r="C153" s="13" t="n">
        <v>6.50414600167791</v>
      </c>
      <c r="D153" s="13" t="n">
        <v>0.927441333492009</v>
      </c>
    </row>
    <row r="154" customFormat="false" ht="13" hidden="false" customHeight="false" outlineLevel="0" collapsed="false">
      <c r="B154" s="13" t="n">
        <v>-0.999722222222222</v>
      </c>
      <c r="C154" s="13" t="n">
        <v>6.47449136206963</v>
      </c>
      <c r="D154" s="13" t="n">
        <v>0.899784676582877</v>
      </c>
    </row>
    <row r="155" customFormat="false" ht="13" hidden="false" customHeight="false" outlineLevel="0" collapsed="false">
      <c r="B155" s="13" t="n">
        <v>-1.09969555555556</v>
      </c>
      <c r="C155" s="13" t="n">
        <v>6.85237721043918</v>
      </c>
      <c r="D155" s="13" t="n">
        <v>1.10114142607323</v>
      </c>
    </row>
    <row r="156" customFormat="false" ht="13" hidden="false" customHeight="false" outlineLevel="0" collapsed="false">
      <c r="B156" s="13" t="n">
        <v>-1.19972222222222</v>
      </c>
      <c r="C156" s="13" t="n">
        <v>7.25958854775904</v>
      </c>
      <c r="D156" s="13" t="n">
        <v>1.13835821801028</v>
      </c>
    </row>
    <row r="157" customFormat="false" ht="13" hidden="false" customHeight="false" outlineLevel="0" collapsed="false">
      <c r="B157" s="13" t="n">
        <v>-1.29974888888889</v>
      </c>
      <c r="C157" s="13" t="n">
        <v>7.58752853077551</v>
      </c>
      <c r="D157" s="13" t="n">
        <v>1.13851395614629</v>
      </c>
    </row>
    <row r="158" customFormat="false" ht="13" hidden="false" customHeight="false" outlineLevel="0" collapsed="false">
      <c r="B158" s="13" t="n">
        <v>-1.39977333333333</v>
      </c>
      <c r="C158" s="13" t="n">
        <v>7.82049281582166</v>
      </c>
      <c r="D158" s="13" t="n">
        <v>1.13789577618537</v>
      </c>
    </row>
    <row r="159" customFormat="false" ht="13" hidden="false" customHeight="false" outlineLevel="0" collapsed="false">
      <c r="B159" s="13" t="n">
        <v>-1.4998</v>
      </c>
      <c r="C159" s="13" t="n">
        <v>7.95996802918532</v>
      </c>
      <c r="D159" s="13" t="n">
        <v>1.1124270453689</v>
      </c>
    </row>
    <row r="160" customFormat="false" ht="13" hidden="false" customHeight="false" outlineLevel="0" collapsed="false">
      <c r="B160" s="13" t="n">
        <v>-1.4998</v>
      </c>
      <c r="C160" s="13" t="n">
        <v>7.9521159982807</v>
      </c>
      <c r="D160" s="13" t="n">
        <v>1.08674006559886</v>
      </c>
    </row>
    <row r="161" customFormat="false" ht="13" hidden="false" customHeight="false" outlineLevel="0" collapsed="false">
      <c r="B161" s="13" t="n">
        <v>-1.55586</v>
      </c>
      <c r="C161" s="13" t="n">
        <v>7.90941087981699</v>
      </c>
      <c r="D161" s="13" t="n">
        <v>1.03155422954679</v>
      </c>
    </row>
  </sheetData>
  <mergeCells count="5">
    <mergeCell ref="A1:I1"/>
    <mergeCell ref="B15:I15"/>
    <mergeCell ref="B16:I16"/>
    <mergeCell ref="B106:I106"/>
    <mergeCell ref="B107:I107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5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89" activeCellId="0" sqref="C89"/>
    </sheetView>
  </sheetViews>
  <sheetFormatPr defaultRowHeight="13"/>
  <cols>
    <col collapsed="false" hidden="false" max="1" min="1" style="13" width="26.2857142857143"/>
    <col collapsed="false" hidden="false" max="2" min="2" style="13" width="6.85714285714286"/>
    <col collapsed="false" hidden="false" max="3" min="3" style="13" width="11"/>
    <col collapsed="false" hidden="false" max="4" min="4" style="13" width="18.4285714285714"/>
    <col collapsed="false" hidden="false" max="5" min="5" style="13" width="14.2857142857143"/>
    <col collapsed="false" hidden="false" max="7" min="6" style="13" width="18.4285714285714"/>
    <col collapsed="false" hidden="false" max="8" min="8" style="13" width="20.2857142857143"/>
    <col collapsed="false" hidden="false" max="10" min="9" style="13" width="24.8616071428571"/>
    <col collapsed="false" hidden="false" max="11" min="11" style="13" width="19.8616071428571"/>
    <col collapsed="false" hidden="false" max="255" min="12" style="13" width="27.7098214285714"/>
    <col collapsed="false" hidden="false" max="1025" min="256" style="13" width="8.70982142857143"/>
  </cols>
  <sheetData>
    <row r="1" customFormat="false" ht="18" hidden="false" customHeight="false" outlineLevel="0" collapsed="false">
      <c r="A1" s="15" t="str">
        <f aca="false">'Velocity &amp;turb XD=1 - Setup C'!A1:I1</f>
        <v>Optional data, Setup C: Velocity and turbulence information</v>
      </c>
      <c r="B1" s="15"/>
      <c r="C1" s="15"/>
      <c r="D1" s="15"/>
      <c r="E1" s="15"/>
      <c r="F1" s="15"/>
      <c r="G1" s="15"/>
      <c r="H1" s="15"/>
      <c r="I1" s="15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6" hidden="false" customHeight="false" outlineLevel="0" collapsed="false">
      <c r="A2" s="16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" hidden="false" customHeight="false" outlineLevel="0" collapsed="false">
      <c r="A3" s="7" t="s">
        <v>448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" hidden="false" customHeight="false" outlineLevel="0" collapsed="false">
      <c r="A4" s="7" t="s">
        <v>449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" hidden="false" customHeight="false" outlineLevel="0" collapsed="false">
      <c r="A6" s="16" t="str">
        <f aca="false">'Velocity &amp; turb XD=1 - Setup A'!A6</f>
        <v>Data to be submitted along one horizontal diagonal from y/R=-3 to y/R=3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" hidden="false" customHeight="false" outlineLevel="0" collapsed="false">
      <c r="A7" s="16" t="str">
        <f aca="false">'Velocity &amp; turb XD=1 - Setup A'!A7</f>
        <v>and one vertical diagonal from z/R=-1.8 to y/R=2.0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" hidden="false" customHeight="false" outlineLevel="0" collapsed="false">
      <c r="A8" s="16" t="str">
        <f aca="false">'Velocity &amp; turb XD=1 - Setup A'!A8</f>
        <v>This corresponds roughly to the width and height of the wind tunnel (check General Info Sheet for axes directions)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17" t="str">
        <f aca="false">'Velocity &amp; turb XD=1 - Setup A'!A10</f>
        <v>NOTE! The mandatory output was changed with respect to the invitation.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17" t="str">
        <f aca="false">'Velocity &amp; turb XD=1 - Setup A'!A11</f>
        <v>Mandatory output: U/Uref and u_prime^2/Uref^2. The transversal mean velocities and stresses are optional.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17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5" customFormat="false" ht="16" hidden="false" customHeight="false" outlineLevel="0" collapsed="false">
      <c r="A15" s="0"/>
      <c r="B15" s="18" t="s">
        <v>453</v>
      </c>
      <c r="C15" s="18"/>
      <c r="D15" s="18"/>
      <c r="E15" s="18"/>
      <c r="F15" s="18"/>
      <c r="G15" s="18"/>
      <c r="H15" s="18"/>
      <c r="I15" s="18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" hidden="false" customHeight="false" outlineLevel="0" collapsed="false">
      <c r="A16" s="0"/>
      <c r="B16" s="19" t="s">
        <v>34</v>
      </c>
      <c r="C16" s="19"/>
      <c r="D16" s="19"/>
      <c r="E16" s="19"/>
      <c r="F16" s="19"/>
      <c r="G16" s="19"/>
      <c r="H16" s="19"/>
      <c r="I16" s="19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0"/>
      <c r="B18" s="17"/>
      <c r="C18" s="17" t="s">
        <v>36</v>
      </c>
      <c r="D18" s="17"/>
      <c r="E18" s="17"/>
      <c r="F18" s="17"/>
      <c r="G18" s="17"/>
      <c r="H18" s="17"/>
      <c r="I18" s="17"/>
      <c r="J18" s="17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13" t="s">
        <v>16</v>
      </c>
      <c r="B19" s="17" t="s">
        <v>37</v>
      </c>
      <c r="C19" s="17" t="str">
        <f aca="false">'Velocity &amp; turb XD=1 - Setup A'!C19</f>
        <v>U</v>
      </c>
      <c r="D19" s="17" t="str">
        <f aca="false">'Velocity &amp; turb XD=1 - Setup A'!D19</f>
        <v>u_prime^2</v>
      </c>
      <c r="E19" s="17" t="str">
        <f aca="false">'Velocity &amp; turb XD=1 - Setup A'!E19</f>
        <v>1-U/Uref</v>
      </c>
      <c r="F19" s="17" t="str">
        <f aca="false">'Velocity &amp; turb XD=1 - Setup A'!F19</f>
        <v>W/Uref</v>
      </c>
      <c r="G19" s="17" t="str">
        <f aca="false">'Velocity &amp; turb XD=1 - Setup A'!G19</f>
        <v>v_prime^2/Uref^2</v>
      </c>
      <c r="H19" s="17" t="str">
        <f aca="false">'Velocity &amp; turb XD=1 - Setup A'!H19</f>
        <v>w_prime^2/Uref^2</v>
      </c>
      <c r="I19" s="17"/>
      <c r="J19" s="17"/>
      <c r="K19" s="17"/>
      <c r="L19" s="17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13" t="s">
        <v>44</v>
      </c>
      <c r="B20" s="25" t="n">
        <v>2.59999555555556</v>
      </c>
      <c r="C20" s="24" t="n">
        <v>11.4473813285357</v>
      </c>
      <c r="D20" s="24" t="n">
        <v>0.0179398173552247</v>
      </c>
      <c r="E20" s="24"/>
      <c r="F20" s="24"/>
      <c r="G20" s="24"/>
      <c r="H20" s="24"/>
      <c r="I20" s="24"/>
      <c r="J20" s="24"/>
      <c r="K20" s="24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B21" s="25" t="n">
        <v>2.39999777777778</v>
      </c>
      <c r="C21" s="24" t="n">
        <v>11.5005708896675</v>
      </c>
      <c r="D21" s="24" t="n">
        <v>0.0163112708181032</v>
      </c>
      <c r="E21" s="24"/>
      <c r="F21" s="24"/>
      <c r="G21" s="24"/>
      <c r="H21" s="24"/>
      <c r="I21" s="24"/>
      <c r="J21" s="24"/>
      <c r="K21" s="24"/>
    </row>
    <row r="22" customFormat="false" ht="13" hidden="false" customHeight="false" outlineLevel="0" collapsed="false">
      <c r="B22" s="25" t="n">
        <v>2.29999777777778</v>
      </c>
      <c r="C22" s="24" t="n">
        <v>11.4884414800323</v>
      </c>
      <c r="D22" s="24" t="n">
        <v>0.0144399269661346</v>
      </c>
      <c r="E22" s="24"/>
      <c r="F22" s="24"/>
      <c r="G22" s="24"/>
      <c r="H22" s="24"/>
      <c r="I22" s="24"/>
      <c r="J22" s="24"/>
      <c r="K22" s="24"/>
    </row>
    <row r="23" customFormat="false" ht="13" hidden="false" customHeight="false" outlineLevel="0" collapsed="false">
      <c r="B23" s="25" t="n">
        <v>2.19999777777778</v>
      </c>
      <c r="C23" s="24" t="n">
        <v>11.3878908664539</v>
      </c>
      <c r="D23" s="24" t="n">
        <v>0.0154844310391516</v>
      </c>
      <c r="E23" s="24"/>
      <c r="F23" s="24"/>
      <c r="G23" s="24"/>
      <c r="H23" s="24"/>
      <c r="I23" s="24"/>
      <c r="J23" s="24"/>
      <c r="K23" s="24"/>
    </row>
    <row r="24" customFormat="false" ht="13" hidden="false" customHeight="false" outlineLevel="0" collapsed="false">
      <c r="B24" s="25" t="n">
        <v>2.09999777777778</v>
      </c>
      <c r="C24" s="24" t="n">
        <v>11.3142004890096</v>
      </c>
      <c r="D24" s="24" t="n">
        <v>0.0200460828217368</v>
      </c>
      <c r="E24" s="24"/>
      <c r="F24" s="24"/>
      <c r="G24" s="24"/>
      <c r="H24" s="24"/>
      <c r="I24" s="24"/>
      <c r="J24" s="24"/>
      <c r="K24" s="24"/>
    </row>
    <row r="25" customFormat="false" ht="13" hidden="false" customHeight="false" outlineLevel="0" collapsed="false">
      <c r="B25" s="25" t="n">
        <v>1.99999777777778</v>
      </c>
      <c r="C25" s="24" t="n">
        <v>11.3723650475207</v>
      </c>
      <c r="D25" s="24" t="n">
        <v>0.0511488923880063</v>
      </c>
      <c r="E25" s="24"/>
      <c r="F25" s="24"/>
      <c r="G25" s="24"/>
      <c r="H25" s="24"/>
      <c r="I25" s="24"/>
      <c r="J25" s="24"/>
      <c r="K25" s="24"/>
    </row>
    <row r="26" customFormat="false" ht="13" hidden="false" customHeight="false" outlineLevel="0" collapsed="false">
      <c r="B26" s="25" t="n">
        <v>1.89999777777778</v>
      </c>
      <c r="C26" s="24" t="n">
        <v>11.3226978941846</v>
      </c>
      <c r="D26" s="24" t="n">
        <v>0.108274933377314</v>
      </c>
      <c r="E26" s="24"/>
      <c r="F26" s="24"/>
      <c r="G26" s="24"/>
      <c r="H26" s="24"/>
      <c r="I26" s="24"/>
      <c r="J26" s="24"/>
      <c r="K26" s="24"/>
    </row>
    <row r="27" customFormat="false" ht="13" hidden="false" customHeight="false" outlineLevel="0" collapsed="false">
      <c r="B27" s="25" t="n">
        <v>1.79999777777778</v>
      </c>
      <c r="C27" s="24" t="n">
        <v>11.1273109450097</v>
      </c>
      <c r="D27" s="24" t="n">
        <v>0.285232968320386</v>
      </c>
      <c r="E27" s="24"/>
      <c r="F27" s="24"/>
      <c r="G27" s="24"/>
      <c r="H27" s="24"/>
      <c r="I27" s="24"/>
      <c r="J27" s="24"/>
      <c r="K27" s="24"/>
    </row>
    <row r="28" customFormat="false" ht="13" hidden="false" customHeight="false" outlineLevel="0" collapsed="false">
      <c r="B28" s="25" t="n">
        <v>1.69999777777778</v>
      </c>
      <c r="C28" s="24" t="n">
        <v>10.9168265475902</v>
      </c>
      <c r="D28" s="24" t="n">
        <v>0.51174128014691</v>
      </c>
      <c r="E28" s="24"/>
      <c r="F28" s="24"/>
      <c r="G28" s="24"/>
      <c r="H28" s="24"/>
      <c r="I28" s="24"/>
      <c r="J28" s="24"/>
      <c r="K28" s="24"/>
    </row>
    <row r="29" customFormat="false" ht="13" hidden="false" customHeight="false" outlineLevel="0" collapsed="false">
      <c r="B29" s="25" t="n">
        <v>1.59999777777778</v>
      </c>
      <c r="C29" s="24" t="n">
        <v>10.5997745739324</v>
      </c>
      <c r="D29" s="24" t="n">
        <v>0.802621853040957</v>
      </c>
      <c r="E29" s="24"/>
      <c r="F29" s="24"/>
      <c r="G29" s="24"/>
      <c r="H29" s="24"/>
      <c r="I29" s="24"/>
      <c r="J29" s="24"/>
      <c r="K29" s="24"/>
    </row>
    <row r="30" customFormat="false" ht="13" hidden="false" customHeight="false" outlineLevel="0" collapsed="false">
      <c r="B30" s="25" t="n">
        <v>1.49999777777778</v>
      </c>
      <c r="C30" s="24" t="n">
        <v>10.2270514259615</v>
      </c>
      <c r="D30" s="24" t="n">
        <v>1.06490692043898</v>
      </c>
      <c r="E30" s="24"/>
      <c r="F30" s="24"/>
      <c r="G30" s="24"/>
      <c r="H30" s="24"/>
      <c r="I30" s="24"/>
      <c r="J30" s="24"/>
      <c r="K30" s="24"/>
    </row>
    <row r="31" customFormat="false" ht="13" hidden="false" customHeight="false" outlineLevel="0" collapsed="false">
      <c r="B31" s="25" t="n">
        <v>1.39999777777778</v>
      </c>
      <c r="C31" s="24" t="n">
        <v>9.84437842685141</v>
      </c>
      <c r="D31" s="24" t="n">
        <v>1.21750484132299</v>
      </c>
      <c r="E31" s="24"/>
      <c r="F31" s="24"/>
      <c r="G31" s="24"/>
      <c r="H31" s="24"/>
      <c r="I31" s="24"/>
      <c r="J31" s="24"/>
      <c r="K31" s="24"/>
    </row>
    <row r="32" customFormat="false" ht="13" hidden="false" customHeight="false" outlineLevel="0" collapsed="false">
      <c r="B32" s="25" t="n">
        <v>1.29999777777778</v>
      </c>
      <c r="C32" s="24" t="n">
        <v>9.34948881467061</v>
      </c>
      <c r="D32" s="24" t="n">
        <v>1.36936224374133</v>
      </c>
      <c r="E32" s="24"/>
      <c r="F32" s="24"/>
      <c r="G32" s="24"/>
      <c r="H32" s="24"/>
      <c r="I32" s="24"/>
      <c r="J32" s="24"/>
      <c r="K32" s="24"/>
    </row>
    <row r="33" customFormat="false" ht="13" hidden="false" customHeight="false" outlineLevel="0" collapsed="false">
      <c r="B33" s="25" t="n">
        <v>1.19999777777778</v>
      </c>
      <c r="C33" s="24" t="n">
        <v>8.93012672300272</v>
      </c>
      <c r="D33" s="24" t="n">
        <v>1.46965137820641</v>
      </c>
      <c r="E33" s="24"/>
      <c r="F33" s="24"/>
      <c r="G33" s="24"/>
      <c r="H33" s="24"/>
      <c r="I33" s="24"/>
      <c r="J33" s="24"/>
      <c r="K33" s="24"/>
    </row>
    <row r="34" customFormat="false" ht="13" hidden="false" customHeight="false" outlineLevel="0" collapsed="false">
      <c r="B34" s="25" t="n">
        <v>1.19999777777778</v>
      </c>
      <c r="C34" s="24" t="n">
        <v>8.99123880490127</v>
      </c>
      <c r="D34" s="24" t="n">
        <v>1.46799851123246</v>
      </c>
      <c r="E34" s="24"/>
      <c r="F34" s="24"/>
      <c r="G34" s="24"/>
      <c r="H34" s="24"/>
      <c r="I34" s="24"/>
      <c r="J34" s="24"/>
      <c r="K34" s="24"/>
    </row>
    <row r="35" customFormat="false" ht="13" hidden="false" customHeight="false" outlineLevel="0" collapsed="false">
      <c r="B35" s="25" t="n">
        <v>1.09999777777778</v>
      </c>
      <c r="C35" s="24" t="n">
        <v>8.58551546622176</v>
      </c>
      <c r="D35" s="24" t="n">
        <v>1.53288114949986</v>
      </c>
      <c r="E35" s="24"/>
      <c r="F35" s="24"/>
      <c r="G35" s="24"/>
      <c r="H35" s="24"/>
      <c r="I35" s="24"/>
      <c r="J35" s="24"/>
      <c r="K35" s="24"/>
    </row>
    <row r="36" customFormat="false" ht="13" hidden="false" customHeight="false" outlineLevel="0" collapsed="false">
      <c r="B36" s="25" t="n">
        <v>0.999997777777778</v>
      </c>
      <c r="C36" s="24" t="n">
        <v>8.14610724866057</v>
      </c>
      <c r="D36" s="24" t="n">
        <v>1.47501946045377</v>
      </c>
      <c r="E36" s="24"/>
      <c r="F36" s="24"/>
      <c r="G36" s="24"/>
      <c r="H36" s="24"/>
      <c r="I36" s="24"/>
      <c r="J36" s="24"/>
      <c r="K36" s="24"/>
    </row>
    <row r="37" customFormat="false" ht="13" hidden="false" customHeight="false" outlineLevel="0" collapsed="false">
      <c r="B37" s="25" t="n">
        <v>0.9</v>
      </c>
      <c r="C37" s="24" t="n">
        <v>7.79202615626252</v>
      </c>
      <c r="D37" s="24" t="n">
        <v>1.51555406474085</v>
      </c>
      <c r="E37" s="24"/>
      <c r="F37" s="24"/>
      <c r="G37" s="24"/>
      <c r="H37" s="24"/>
      <c r="I37" s="24"/>
      <c r="J37" s="24"/>
      <c r="K37" s="24"/>
    </row>
    <row r="38" customFormat="false" ht="13" hidden="false" customHeight="false" outlineLevel="0" collapsed="false">
      <c r="B38" s="25" t="n">
        <v>0.799997777777778</v>
      </c>
      <c r="C38" s="24" t="n">
        <v>7.41232257674677</v>
      </c>
      <c r="D38" s="24" t="n">
        <v>1.48243920223104</v>
      </c>
      <c r="E38" s="24"/>
      <c r="F38" s="24"/>
      <c r="G38" s="24"/>
      <c r="H38" s="24"/>
      <c r="I38" s="24"/>
      <c r="J38" s="24"/>
      <c r="K38" s="24"/>
    </row>
    <row r="39" customFormat="false" ht="13" hidden="false" customHeight="false" outlineLevel="0" collapsed="false">
      <c r="B39" s="25" t="n">
        <v>0.699997777777778</v>
      </c>
      <c r="C39" s="24" t="n">
        <v>6.94516641380793</v>
      </c>
      <c r="D39" s="24" t="n">
        <v>1.40589935105927</v>
      </c>
      <c r="E39" s="24"/>
      <c r="F39" s="24"/>
      <c r="G39" s="24"/>
      <c r="H39" s="24"/>
      <c r="I39" s="24"/>
      <c r="J39" s="24"/>
      <c r="K39" s="24"/>
    </row>
    <row r="40" customFormat="false" ht="13" hidden="false" customHeight="false" outlineLevel="0" collapsed="false">
      <c r="B40" s="25" t="n">
        <v>0.699997777777778</v>
      </c>
      <c r="C40" s="24" t="n">
        <v>6.99976489914626</v>
      </c>
      <c r="D40" s="24" t="n">
        <v>1.50006560334029</v>
      </c>
      <c r="E40" s="24"/>
      <c r="F40" s="24"/>
      <c r="G40" s="24"/>
      <c r="H40" s="24"/>
      <c r="I40" s="24"/>
      <c r="J40" s="24"/>
      <c r="K40" s="24"/>
    </row>
    <row r="41" customFormat="false" ht="13" hidden="false" customHeight="false" outlineLevel="0" collapsed="false">
      <c r="B41" s="25" t="n">
        <v>0.6</v>
      </c>
      <c r="C41" s="24" t="n">
        <v>6.6122818967035</v>
      </c>
      <c r="D41" s="24" t="n">
        <v>1.34803217687949</v>
      </c>
      <c r="E41" s="24"/>
      <c r="F41" s="24"/>
      <c r="G41" s="24"/>
      <c r="H41" s="24"/>
      <c r="I41" s="24"/>
      <c r="J41" s="24"/>
      <c r="K41" s="24"/>
    </row>
    <row r="42" customFormat="false" ht="13" hidden="false" customHeight="false" outlineLevel="0" collapsed="false">
      <c r="B42" s="25" t="n">
        <v>0.499997777777778</v>
      </c>
      <c r="C42" s="24" t="n">
        <v>6.22808001321615</v>
      </c>
      <c r="D42" s="24" t="n">
        <v>1.36941747466765</v>
      </c>
      <c r="E42" s="24"/>
      <c r="F42" s="24"/>
      <c r="G42" s="24"/>
      <c r="H42" s="24"/>
      <c r="I42" s="24"/>
      <c r="J42" s="24"/>
      <c r="K42" s="24"/>
    </row>
    <row r="43" customFormat="false" ht="13" hidden="false" customHeight="false" outlineLevel="0" collapsed="false">
      <c r="B43" s="25" t="n">
        <v>0.399997777777778</v>
      </c>
      <c r="C43" s="24" t="n">
        <v>5.88626770441409</v>
      </c>
      <c r="D43" s="24" t="n">
        <v>1.13408132925066</v>
      </c>
      <c r="E43" s="24"/>
      <c r="F43" s="24"/>
      <c r="G43" s="24"/>
      <c r="H43" s="24"/>
      <c r="I43" s="24"/>
      <c r="J43" s="24"/>
      <c r="K43" s="24"/>
    </row>
    <row r="44" customFormat="false" ht="13" hidden="false" customHeight="false" outlineLevel="0" collapsed="false">
      <c r="B44" s="25" t="n">
        <v>0.299997777777778</v>
      </c>
      <c r="C44" s="24" t="n">
        <v>5.50423619593084</v>
      </c>
      <c r="D44" s="24" t="n">
        <v>0.968582452124586</v>
      </c>
      <c r="E44" s="24"/>
      <c r="F44" s="24"/>
      <c r="G44" s="24"/>
      <c r="H44" s="24"/>
      <c r="I44" s="24"/>
      <c r="J44" s="24"/>
      <c r="K44" s="24"/>
    </row>
    <row r="45" customFormat="false" ht="13" hidden="false" customHeight="false" outlineLevel="0" collapsed="false">
      <c r="B45" s="25" t="n">
        <v>0.199997777777778</v>
      </c>
      <c r="C45" s="24" t="n">
        <v>5.27973775883155</v>
      </c>
      <c r="D45" s="24" t="n">
        <v>0.734351589716921</v>
      </c>
      <c r="E45" s="24"/>
      <c r="F45" s="24"/>
      <c r="G45" s="24"/>
      <c r="H45" s="24"/>
      <c r="I45" s="24"/>
      <c r="J45" s="24"/>
      <c r="K45" s="24"/>
    </row>
    <row r="46" customFormat="false" ht="13" hidden="false" customHeight="false" outlineLevel="0" collapsed="false">
      <c r="B46" s="25" t="n">
        <v>0.0999977777777778</v>
      </c>
      <c r="C46" s="24" t="n">
        <v>5.1601585826647</v>
      </c>
      <c r="D46" s="24" t="n">
        <v>0.712907419530152</v>
      </c>
      <c r="E46" s="24"/>
      <c r="F46" s="24"/>
      <c r="G46" s="24"/>
      <c r="H46" s="24"/>
      <c r="I46" s="24"/>
      <c r="J46" s="24"/>
      <c r="K46" s="24"/>
    </row>
    <row r="47" customFormat="false" ht="13" hidden="false" customHeight="false" outlineLevel="0" collapsed="false">
      <c r="B47" s="25" t="n">
        <v>0</v>
      </c>
      <c r="C47" s="24" t="n">
        <v>5.23897422276941</v>
      </c>
      <c r="D47" s="24" t="n">
        <v>0.68868639265676</v>
      </c>
      <c r="E47" s="24"/>
      <c r="F47" s="24"/>
      <c r="G47" s="24"/>
      <c r="H47" s="24"/>
      <c r="I47" s="24"/>
      <c r="J47" s="24"/>
      <c r="K47" s="24"/>
    </row>
    <row r="48" customFormat="false" ht="13" hidden="false" customHeight="false" outlineLevel="0" collapsed="false">
      <c r="B48" s="25" t="n">
        <v>-0.1</v>
      </c>
      <c r="C48" s="24" t="n">
        <v>5.3150200102048</v>
      </c>
      <c r="D48" s="24" t="n">
        <v>0.703121617843273</v>
      </c>
      <c r="E48" s="24"/>
      <c r="F48" s="24"/>
      <c r="G48" s="24"/>
      <c r="H48" s="24"/>
      <c r="I48" s="24"/>
      <c r="J48" s="24"/>
      <c r="K48" s="24"/>
    </row>
    <row r="49" customFormat="false" ht="13" hidden="false" customHeight="false" outlineLevel="0" collapsed="false">
      <c r="B49" s="25" t="n">
        <v>-0.200002222222222</v>
      </c>
      <c r="C49" s="24" t="n">
        <v>5.51258574434729</v>
      </c>
      <c r="D49" s="24" t="n">
        <v>0.6948376544554</v>
      </c>
      <c r="E49" s="24"/>
      <c r="F49" s="24"/>
      <c r="G49" s="24"/>
      <c r="H49" s="24"/>
      <c r="I49" s="24"/>
      <c r="J49" s="24"/>
      <c r="K49" s="24"/>
    </row>
    <row r="50" customFormat="false" ht="13" hidden="false" customHeight="false" outlineLevel="0" collapsed="false">
      <c r="B50" s="25" t="n">
        <v>-2.6</v>
      </c>
      <c r="C50" s="24" t="n">
        <v>11.727366473149</v>
      </c>
      <c r="D50" s="24" t="n">
        <v>0.014704021532101</v>
      </c>
      <c r="E50" s="24"/>
      <c r="F50" s="24"/>
      <c r="G50" s="24"/>
      <c r="H50" s="24"/>
      <c r="I50" s="24"/>
      <c r="J50" s="24"/>
      <c r="K50" s="24"/>
    </row>
    <row r="51" customFormat="false" ht="13" hidden="false" customHeight="false" outlineLevel="0" collapsed="false">
      <c r="B51" s="25" t="n">
        <v>-2.4</v>
      </c>
      <c r="C51" s="24" t="n">
        <v>11.5839550409885</v>
      </c>
      <c r="D51" s="24" t="n">
        <v>0.0067881042367786</v>
      </c>
      <c r="E51" s="24"/>
      <c r="F51" s="24"/>
      <c r="G51" s="24"/>
      <c r="H51" s="24"/>
      <c r="I51" s="24"/>
      <c r="J51" s="24"/>
      <c r="K51" s="24"/>
    </row>
    <row r="52" customFormat="false" ht="13" hidden="false" customHeight="false" outlineLevel="0" collapsed="false">
      <c r="B52" s="25" t="n">
        <v>-2.2</v>
      </c>
      <c r="C52" s="24" t="n">
        <v>11.4468240891917</v>
      </c>
      <c r="D52" s="24" t="n">
        <v>0.0115823359745592</v>
      </c>
      <c r="E52" s="24"/>
      <c r="F52" s="24"/>
      <c r="G52" s="24"/>
      <c r="H52" s="24"/>
      <c r="I52" s="24"/>
      <c r="J52" s="24"/>
      <c r="K52" s="24"/>
    </row>
    <row r="53" customFormat="false" ht="13" hidden="false" customHeight="false" outlineLevel="0" collapsed="false">
      <c r="B53" s="25" t="n">
        <v>-1.99999777777778</v>
      </c>
      <c r="C53" s="24" t="n">
        <v>11.3674018421393</v>
      </c>
      <c r="D53" s="24" t="n">
        <v>0.0333178308714885</v>
      </c>
      <c r="E53" s="24"/>
      <c r="F53" s="24"/>
      <c r="G53" s="24"/>
      <c r="H53" s="24"/>
      <c r="I53" s="24"/>
      <c r="J53" s="24"/>
      <c r="K53" s="24"/>
    </row>
    <row r="54" customFormat="false" ht="13" hidden="false" customHeight="false" outlineLevel="0" collapsed="false">
      <c r="B54" s="25" t="n">
        <v>-1.9</v>
      </c>
      <c r="C54" s="24" t="n">
        <v>11.350980001146</v>
      </c>
      <c r="D54" s="24" t="n">
        <v>0.0662320372822275</v>
      </c>
      <c r="E54" s="24"/>
      <c r="F54" s="24"/>
      <c r="G54" s="24"/>
      <c r="H54" s="24"/>
      <c r="I54" s="24"/>
      <c r="J54" s="24"/>
      <c r="K54" s="24"/>
    </row>
    <row r="55" customFormat="false" ht="13" hidden="false" customHeight="false" outlineLevel="0" collapsed="false">
      <c r="B55" s="25" t="n">
        <v>-1.79999777777778</v>
      </c>
      <c r="C55" s="24" t="n">
        <v>11.2211132660852</v>
      </c>
      <c r="D55" s="24" t="n">
        <v>0.194484220378012</v>
      </c>
      <c r="E55" s="24"/>
      <c r="F55" s="24"/>
      <c r="G55" s="24"/>
      <c r="H55" s="24"/>
      <c r="I55" s="24"/>
      <c r="J55" s="24"/>
      <c r="K55" s="24"/>
    </row>
    <row r="56" customFormat="false" ht="13" hidden="false" customHeight="false" outlineLevel="0" collapsed="false">
      <c r="B56" s="25" t="n">
        <v>-1.7</v>
      </c>
      <c r="C56" s="24" t="n">
        <v>10.9311386476846</v>
      </c>
      <c r="D56" s="24" t="n">
        <v>0.440166055280937</v>
      </c>
      <c r="E56" s="24"/>
      <c r="F56" s="24"/>
      <c r="G56" s="24"/>
      <c r="H56" s="24"/>
      <c r="I56" s="24"/>
      <c r="J56" s="24"/>
      <c r="K56" s="24"/>
    </row>
    <row r="57" customFormat="false" ht="13" hidden="false" customHeight="false" outlineLevel="0" collapsed="false">
      <c r="B57" s="25" t="n">
        <v>-1.59999777777778</v>
      </c>
      <c r="C57" s="24" t="n">
        <v>10.4469300157889</v>
      </c>
      <c r="D57" s="24" t="n">
        <v>0.830954847732765</v>
      </c>
      <c r="E57" s="24"/>
      <c r="F57" s="24"/>
      <c r="G57" s="24"/>
      <c r="H57" s="24"/>
      <c r="I57" s="24"/>
      <c r="J57" s="24"/>
      <c r="K57" s="24"/>
    </row>
    <row r="58" customFormat="false" ht="13" hidden="false" customHeight="false" outlineLevel="0" collapsed="false">
      <c r="B58" s="25" t="n">
        <v>-1.5</v>
      </c>
      <c r="C58" s="24" t="n">
        <v>9.93540458684731</v>
      </c>
      <c r="D58" s="24" t="n">
        <v>1.11283909426043</v>
      </c>
      <c r="E58" s="24"/>
      <c r="F58" s="24"/>
      <c r="G58" s="24"/>
      <c r="H58" s="24"/>
      <c r="I58" s="24"/>
      <c r="J58" s="24"/>
      <c r="K58" s="24"/>
    </row>
    <row r="59" customFormat="false" ht="13" hidden="false" customHeight="false" outlineLevel="0" collapsed="false">
      <c r="B59" s="25" t="n">
        <v>-1.4</v>
      </c>
      <c r="C59" s="24" t="n">
        <v>9.39916562062327</v>
      </c>
      <c r="D59" s="24" t="n">
        <v>1.32891026337057</v>
      </c>
      <c r="E59" s="24"/>
      <c r="F59" s="24"/>
      <c r="G59" s="24"/>
      <c r="H59" s="24"/>
      <c r="I59" s="24"/>
      <c r="J59" s="24"/>
      <c r="K59" s="24"/>
    </row>
    <row r="60" customFormat="false" ht="13" hidden="false" customHeight="false" outlineLevel="0" collapsed="false">
      <c r="B60" s="25" t="n">
        <v>-1.3</v>
      </c>
      <c r="C60" s="24" t="n">
        <v>8.8273217827141</v>
      </c>
      <c r="D60" s="24" t="n">
        <v>1.51541471049</v>
      </c>
      <c r="E60" s="24"/>
      <c r="F60" s="24"/>
      <c r="G60" s="24"/>
      <c r="H60" s="24"/>
      <c r="I60" s="24"/>
      <c r="J60" s="24"/>
      <c r="K60" s="24"/>
    </row>
    <row r="61" customFormat="false" ht="13" hidden="false" customHeight="false" outlineLevel="0" collapsed="false">
      <c r="B61" s="25" t="n">
        <v>-1.19999777777778</v>
      </c>
      <c r="C61" s="24" t="n">
        <v>8.20797921915566</v>
      </c>
      <c r="D61" s="24" t="n">
        <v>1.44892825368253</v>
      </c>
      <c r="E61" s="24"/>
      <c r="F61" s="24"/>
      <c r="G61" s="24"/>
      <c r="H61" s="24"/>
      <c r="I61" s="24"/>
      <c r="J61" s="24"/>
      <c r="K61" s="24"/>
    </row>
    <row r="62" customFormat="false" ht="13" hidden="false" customHeight="false" outlineLevel="0" collapsed="false">
      <c r="B62" s="25" t="n">
        <v>-1.1</v>
      </c>
      <c r="C62" s="24" t="n">
        <v>7.72249997789401</v>
      </c>
      <c r="D62" s="24" t="n">
        <v>1.38838311885017</v>
      </c>
      <c r="E62" s="24"/>
      <c r="F62" s="24"/>
      <c r="G62" s="24"/>
      <c r="H62" s="24"/>
      <c r="I62" s="24"/>
      <c r="J62" s="24"/>
      <c r="K62" s="24"/>
    </row>
    <row r="63" customFormat="false" ht="13" hidden="false" customHeight="false" outlineLevel="0" collapsed="false">
      <c r="B63" s="13" t="n">
        <v>-1</v>
      </c>
      <c r="C63" s="24" t="n">
        <v>7.30083460036376</v>
      </c>
      <c r="D63" s="24" t="n">
        <v>1.27858049524986</v>
      </c>
      <c r="E63" s="24"/>
      <c r="F63" s="0"/>
      <c r="G63" s="0"/>
      <c r="H63" s="0"/>
      <c r="I63" s="0"/>
      <c r="J63" s="0"/>
      <c r="K63" s="0"/>
    </row>
    <row r="64" customFormat="false" ht="13" hidden="false" customHeight="false" outlineLevel="0" collapsed="false">
      <c r="B64" s="13" t="n">
        <v>-2</v>
      </c>
      <c r="C64" s="13" t="n">
        <v>11.3843371012674</v>
      </c>
      <c r="D64" s="21" t="n">
        <v>0.0357272523927778</v>
      </c>
      <c r="E64" s="21"/>
      <c r="F64" s="0"/>
      <c r="G64" s="0"/>
      <c r="H64" s="0"/>
      <c r="I64" s="0"/>
      <c r="J64" s="0"/>
      <c r="K64" s="0"/>
    </row>
    <row r="65" customFormat="false" ht="13" hidden="false" customHeight="false" outlineLevel="0" collapsed="false">
      <c r="B65" s="13" t="n">
        <v>-2.2</v>
      </c>
      <c r="C65" s="13" t="n">
        <v>11.4378256741569</v>
      </c>
      <c r="D65" s="21" t="n">
        <v>0.0111934133020005</v>
      </c>
      <c r="E65" s="21"/>
      <c r="F65" s="0"/>
      <c r="G65" s="0"/>
      <c r="H65" s="0"/>
      <c r="I65" s="0"/>
      <c r="J65" s="0"/>
      <c r="K65" s="0"/>
    </row>
    <row r="66" customFormat="false" ht="13" hidden="false" customHeight="false" outlineLevel="0" collapsed="false">
      <c r="B66" s="13" t="n">
        <v>-1</v>
      </c>
      <c r="C66" s="13" t="n">
        <v>7.29298468195615</v>
      </c>
      <c r="D66" s="21" t="n">
        <v>1.30354986140832</v>
      </c>
      <c r="E66" s="21"/>
      <c r="F66" s="0"/>
      <c r="G66" s="0"/>
      <c r="H66" s="0"/>
      <c r="I66" s="0"/>
      <c r="J66" s="0"/>
      <c r="K66" s="0"/>
    </row>
    <row r="67" customFormat="false" ht="13" hidden="false" customHeight="false" outlineLevel="0" collapsed="false">
      <c r="B67" s="13" t="n">
        <v>-0.9</v>
      </c>
      <c r="C67" s="13" t="n">
        <v>6.9504794700094</v>
      </c>
      <c r="D67" s="21" t="n">
        <v>1.17311111251647</v>
      </c>
      <c r="E67" s="21"/>
      <c r="F67" s="0"/>
      <c r="G67" s="0"/>
      <c r="H67" s="0"/>
      <c r="I67" s="0"/>
      <c r="J67" s="0"/>
      <c r="K67" s="0"/>
    </row>
    <row r="68" customFormat="false" ht="13" hidden="false" customHeight="false" outlineLevel="0" collapsed="false">
      <c r="B68" s="13" t="n">
        <v>-0.8</v>
      </c>
      <c r="C68" s="13" t="n">
        <v>6.72224912444384</v>
      </c>
      <c r="D68" s="21" t="n">
        <v>1.13534934211608</v>
      </c>
      <c r="E68" s="21"/>
      <c r="F68" s="0"/>
      <c r="G68" s="0"/>
      <c r="H68" s="0"/>
      <c r="I68" s="0"/>
      <c r="J68" s="0"/>
      <c r="K68" s="0"/>
    </row>
    <row r="69" customFormat="false" ht="13" hidden="false" customHeight="false" outlineLevel="0" collapsed="false">
      <c r="B69" s="13" t="n">
        <v>-0.7</v>
      </c>
      <c r="C69" s="13" t="n">
        <v>6.55178032330738</v>
      </c>
      <c r="D69" s="21" t="n">
        <v>1.09702721399313</v>
      </c>
      <c r="E69" s="21"/>
      <c r="F69" s="0"/>
      <c r="G69" s="0"/>
      <c r="H69" s="0"/>
      <c r="I69" s="0"/>
      <c r="J69" s="0"/>
      <c r="K69" s="0"/>
    </row>
    <row r="70" customFormat="false" ht="13" hidden="false" customHeight="false" outlineLevel="0" collapsed="false">
      <c r="B70" s="13" t="n">
        <v>-0.6</v>
      </c>
      <c r="C70" s="13" t="n">
        <v>6.41007501636091</v>
      </c>
      <c r="D70" s="21" t="n">
        <v>0.996370559862903</v>
      </c>
      <c r="E70" s="21"/>
      <c r="F70" s="0"/>
      <c r="G70" s="0"/>
      <c r="H70" s="0"/>
      <c r="I70" s="0"/>
      <c r="J70" s="0"/>
      <c r="K70" s="0"/>
    </row>
    <row r="71" customFormat="false" ht="13" hidden="false" customHeight="false" outlineLevel="0" collapsed="false">
      <c r="B71" s="25" t="n">
        <v>-2.19999555555556</v>
      </c>
      <c r="C71" s="24" t="n">
        <v>11.4493329185858</v>
      </c>
      <c r="D71" s="24" t="n">
        <v>0.0116249760629164</v>
      </c>
      <c r="E71" s="24"/>
      <c r="F71" s="24"/>
      <c r="G71" s="24"/>
      <c r="H71" s="24"/>
      <c r="I71" s="24"/>
      <c r="J71" s="24"/>
      <c r="K71" s="24"/>
    </row>
    <row r="72" customFormat="false" ht="13" hidden="false" customHeight="false" outlineLevel="0" collapsed="false">
      <c r="B72" s="13" t="n">
        <v>-0.5</v>
      </c>
      <c r="C72" s="13" t="n">
        <v>6.21637590517951</v>
      </c>
      <c r="D72" s="13" t="n">
        <v>0.938053946271216</v>
      </c>
      <c r="E72" s="0"/>
      <c r="F72" s="0"/>
      <c r="G72" s="0"/>
      <c r="H72" s="0"/>
      <c r="I72" s="0"/>
      <c r="J72" s="0"/>
      <c r="K72" s="0"/>
    </row>
    <row r="73" customFormat="false" ht="13" hidden="false" customHeight="false" outlineLevel="0" collapsed="false">
      <c r="B73" s="13" t="n">
        <v>-0.399997777777778</v>
      </c>
      <c r="C73" s="13" t="n">
        <v>6.11541004033091</v>
      </c>
      <c r="D73" s="13" t="n">
        <v>0.89773993388458</v>
      </c>
      <c r="E73" s="0"/>
      <c r="F73" s="0"/>
      <c r="G73" s="0"/>
      <c r="H73" s="0"/>
      <c r="I73" s="0"/>
      <c r="J73" s="0"/>
      <c r="K73" s="0"/>
    </row>
    <row r="74" customFormat="false" ht="13" hidden="false" customHeight="false" outlineLevel="0" collapsed="false">
      <c r="B74" s="13" t="n">
        <v>-0.3</v>
      </c>
      <c r="C74" s="13" t="n">
        <v>5.81985764655258</v>
      </c>
      <c r="D74" s="13" t="n">
        <v>0.789592821911083</v>
      </c>
      <c r="E74" s="0"/>
      <c r="F74" s="0"/>
      <c r="G74" s="0"/>
      <c r="H74" s="0"/>
      <c r="I74" s="0"/>
      <c r="J74" s="0"/>
      <c r="K74" s="0"/>
    </row>
    <row r="75" customFormat="false" ht="13" hidden="false" customHeight="false" outlineLevel="0" collapsed="false">
      <c r="B75" s="13" t="n">
        <v>-0.2</v>
      </c>
      <c r="C75" s="13" t="n">
        <v>5.64717260356048</v>
      </c>
      <c r="D75" s="13" t="n">
        <v>0.76090550824841</v>
      </c>
      <c r="E75" s="0"/>
      <c r="F75" s="0"/>
      <c r="G75" s="0"/>
      <c r="H75" s="0"/>
      <c r="I75" s="0"/>
      <c r="J75" s="0"/>
      <c r="K75" s="0"/>
    </row>
    <row r="76" customFormat="false" ht="13" hidden="false" customHeight="false" outlineLevel="0" collapsed="false">
      <c r="B76" s="13" t="n">
        <v>-0.1</v>
      </c>
      <c r="C76" s="13" t="n">
        <v>5.45415710518633</v>
      </c>
      <c r="D76" s="13" t="n">
        <v>0.750750558513597</v>
      </c>
      <c r="E76" s="0"/>
      <c r="F76" s="0"/>
      <c r="G76" s="0"/>
      <c r="H76" s="0"/>
      <c r="I76" s="0"/>
      <c r="J76" s="0"/>
      <c r="K76" s="0"/>
    </row>
    <row r="77" customFormat="false" ht="13" hidden="false" customHeight="false" outlineLevel="0" collapsed="false">
      <c r="B77" s="33" t="n">
        <v>2.22222222222222E-006</v>
      </c>
      <c r="C77" s="13" t="n">
        <v>5.39984064318751</v>
      </c>
      <c r="D77" s="13" t="n">
        <v>0.729727261681348</v>
      </c>
      <c r="E77" s="0"/>
      <c r="F77" s="0"/>
      <c r="G77" s="0"/>
      <c r="H77" s="0"/>
      <c r="I77" s="0"/>
      <c r="J77" s="0"/>
      <c r="K77" s="0"/>
    </row>
    <row r="78" customFormat="false" ht="13" hidden="false" customHeight="false" outlineLevel="0" collapsed="false">
      <c r="B78" s="13" t="n">
        <v>0.1</v>
      </c>
      <c r="C78" s="13" t="n">
        <v>5.29922723124307</v>
      </c>
      <c r="D78" s="13" t="n">
        <v>0.748217034734046</v>
      </c>
      <c r="E78" s="0"/>
      <c r="F78" s="0"/>
      <c r="G78" s="0"/>
      <c r="H78" s="0"/>
      <c r="I78" s="0"/>
      <c r="J78" s="0"/>
      <c r="K78" s="0"/>
    </row>
    <row r="79" customFormat="false" ht="13" hidden="false" customHeight="false" outlineLevel="0" collapsed="false">
      <c r="B79" s="13" t="n">
        <v>0.2</v>
      </c>
      <c r="C79" s="13" t="n">
        <v>5.41505110102536</v>
      </c>
      <c r="D79" s="13" t="n">
        <v>0.828366237913875</v>
      </c>
      <c r="E79" s="0"/>
      <c r="F79" s="0"/>
      <c r="G79" s="0"/>
      <c r="H79" s="0"/>
      <c r="I79" s="0"/>
      <c r="J79" s="0"/>
      <c r="K79" s="0"/>
    </row>
    <row r="80" customFormat="false" ht="13" hidden="false" customHeight="false" outlineLevel="0" collapsed="false">
      <c r="B80" s="13" t="n">
        <v>-0.300002222222222</v>
      </c>
      <c r="C80" s="21" t="n">
        <v>5.80538041368833</v>
      </c>
      <c r="D80" s="13" t="n">
        <v>0.763917097706209</v>
      </c>
      <c r="E80" s="0"/>
      <c r="F80" s="0"/>
      <c r="G80" s="0"/>
      <c r="H80" s="0"/>
      <c r="I80" s="0"/>
      <c r="J80" s="0"/>
      <c r="K80" s="0"/>
    </row>
    <row r="81" customFormat="false" ht="13" hidden="false" customHeight="false" outlineLevel="0" collapsed="false">
      <c r="B81" s="13" t="n">
        <v>-0.349995555555556</v>
      </c>
      <c r="C81" s="13" t="n">
        <v>5.92610926613613</v>
      </c>
      <c r="D81" s="13" t="n">
        <v>0.799545829489925</v>
      </c>
      <c r="E81" s="0"/>
      <c r="F81" s="0"/>
      <c r="G81" s="0"/>
      <c r="H81" s="0"/>
      <c r="I81" s="0"/>
      <c r="J81" s="0"/>
      <c r="K81" s="0"/>
    </row>
    <row r="82" customFormat="false" ht="13" hidden="false" customHeight="false" outlineLevel="0" collapsed="false">
      <c r="B82" s="13" t="n">
        <v>-0.399997777777778</v>
      </c>
      <c r="C82" s="13" t="n">
        <v>6.05044738494477</v>
      </c>
      <c r="D82" s="13" t="n">
        <v>0.866633913921895</v>
      </c>
      <c r="E82" s="0"/>
      <c r="F82" s="0"/>
      <c r="G82" s="0"/>
      <c r="H82" s="0"/>
      <c r="I82" s="0"/>
      <c r="J82" s="0"/>
      <c r="K82" s="0"/>
    </row>
    <row r="83" customFormat="false" ht="13" hidden="false" customHeight="false" outlineLevel="0" collapsed="false">
      <c r="B83" s="13" t="n">
        <v>-2.2</v>
      </c>
      <c r="C83" s="13" t="n">
        <v>11.4411483244611</v>
      </c>
      <c r="D83" s="13" t="n">
        <v>0.0117080522502108</v>
      </c>
      <c r="E83" s="0"/>
      <c r="F83" s="0"/>
      <c r="G83" s="0"/>
      <c r="H83" s="0"/>
      <c r="I83" s="0"/>
      <c r="J83" s="0"/>
      <c r="K83" s="0"/>
    </row>
    <row r="84" customFormat="false" ht="13" hidden="false" customHeight="false" outlineLevel="0" collapsed="false">
      <c r="B84" s="0"/>
      <c r="C84" s="0"/>
      <c r="D84" s="0"/>
      <c r="E84" s="0"/>
      <c r="F84" s="0"/>
      <c r="G84" s="0"/>
      <c r="H84" s="0"/>
      <c r="I84" s="0"/>
      <c r="J84" s="0"/>
      <c r="K84" s="0"/>
    </row>
    <row r="85" customFormat="false" ht="16" hidden="false" customHeight="false" outlineLevel="0" collapsed="false">
      <c r="B85" s="18" t="s">
        <v>453</v>
      </c>
      <c r="C85" s="18"/>
      <c r="D85" s="18"/>
      <c r="E85" s="18"/>
      <c r="F85" s="18"/>
      <c r="G85" s="18"/>
      <c r="H85" s="18"/>
      <c r="I85" s="18"/>
      <c r="J85" s="0"/>
      <c r="K85" s="0"/>
    </row>
    <row r="86" customFormat="false" ht="16" hidden="false" customHeight="false" outlineLevel="0" collapsed="false">
      <c r="B86" s="19" t="s">
        <v>210</v>
      </c>
      <c r="C86" s="19"/>
      <c r="D86" s="19"/>
      <c r="E86" s="19"/>
      <c r="F86" s="19"/>
      <c r="G86" s="19"/>
      <c r="H86" s="19"/>
      <c r="I86" s="19"/>
      <c r="J86" s="0"/>
      <c r="K86" s="0"/>
    </row>
    <row r="87" customFormat="false" ht="13" hidden="false" customHeight="false" outlineLevel="0" collapsed="false">
      <c r="B87" s="0"/>
      <c r="C87" s="0"/>
      <c r="D87" s="0"/>
      <c r="E87" s="0"/>
      <c r="F87" s="0"/>
      <c r="G87" s="0"/>
      <c r="H87" s="0"/>
      <c r="I87" s="0"/>
      <c r="J87" s="0"/>
      <c r="K87" s="0"/>
    </row>
    <row r="88" customFormat="false" ht="13" hidden="false" customHeight="false" outlineLevel="0" collapsed="false">
      <c r="B88" s="17"/>
      <c r="C88" s="17" t="str">
        <f aca="false">C18</f>
        <v>Optional</v>
      </c>
      <c r="D88" s="17"/>
      <c r="E88" s="17"/>
      <c r="F88" s="17"/>
      <c r="G88" s="17"/>
      <c r="H88" s="17"/>
      <c r="I88" s="17"/>
      <c r="J88" s="17"/>
      <c r="K88" s="0"/>
    </row>
    <row r="89" customFormat="false" ht="13" hidden="false" customHeight="false" outlineLevel="0" collapsed="false">
      <c r="B89" s="17" t="s">
        <v>211</v>
      </c>
      <c r="C89" s="17" t="str">
        <f aca="false">C19</f>
        <v>U</v>
      </c>
      <c r="D89" s="17" t="str">
        <f aca="false">D19</f>
        <v>u_prime^2</v>
      </c>
      <c r="E89" s="17" t="str">
        <f aca="false">E19</f>
        <v>1-U/Uref</v>
      </c>
      <c r="F89" s="17" t="str">
        <f aca="false">F19</f>
        <v>W/Uref</v>
      </c>
      <c r="G89" s="17" t="str">
        <f aca="false">G19</f>
        <v>v_prime^2/Uref^2</v>
      </c>
      <c r="H89" s="17" t="str">
        <f aca="false">H19</f>
        <v>w_prime^2/Uref^2</v>
      </c>
      <c r="I89" s="17"/>
      <c r="J89" s="17"/>
      <c r="K89" s="17"/>
    </row>
    <row r="90" customFormat="false" ht="13" hidden="false" customHeight="false" outlineLevel="0" collapsed="false">
      <c r="B90" s="25" t="n">
        <v>1.66674444444444</v>
      </c>
      <c r="C90" s="24" t="n">
        <v>11.7606897660217</v>
      </c>
      <c r="D90" s="24" t="n">
        <v>0.0408963221354655</v>
      </c>
      <c r="E90" s="24"/>
      <c r="F90" s="24"/>
      <c r="G90" s="24"/>
      <c r="H90" s="24"/>
      <c r="I90" s="24"/>
      <c r="J90" s="24"/>
    </row>
    <row r="91" customFormat="false" ht="13" hidden="false" customHeight="false" outlineLevel="0" collapsed="false">
      <c r="B91" s="13" t="n">
        <v>1.60016444444444</v>
      </c>
      <c r="C91" s="24" t="n">
        <v>11.7991348180135</v>
      </c>
      <c r="D91" s="13" t="n">
        <v>0.0413045948728495</v>
      </c>
      <c r="E91" s="0"/>
      <c r="F91" s="0"/>
      <c r="G91" s="0"/>
      <c r="H91" s="0"/>
      <c r="I91" s="0"/>
      <c r="J91" s="24"/>
    </row>
    <row r="92" customFormat="false" ht="13" hidden="false" customHeight="false" outlineLevel="0" collapsed="false">
      <c r="B92" s="13" t="n">
        <v>1.53349777777778</v>
      </c>
      <c r="C92" s="13" t="n">
        <v>11.7783455000919</v>
      </c>
      <c r="D92" s="13" t="n">
        <v>0.0443583215518774</v>
      </c>
      <c r="E92" s="0"/>
      <c r="F92" s="0"/>
      <c r="G92" s="0"/>
      <c r="H92" s="0"/>
      <c r="I92" s="0"/>
      <c r="J92" s="24"/>
    </row>
    <row r="93" customFormat="false" ht="13" hidden="false" customHeight="false" outlineLevel="0" collapsed="false">
      <c r="B93" s="13" t="n">
        <v>1.46691777777778</v>
      </c>
      <c r="C93" s="13" t="n">
        <v>11.7250347777275</v>
      </c>
      <c r="D93" s="13" t="n">
        <v>0.0607783540907982</v>
      </c>
      <c r="E93" s="0"/>
      <c r="F93" s="0"/>
      <c r="G93" s="0"/>
      <c r="H93" s="0"/>
      <c r="I93" s="0"/>
      <c r="J93" s="24"/>
    </row>
    <row r="94" customFormat="false" ht="13" hidden="false" customHeight="false" outlineLevel="0" collapsed="false">
      <c r="B94" s="13" t="n">
        <v>1.40016444444444</v>
      </c>
      <c r="C94" s="13" t="n">
        <v>11.6640367429482</v>
      </c>
      <c r="D94" s="13" t="n">
        <v>0.0946056627603098</v>
      </c>
      <c r="E94" s="0"/>
      <c r="F94" s="0"/>
      <c r="G94" s="0"/>
      <c r="H94" s="0"/>
      <c r="I94" s="0"/>
      <c r="J94" s="24"/>
    </row>
    <row r="95" customFormat="false" ht="13" hidden="false" customHeight="false" outlineLevel="0" collapsed="false">
      <c r="B95" s="13" t="n">
        <v>1.40016444444444</v>
      </c>
      <c r="C95" s="13" t="n">
        <v>11.6582682145457</v>
      </c>
      <c r="D95" s="13" t="n">
        <v>0.096873211306965</v>
      </c>
      <c r="E95" s="0"/>
      <c r="F95" s="0"/>
      <c r="G95" s="0"/>
      <c r="H95" s="0"/>
      <c r="I95" s="0"/>
      <c r="J95" s="24"/>
    </row>
    <row r="96" customFormat="false" ht="13" hidden="false" customHeight="false" outlineLevel="0" collapsed="false">
      <c r="B96" s="13" t="n">
        <v>1.33344666666667</v>
      </c>
      <c r="C96" s="13" t="n">
        <v>11.5360608442745</v>
      </c>
      <c r="D96" s="13" t="n">
        <v>0.168998190160839</v>
      </c>
      <c r="E96" s="0"/>
      <c r="F96" s="0"/>
      <c r="G96" s="0"/>
      <c r="H96" s="0"/>
      <c r="I96" s="0"/>
      <c r="J96" s="24"/>
    </row>
    <row r="97" customFormat="false" ht="13" hidden="false" customHeight="false" outlineLevel="0" collapsed="false">
      <c r="B97" s="13" t="n">
        <v>1.26680444444444</v>
      </c>
      <c r="C97" s="13" t="n">
        <v>11.3855346743577</v>
      </c>
      <c r="D97" s="13" t="n">
        <v>0.300620882462991</v>
      </c>
      <c r="E97" s="0"/>
      <c r="F97" s="0"/>
      <c r="G97" s="0"/>
      <c r="H97" s="0"/>
      <c r="I97" s="0"/>
      <c r="J97" s="24"/>
    </row>
    <row r="98" customFormat="false" ht="13" hidden="false" customHeight="false" outlineLevel="0" collapsed="false">
      <c r="B98" s="13" t="n">
        <v>1.20011333333333</v>
      </c>
      <c r="C98" s="13" t="n">
        <v>11.1575606505</v>
      </c>
      <c r="D98" s="13" t="n">
        <v>0.506651227665655</v>
      </c>
      <c r="E98" s="0"/>
      <c r="F98" s="0"/>
      <c r="G98" s="0"/>
      <c r="H98" s="0"/>
      <c r="I98" s="0"/>
      <c r="J98" s="24"/>
    </row>
    <row r="99" customFormat="false" ht="13" hidden="false" customHeight="false" outlineLevel="0" collapsed="false">
      <c r="B99" s="25" t="n">
        <v>1.13344666666667</v>
      </c>
      <c r="C99" s="24" t="n">
        <v>10.9381343600112</v>
      </c>
      <c r="D99" s="24" t="n">
        <v>0.671667512776719</v>
      </c>
      <c r="E99" s="24"/>
      <c r="F99" s="24"/>
      <c r="G99" s="24"/>
      <c r="H99" s="24"/>
      <c r="I99" s="24"/>
      <c r="J99" s="24"/>
    </row>
    <row r="100" customFormat="false" ht="13" hidden="false" customHeight="false" outlineLevel="0" collapsed="false">
      <c r="B100" s="21" t="n">
        <v>1.06678</v>
      </c>
      <c r="C100" s="13" t="n">
        <v>10.6363824223208</v>
      </c>
      <c r="D100" s="13" t="n">
        <v>0.836235480733687</v>
      </c>
    </row>
    <row r="101" customFormat="false" ht="13" hidden="false" customHeight="false" outlineLevel="0" collapsed="false">
      <c r="B101" s="13" t="n">
        <v>1.00007777777778</v>
      </c>
      <c r="C101" s="13" t="n">
        <v>10.3393846311485</v>
      </c>
      <c r="D101" s="13" t="n">
        <v>1.00920607036627</v>
      </c>
    </row>
    <row r="102" customFormat="false" ht="13" hidden="false" customHeight="false" outlineLevel="0" collapsed="false">
      <c r="B102" s="13" t="n">
        <v>0.933411111111111</v>
      </c>
      <c r="C102" s="13" t="n">
        <v>10.0161037407019</v>
      </c>
      <c r="D102" s="13" t="n">
        <v>1.20986455193784</v>
      </c>
    </row>
    <row r="103" customFormat="false" ht="13" hidden="false" customHeight="false" outlineLevel="0" collapsed="false">
      <c r="B103" s="13" t="n">
        <v>0.866744444444445</v>
      </c>
      <c r="C103" s="13" t="n">
        <v>9.6446198420063</v>
      </c>
      <c r="D103" s="13" t="n">
        <v>1.23638997944754</v>
      </c>
    </row>
    <row r="104" customFormat="false" ht="13" hidden="false" customHeight="false" outlineLevel="0" collapsed="false">
      <c r="B104" s="13" t="n">
        <v>0.800051111111111</v>
      </c>
      <c r="C104" s="13" t="n">
        <v>9.30841595695265</v>
      </c>
      <c r="D104" s="13" t="n">
        <v>1.34284605443411</v>
      </c>
    </row>
    <row r="105" customFormat="false" ht="13" hidden="false" customHeight="false" outlineLevel="0" collapsed="false">
      <c r="B105" s="13" t="n">
        <v>0.73336</v>
      </c>
      <c r="C105" s="13" t="n">
        <v>8.88930339384143</v>
      </c>
      <c r="D105" s="13" t="n">
        <v>1.43329916858315</v>
      </c>
    </row>
    <row r="106" customFormat="false" ht="13" hidden="false" customHeight="false" outlineLevel="0" collapsed="false">
      <c r="B106" s="13" t="n">
        <v>0.868802222222222</v>
      </c>
      <c r="C106" s="13" t="n">
        <v>9.67564559554404</v>
      </c>
      <c r="D106" s="13" t="n">
        <v>1.26425477105043</v>
      </c>
    </row>
    <row r="107" customFormat="false" ht="13" hidden="false" customHeight="false" outlineLevel="0" collapsed="false">
      <c r="B107" s="13" t="n">
        <v>0.666717777777778</v>
      </c>
      <c r="C107" s="13" t="n">
        <v>8.51763890681411</v>
      </c>
      <c r="D107" s="13" t="n">
        <v>1.46714774835011</v>
      </c>
    </row>
    <row r="108" customFormat="false" ht="13" hidden="false" customHeight="false" outlineLevel="0" collapsed="false">
      <c r="B108" s="13" t="n">
        <v>0.600051111111111</v>
      </c>
      <c r="C108" s="13" t="n">
        <v>8.15312876112529</v>
      </c>
      <c r="D108" s="13" t="n">
        <v>1.49614818192754</v>
      </c>
    </row>
    <row r="109" customFormat="false" ht="13" hidden="false" customHeight="false" outlineLevel="0" collapsed="false">
      <c r="B109" s="13" t="n">
        <v>0.53336</v>
      </c>
      <c r="C109" s="13" t="n">
        <v>7.70090015566836</v>
      </c>
      <c r="D109" s="13" t="n">
        <v>1.42519855758709</v>
      </c>
    </row>
    <row r="110" customFormat="false" ht="13" hidden="false" customHeight="false" outlineLevel="0" collapsed="false">
      <c r="B110" s="13" t="n">
        <v>0.466666666666667</v>
      </c>
      <c r="C110" s="13" t="n">
        <v>7.34535542167516</v>
      </c>
      <c r="D110" s="13" t="n">
        <v>1.39786097956877</v>
      </c>
    </row>
    <row r="111" customFormat="false" ht="13" hidden="false" customHeight="false" outlineLevel="0" collapsed="false">
      <c r="B111" s="13" t="n">
        <v>0.4</v>
      </c>
      <c r="C111" s="13" t="n">
        <v>6.96636166086913</v>
      </c>
      <c r="D111" s="13" t="n">
        <v>1.34136504580296</v>
      </c>
    </row>
    <row r="112" customFormat="false" ht="13" hidden="false" customHeight="false" outlineLevel="0" collapsed="false">
      <c r="B112" s="13" t="n">
        <v>0.333306666666667</v>
      </c>
      <c r="C112" s="13" t="n">
        <v>6.58859520503649</v>
      </c>
      <c r="D112" s="13" t="n">
        <v>1.2200683842478</v>
      </c>
    </row>
    <row r="113" customFormat="false" ht="13" hidden="false" customHeight="false" outlineLevel="0" collapsed="false">
      <c r="B113" s="13" t="n">
        <v>0.26664</v>
      </c>
      <c r="C113" s="13" t="n">
        <v>6.2726828158303</v>
      </c>
      <c r="D113" s="13" t="n">
        <v>1.14994912729458</v>
      </c>
    </row>
    <row r="114" customFormat="false" ht="13" hidden="false" customHeight="false" outlineLevel="0" collapsed="false">
      <c r="B114" s="13" t="n">
        <v>0.19994</v>
      </c>
      <c r="C114" s="13" t="n">
        <v>5.9580896903559</v>
      </c>
      <c r="D114" s="13" t="n">
        <v>0.952239655810173</v>
      </c>
    </row>
    <row r="115" customFormat="false" ht="13" hidden="false" customHeight="false" outlineLevel="0" collapsed="false">
      <c r="B115" s="13" t="n">
        <v>0.133246666666667</v>
      </c>
      <c r="C115" s="13" t="n">
        <v>5.74764093455647</v>
      </c>
      <c r="D115" s="13" t="n">
        <v>0.900101378290921</v>
      </c>
    </row>
    <row r="116" customFormat="false" ht="13" hidden="false" customHeight="false" outlineLevel="0" collapsed="false">
      <c r="B116" s="13" t="n">
        <v>0.06658</v>
      </c>
      <c r="C116" s="13" t="n">
        <v>5.49840177191571</v>
      </c>
      <c r="D116" s="13" t="n">
        <v>0.82160440058449</v>
      </c>
    </row>
    <row r="117" customFormat="false" ht="13" hidden="false" customHeight="false" outlineLevel="0" collapsed="false">
      <c r="B117" s="33" t="n">
        <v>-8.66666666666667E-005</v>
      </c>
      <c r="C117" s="13" t="n">
        <v>5.28982395677769</v>
      </c>
      <c r="D117" s="13" t="n">
        <v>0.700097416561767</v>
      </c>
    </row>
    <row r="118" customFormat="false" ht="13" hidden="false" customHeight="false" outlineLevel="0" collapsed="false">
      <c r="B118" s="13" t="n">
        <v>-0.0667533333333333</v>
      </c>
      <c r="C118" s="13" t="n">
        <v>5.1290025441192</v>
      </c>
      <c r="D118" s="13" t="n">
        <v>0.575324212426309</v>
      </c>
    </row>
    <row r="119" customFormat="false" ht="13" hidden="false" customHeight="false" outlineLevel="0" collapsed="false">
      <c r="B119" s="13" t="n">
        <v>-0.133446666666667</v>
      </c>
      <c r="C119" s="13" t="n">
        <v>4.98457286260946</v>
      </c>
      <c r="D119" s="13" t="n">
        <v>0.493717141478311</v>
      </c>
    </row>
    <row r="120" customFormat="false" ht="13" hidden="false" customHeight="false" outlineLevel="0" collapsed="false">
      <c r="B120" s="13" t="n">
        <v>-0.200137777777778</v>
      </c>
      <c r="C120" s="13" t="n">
        <v>4.96749228380309</v>
      </c>
      <c r="D120" s="13" t="n">
        <v>0.418060521731391</v>
      </c>
    </row>
    <row r="121" customFormat="false" ht="13" hidden="false" customHeight="false" outlineLevel="0" collapsed="false">
      <c r="B121" s="13" t="n">
        <v>-0.266866666666667</v>
      </c>
      <c r="C121" s="13" t="n">
        <v>4.96130033515822</v>
      </c>
      <c r="D121" s="13" t="n">
        <v>0.390714721502199</v>
      </c>
    </row>
    <row r="122" customFormat="false" ht="13" hidden="false" customHeight="false" outlineLevel="0" collapsed="false">
      <c r="B122" s="13" t="n">
        <v>-0.33356</v>
      </c>
      <c r="C122" s="13" t="n">
        <v>4.98342740951514</v>
      </c>
      <c r="D122" s="13" t="n">
        <v>0.379388408400018</v>
      </c>
    </row>
    <row r="123" customFormat="false" ht="13" hidden="false" customHeight="false" outlineLevel="0" collapsed="false">
      <c r="B123" s="13" t="n">
        <v>-0.400226666666667</v>
      </c>
      <c r="C123" s="13" t="n">
        <v>5.04712767083767</v>
      </c>
      <c r="D123" s="13" t="n">
        <v>0.3829963642699</v>
      </c>
    </row>
    <row r="124" customFormat="false" ht="13" hidden="false" customHeight="false" outlineLevel="0" collapsed="false">
      <c r="B124" s="13" t="n">
        <v>-0.466944444444444</v>
      </c>
      <c r="C124" s="13" t="n">
        <v>5.1656760142548</v>
      </c>
      <c r="D124" s="13" t="n">
        <v>0.436347636614608</v>
      </c>
    </row>
    <row r="125" customFormat="false" ht="13" hidden="false" customHeight="false" outlineLevel="0" collapsed="false">
      <c r="B125" s="13" t="n">
        <v>-0.533671111111111</v>
      </c>
      <c r="C125" s="13" t="n">
        <v>5.32584344790534</v>
      </c>
      <c r="D125" s="13" t="n">
        <v>0.554944980752426</v>
      </c>
    </row>
    <row r="126" customFormat="false" ht="13" hidden="false" customHeight="false" outlineLevel="0" collapsed="false">
      <c r="B126" s="13" t="n">
        <v>-0.600113333333333</v>
      </c>
      <c r="C126" s="13" t="n">
        <v>5.49641957514085</v>
      </c>
      <c r="D126" s="13" t="n">
        <v>0.637023777858837</v>
      </c>
    </row>
    <row r="127" customFormat="false" ht="13" hidden="false" customHeight="false" outlineLevel="0" collapsed="false">
      <c r="B127" s="13" t="n">
        <v>0.20236</v>
      </c>
      <c r="C127" s="13" t="n">
        <v>5.99789157695169</v>
      </c>
      <c r="D127" s="13" t="n">
        <v>1.01079259846354</v>
      </c>
    </row>
    <row r="128" customFormat="false" ht="13" hidden="false" customHeight="false" outlineLevel="0" collapsed="false">
      <c r="B128" s="13" t="n">
        <v>0.20236</v>
      </c>
      <c r="C128" s="13" t="n">
        <v>5.98824025304707</v>
      </c>
      <c r="D128" s="13" t="n">
        <v>1.0184181780307</v>
      </c>
    </row>
    <row r="129" customFormat="false" ht="13" hidden="false" customHeight="false" outlineLevel="0" collapsed="false">
      <c r="B129" s="13" t="n">
        <v>0.535884444444444</v>
      </c>
      <c r="C129" s="13" t="n">
        <v>7.69422820294991</v>
      </c>
      <c r="D129" s="13" t="n">
        <v>1.5057986547666</v>
      </c>
    </row>
    <row r="130" customFormat="false" ht="13" hidden="false" customHeight="false" outlineLevel="0" collapsed="false">
      <c r="B130" s="13" t="n">
        <v>-0.400277777777778</v>
      </c>
      <c r="C130" s="13" t="n">
        <v>4.96588409797743</v>
      </c>
      <c r="D130" s="13" t="n">
        <v>0.391545725417154</v>
      </c>
    </row>
    <row r="131" customFormat="false" ht="13" hidden="false" customHeight="false" outlineLevel="0" collapsed="false">
      <c r="B131" s="13" t="n">
        <v>-0.500277777777778</v>
      </c>
      <c r="C131" s="13" t="n">
        <v>5.14773843685322</v>
      </c>
      <c r="D131" s="13" t="n">
        <v>0.481592940503216</v>
      </c>
    </row>
    <row r="132" customFormat="false" ht="13" hidden="false" customHeight="false" outlineLevel="0" collapsed="false">
      <c r="B132" s="13" t="n">
        <v>-0.600251111111111</v>
      </c>
      <c r="C132" s="13" t="n">
        <v>5.40337633883081</v>
      </c>
      <c r="D132" s="13" t="n">
        <v>0.616376555076058</v>
      </c>
    </row>
    <row r="133" customFormat="false" ht="13" hidden="false" customHeight="false" outlineLevel="0" collapsed="false">
      <c r="B133" s="13" t="n">
        <v>-0.700277777777778</v>
      </c>
      <c r="C133" s="13" t="n">
        <v>5.71872082309749</v>
      </c>
      <c r="D133" s="13" t="n">
        <v>0.737443289989707</v>
      </c>
    </row>
    <row r="134" customFormat="false" ht="13" hidden="false" customHeight="false" outlineLevel="0" collapsed="false">
      <c r="B134" s="13" t="n">
        <v>-0.800304444444445</v>
      </c>
      <c r="C134" s="13" t="n">
        <v>6.09625763157509</v>
      </c>
      <c r="D134" s="13" t="n">
        <v>0.909837500887267</v>
      </c>
    </row>
    <row r="135" customFormat="false" ht="13" hidden="false" customHeight="false" outlineLevel="0" collapsed="false">
      <c r="B135" s="13" t="n">
        <v>-0.800328888888889</v>
      </c>
      <c r="C135" s="13" t="n">
        <v>6.10174190260864</v>
      </c>
      <c r="D135" s="13" t="n">
        <v>0.903968820511359</v>
      </c>
    </row>
    <row r="136" customFormat="false" ht="13" hidden="false" customHeight="false" outlineLevel="0" collapsed="false">
      <c r="B136" s="13" t="n">
        <v>-0.900355555555556</v>
      </c>
      <c r="C136" s="13" t="n">
        <v>6.41397150132827</v>
      </c>
      <c r="D136" s="13" t="n">
        <v>0.893457553976719</v>
      </c>
    </row>
    <row r="137" customFormat="false" ht="13" hidden="false" customHeight="false" outlineLevel="0" collapsed="false">
      <c r="B137" s="13" t="n">
        <v>-1.00039111111111</v>
      </c>
      <c r="C137" s="13" t="n">
        <v>6.78010216747195</v>
      </c>
      <c r="D137" s="13" t="n">
        <v>1.07223449754907</v>
      </c>
    </row>
    <row r="138" customFormat="false" ht="13" hidden="false" customHeight="false" outlineLevel="0" collapsed="false">
      <c r="B138" s="13" t="n">
        <v>-0.850477777777778</v>
      </c>
      <c r="C138" s="13" t="n">
        <v>6.28028412833892</v>
      </c>
      <c r="D138" s="13" t="n">
        <v>0.905254410967379</v>
      </c>
    </row>
    <row r="139" customFormat="false" ht="13" hidden="false" customHeight="false" outlineLevel="0" collapsed="false">
      <c r="B139" s="13" t="n">
        <v>-0.900355555555556</v>
      </c>
      <c r="C139" s="13" t="n">
        <v>6.48840393252598</v>
      </c>
      <c r="D139" s="13" t="n">
        <v>0.94535837314502</v>
      </c>
    </row>
    <row r="140" customFormat="false" ht="13" hidden="false" customHeight="false" outlineLevel="0" collapsed="false">
      <c r="B140" s="13" t="n">
        <v>-0.750442222222222</v>
      </c>
      <c r="C140" s="13" t="n">
        <v>5.93553387128401</v>
      </c>
      <c r="D140" s="13" t="n">
        <v>0.838575569884093</v>
      </c>
    </row>
    <row r="141" customFormat="false" ht="13" hidden="false" customHeight="false" outlineLevel="0" collapsed="false">
      <c r="B141" s="13" t="n">
        <v>-0.850304444444444</v>
      </c>
      <c r="C141" s="13" t="n">
        <v>6.25211473112528</v>
      </c>
      <c r="D141" s="13" t="n">
        <v>0.921640459264658</v>
      </c>
    </row>
    <row r="142" customFormat="false" ht="13" hidden="false" customHeight="false" outlineLevel="0" collapsed="false">
      <c r="B142" s="13" t="n">
        <v>-0.900304444444445</v>
      </c>
      <c r="C142" s="13" t="n">
        <v>6.46595228361488</v>
      </c>
      <c r="D142" s="13" t="n">
        <v>0.976954576169846</v>
      </c>
    </row>
    <row r="143" customFormat="false" ht="13" hidden="false" customHeight="false" outlineLevel="0" collapsed="false">
      <c r="B143" s="13" t="n">
        <v>-0.950328888888889</v>
      </c>
      <c r="C143" s="13" t="n">
        <v>6.63933846979783</v>
      </c>
      <c r="D143" s="13" t="n">
        <v>1.00253325154506</v>
      </c>
    </row>
    <row r="144" customFormat="false" ht="13" hidden="false" customHeight="false" outlineLevel="0" collapsed="false">
      <c r="B144" s="13" t="n">
        <v>-0.950328888888889</v>
      </c>
      <c r="C144" s="13" t="n">
        <v>6.63235716022222</v>
      </c>
      <c r="D144" s="13" t="n">
        <v>0.988067025644972</v>
      </c>
    </row>
    <row r="145" customFormat="false" ht="13" hidden="false" customHeight="false" outlineLevel="0" collapsed="false">
      <c r="B145" s="13" t="n">
        <v>-0.900391111111111</v>
      </c>
      <c r="C145" s="13" t="n">
        <v>6.45516741842187</v>
      </c>
      <c r="D145" s="13" t="n">
        <v>0.934358495661146</v>
      </c>
    </row>
    <row r="146" customFormat="false" ht="13" hidden="false" customHeight="false" outlineLevel="0" collapsed="false">
      <c r="B146" s="13" t="n">
        <v>-1.00032888888889</v>
      </c>
      <c r="C146" s="13" t="n">
        <v>6.8103024851914</v>
      </c>
      <c r="D146" s="13" t="n">
        <v>1.01378267516965</v>
      </c>
    </row>
    <row r="147" customFormat="false" ht="13" hidden="false" customHeight="false" outlineLevel="0" collapsed="false">
      <c r="B147" s="13" t="n">
        <v>-1.10039111111111</v>
      </c>
      <c r="C147" s="13" t="n">
        <v>7.10533533086056</v>
      </c>
      <c r="D147" s="13" t="n">
        <v>1.08105451912744</v>
      </c>
    </row>
    <row r="148" customFormat="false" ht="13" hidden="false" customHeight="false" outlineLevel="0" collapsed="false">
      <c r="B148" s="13" t="n">
        <v>-1.20041555555556</v>
      </c>
      <c r="C148" s="13" t="n">
        <v>7.47589203193047</v>
      </c>
      <c r="D148" s="13" t="n">
        <v>1.09430867129508</v>
      </c>
    </row>
    <row r="149" customFormat="false" ht="13" hidden="false" customHeight="false" outlineLevel="0" collapsed="false">
      <c r="B149" s="13" t="n">
        <v>-1.20041555555556</v>
      </c>
      <c r="C149" s="13" t="n">
        <v>7.47801477010044</v>
      </c>
      <c r="D149" s="13" t="n">
        <v>1.03846834313689</v>
      </c>
    </row>
    <row r="150" customFormat="false" ht="13" hidden="false" customHeight="false" outlineLevel="0" collapsed="false">
      <c r="B150" s="13" t="n">
        <v>-1.30044222222222</v>
      </c>
      <c r="C150" s="13" t="n">
        <v>7.73477878796342</v>
      </c>
      <c r="D150" s="13" t="n">
        <v>1.00187624073804</v>
      </c>
    </row>
    <row r="151" customFormat="false" ht="13" hidden="false" customHeight="false" outlineLevel="0" collapsed="false">
      <c r="B151" s="13" t="n">
        <v>-1.40049555555556</v>
      </c>
      <c r="C151" s="13" t="n">
        <v>7.97289127847206</v>
      </c>
      <c r="D151" s="13" t="n">
        <v>1.00065081099319</v>
      </c>
    </row>
    <row r="152" customFormat="false" ht="13" hidden="false" customHeight="false" outlineLevel="0" collapsed="false">
      <c r="B152" s="13" t="n">
        <v>-1.50050444444444</v>
      </c>
      <c r="C152" s="13" t="n">
        <v>8.0370314070533</v>
      </c>
      <c r="D152" s="13" t="n">
        <v>0.954657902213921</v>
      </c>
    </row>
    <row r="153" customFormat="false" ht="13" hidden="false" customHeight="false" outlineLevel="0" collapsed="false">
      <c r="B153" s="13" t="n">
        <v>-1.55566888888889</v>
      </c>
      <c r="C153" s="13" t="n">
        <v>8.03502712137466</v>
      </c>
      <c r="D153" s="13" t="n">
        <v>0.936894664435018</v>
      </c>
    </row>
    <row r="154" customFormat="false" ht="13" hidden="false" customHeight="false" outlineLevel="0" collapsed="false">
      <c r="B154" s="13" t="n">
        <v>-1.40008666666667</v>
      </c>
      <c r="C154" s="13" t="n">
        <v>7.92571683134765</v>
      </c>
      <c r="D154" s="13" t="n">
        <v>1.01828103611974</v>
      </c>
    </row>
    <row r="155" customFormat="false" ht="13" hidden="false" customHeight="false" outlineLevel="0" collapsed="false">
      <c r="B155" s="13" t="n">
        <v>-1.30008666666667</v>
      </c>
      <c r="C155" s="13" t="n">
        <v>7.70629006426819</v>
      </c>
      <c r="D155" s="13" t="n">
        <v>1.06107643176934</v>
      </c>
    </row>
    <row r="156" customFormat="false" ht="13" hidden="false" customHeight="false" outlineLevel="0" collapsed="false">
      <c r="B156" s="13" t="n">
        <v>-1.20000888888889</v>
      </c>
      <c r="C156" s="13" t="n">
        <v>7.43864877479248</v>
      </c>
      <c r="D156" s="13" t="n">
        <v>1.04646984179966</v>
      </c>
    </row>
  </sheetData>
  <mergeCells count="5">
    <mergeCell ref="A1:I1"/>
    <mergeCell ref="B15:I15"/>
    <mergeCell ref="B16:I16"/>
    <mergeCell ref="B85:I85"/>
    <mergeCell ref="B86:I86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/>
  <cols>
    <col collapsed="false" hidden="false" max="1" min="1" style="13" width="26.2857142857143"/>
    <col collapsed="false" hidden="false" max="2" min="2" style="13" width="6.85714285714286"/>
    <col collapsed="false" hidden="false" max="3" min="3" style="13" width="11"/>
    <col collapsed="false" hidden="false" max="4" min="4" style="13" width="18.4285714285714"/>
    <col collapsed="false" hidden="false" max="5" min="5" style="13" width="8.70982142857143"/>
    <col collapsed="false" hidden="false" max="7" min="6" style="13" width="18.4285714285714"/>
    <col collapsed="false" hidden="false" max="8" min="8" style="13" width="20.2857142857143"/>
    <col collapsed="false" hidden="false" max="10" min="9" style="13" width="24.8616071428571"/>
    <col collapsed="false" hidden="false" max="11" min="11" style="13" width="19.8616071428571"/>
    <col collapsed="false" hidden="false" max="255" min="12" style="13" width="27.7098214285714"/>
    <col collapsed="false" hidden="false" max="1025" min="256" style="13" width="8.70982142857143"/>
  </cols>
  <sheetData>
    <row r="1" customFormat="false" ht="18" hidden="false" customHeight="false" outlineLevel="0" collapsed="false">
      <c r="A1" s="15" t="s">
        <v>454</v>
      </c>
      <c r="B1" s="15"/>
      <c r="C1" s="15"/>
      <c r="D1" s="15"/>
      <c r="E1" s="15"/>
      <c r="F1" s="15"/>
      <c r="G1" s="15"/>
      <c r="H1" s="15"/>
      <c r="I1" s="15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6" hidden="false" customHeight="false" outlineLevel="0" collapsed="false">
      <c r="A2" s="16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" hidden="false" customHeight="false" outlineLevel="0" collapsed="false">
      <c r="A3" s="7" t="s">
        <v>448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" hidden="false" customHeight="false" outlineLevel="0" collapsed="false">
      <c r="A4" s="7" t="s">
        <v>449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" hidden="false" customHeight="false" outlineLevel="0" collapsed="false">
      <c r="A6" s="16" t="str">
        <f aca="false">'Velocity &amp; turb XD=1 - Setup A'!A6</f>
        <v>Data to be submitted along one horizontal diagonal from y/R=-3 to y/R=3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" hidden="false" customHeight="false" outlineLevel="0" collapsed="false">
      <c r="A7" s="16" t="str">
        <f aca="false">'Velocity &amp; turb XD=1 - Setup A'!A7</f>
        <v>and one vertical diagonal from z/R=-1.8 to y/R=2.0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" hidden="false" customHeight="false" outlineLevel="0" collapsed="false">
      <c r="A8" s="16" t="str">
        <f aca="false">'Velocity &amp; turb XD=1 - Setup A'!A8</f>
        <v>This corresponds roughly to the width and height of the wind tunnel (check General Info Sheet for axes directions)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17" t="str">
        <f aca="false">'Velocity &amp; turb XD=1 - Setup A'!A10</f>
        <v>NOTE! The mandatory output was changed with respect to the invitation.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17" t="str">
        <f aca="false">'Velocity &amp; turb XD=1 - Setup A'!A11</f>
        <v>Mandatory output: U/Uref and u_prime^2/Uref^2. The transversal mean velocities and stresses are optional.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17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5" customFormat="false" ht="16" hidden="false" customHeight="false" outlineLevel="0" collapsed="false">
      <c r="A15" s="0"/>
      <c r="B15" s="18" t="s">
        <v>455</v>
      </c>
      <c r="C15" s="18"/>
      <c r="D15" s="18"/>
      <c r="E15" s="18"/>
      <c r="F15" s="18"/>
      <c r="G15" s="18"/>
      <c r="H15" s="18"/>
      <c r="I15" s="18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" hidden="false" customHeight="false" outlineLevel="0" collapsed="false">
      <c r="A16" s="0"/>
      <c r="B16" s="19" t="s">
        <v>34</v>
      </c>
      <c r="C16" s="19"/>
      <c r="D16" s="19"/>
      <c r="E16" s="19"/>
      <c r="F16" s="19"/>
      <c r="G16" s="19"/>
      <c r="H16" s="19"/>
      <c r="I16" s="19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0"/>
      <c r="B18" s="17"/>
      <c r="C18" s="17" t="s">
        <v>36</v>
      </c>
      <c r="D18" s="17"/>
      <c r="E18" s="17"/>
      <c r="F18" s="17"/>
      <c r="G18" s="17"/>
      <c r="H18" s="17"/>
      <c r="I18" s="17"/>
      <c r="J18" s="17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13" t="s">
        <v>16</v>
      </c>
      <c r="B19" s="17" t="s">
        <v>37</v>
      </c>
      <c r="C19" s="17" t="str">
        <f aca="false">'Velocity &amp; turb XD=1 - Setup A'!C19</f>
        <v>U</v>
      </c>
      <c r="D19" s="17" t="str">
        <f aca="false">'Velocity &amp; turb XD=1 - Setup A'!D19</f>
        <v>u_prime^2</v>
      </c>
      <c r="E19" s="17" t="str">
        <f aca="false">'Velocity &amp; turb XD=1 - Setup A'!E19</f>
        <v>1-U/Uref</v>
      </c>
      <c r="F19" s="17" t="str">
        <f aca="false">'Velocity &amp; turb XD=1 - Setup A'!F19</f>
        <v>W/Uref</v>
      </c>
      <c r="G19" s="17" t="str">
        <f aca="false">'Velocity &amp; turb XD=1 - Setup A'!G19</f>
        <v>v_prime^2/Uref^2</v>
      </c>
      <c r="H19" s="17" t="str">
        <f aca="false">'Velocity &amp; turb XD=1 - Setup A'!H19</f>
        <v>w_prime^2/Uref^2</v>
      </c>
      <c r="I19" s="17"/>
      <c r="J19" s="17"/>
      <c r="K19" s="17"/>
      <c r="L19" s="17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13" t="s">
        <v>44</v>
      </c>
      <c r="B20" s="25" t="n">
        <v>2.59999555555556</v>
      </c>
      <c r="C20" s="24" t="n">
        <v>12.0819392823514</v>
      </c>
      <c r="D20" s="24" t="n">
        <v>0.0111007594648703</v>
      </c>
      <c r="E20" s="24"/>
      <c r="F20" s="24"/>
      <c r="G20" s="24"/>
      <c r="H20" s="24"/>
      <c r="I20" s="24"/>
      <c r="J20" s="24"/>
      <c r="K20" s="24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A21" s="0"/>
      <c r="B21" s="13" t="n">
        <v>2.39999777777778</v>
      </c>
      <c r="C21" s="24" t="n">
        <v>12.1209336365418</v>
      </c>
      <c r="D21" s="24" t="n">
        <v>0.0110537126996719</v>
      </c>
      <c r="E21" s="24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false" outlineLevel="0" collapsed="false">
      <c r="B22" s="13" t="n">
        <v>2.39999777777778</v>
      </c>
      <c r="C22" s="24" t="n">
        <v>12.1147026438827</v>
      </c>
      <c r="D22" s="24" t="n">
        <v>0.0107387444418267</v>
      </c>
      <c r="E22" s="24"/>
      <c r="F22" s="0"/>
      <c r="G22" s="0"/>
      <c r="H22" s="0"/>
      <c r="I22" s="0"/>
      <c r="J22" s="0"/>
      <c r="K22" s="0"/>
    </row>
    <row r="23" customFormat="false" ht="13" hidden="false" customHeight="false" outlineLevel="0" collapsed="false">
      <c r="B23" s="13" t="n">
        <v>2.3</v>
      </c>
      <c r="C23" s="24" t="n">
        <v>12.0847926990037</v>
      </c>
      <c r="D23" s="24" t="n">
        <v>0.0120281447558849</v>
      </c>
      <c r="E23" s="24"/>
      <c r="F23" s="0"/>
      <c r="G23" s="0"/>
      <c r="H23" s="0"/>
      <c r="I23" s="0"/>
      <c r="J23" s="0"/>
      <c r="K23" s="0"/>
    </row>
    <row r="24" customFormat="false" ht="13" hidden="false" customHeight="false" outlineLevel="0" collapsed="false">
      <c r="B24" s="13" t="n">
        <v>2.49999777777778</v>
      </c>
      <c r="C24" s="24" t="n">
        <v>11.9637062835742</v>
      </c>
      <c r="D24" s="24" t="n">
        <v>0.00846044568845916</v>
      </c>
      <c r="E24" s="24"/>
      <c r="F24" s="0"/>
      <c r="G24" s="0"/>
      <c r="H24" s="0"/>
      <c r="I24" s="0"/>
      <c r="J24" s="0"/>
      <c r="K24" s="0"/>
    </row>
    <row r="25" customFormat="false" ht="13" hidden="false" customHeight="false" outlineLevel="0" collapsed="false">
      <c r="B25" s="13" t="n">
        <v>2.19999555555556</v>
      </c>
      <c r="C25" s="24" t="n">
        <v>11.9233659896021</v>
      </c>
      <c r="D25" s="24" t="n">
        <v>0.00567613060815969</v>
      </c>
      <c r="E25" s="24"/>
      <c r="F25" s="0"/>
      <c r="G25" s="0"/>
      <c r="H25" s="0"/>
      <c r="I25" s="0"/>
      <c r="J25" s="0"/>
      <c r="K25" s="0"/>
    </row>
    <row r="26" customFormat="false" ht="13" hidden="false" customHeight="false" outlineLevel="0" collapsed="false">
      <c r="B26" s="13" t="n">
        <v>2.1</v>
      </c>
      <c r="C26" s="24" t="n">
        <v>11.9105878349543</v>
      </c>
      <c r="D26" s="24" t="n">
        <v>0.0057491501364741</v>
      </c>
      <c r="E26" s="24"/>
      <c r="F26" s="0"/>
      <c r="G26" s="0"/>
      <c r="H26" s="0"/>
      <c r="I26" s="0"/>
      <c r="J26" s="0"/>
      <c r="K26" s="0"/>
    </row>
    <row r="27" customFormat="false" ht="13" hidden="false" customHeight="false" outlineLevel="0" collapsed="false">
      <c r="B27" s="13" t="n">
        <v>1.99999777777778</v>
      </c>
      <c r="C27" s="24" t="n">
        <v>11.8820999692466</v>
      </c>
      <c r="D27" s="24" t="n">
        <v>0.00934699155904432</v>
      </c>
      <c r="E27" s="24"/>
      <c r="F27" s="0"/>
      <c r="G27" s="0"/>
      <c r="H27" s="0"/>
      <c r="I27" s="0"/>
      <c r="J27" s="0"/>
      <c r="K27" s="0"/>
    </row>
    <row r="28" customFormat="false" ht="13" hidden="false" customHeight="false" outlineLevel="0" collapsed="false">
      <c r="B28" s="13" t="n">
        <v>1.9</v>
      </c>
      <c r="C28" s="24" t="n">
        <v>11.8845271680386</v>
      </c>
      <c r="D28" s="24" t="n">
        <v>0.0180811279888545</v>
      </c>
      <c r="E28" s="24"/>
      <c r="F28" s="0"/>
      <c r="G28" s="0"/>
      <c r="H28" s="0"/>
      <c r="I28" s="0"/>
      <c r="J28" s="0"/>
      <c r="K28" s="0"/>
    </row>
    <row r="29" customFormat="false" ht="13" hidden="false" customHeight="false" outlineLevel="0" collapsed="false">
      <c r="B29" s="13" t="n">
        <v>1.79999777777778</v>
      </c>
      <c r="C29" s="24" t="n">
        <v>11.8629649205881</v>
      </c>
      <c r="D29" s="24" t="n">
        <v>0.0458912938940101</v>
      </c>
      <c r="E29" s="24"/>
      <c r="F29" s="0"/>
      <c r="G29" s="0"/>
      <c r="H29" s="0"/>
      <c r="I29" s="0"/>
      <c r="J29" s="0"/>
      <c r="K29" s="0"/>
    </row>
    <row r="30" customFormat="false" ht="13" hidden="false" customHeight="false" outlineLevel="0" collapsed="false">
      <c r="B30" s="13" t="n">
        <v>1.7</v>
      </c>
      <c r="C30" s="24" t="n">
        <v>11.8475985616035</v>
      </c>
      <c r="D30" s="24" t="n">
        <v>0.119268939676924</v>
      </c>
      <c r="E30" s="24"/>
      <c r="F30" s="0"/>
      <c r="G30" s="0"/>
      <c r="H30" s="0"/>
      <c r="I30" s="0"/>
      <c r="J30" s="0"/>
      <c r="K30" s="0"/>
    </row>
    <row r="31" customFormat="false" ht="13" hidden="false" customHeight="false" outlineLevel="0" collapsed="false">
      <c r="B31" s="13" t="n">
        <v>1.59999777777778</v>
      </c>
      <c r="C31" s="24" t="n">
        <v>11.6675785039288</v>
      </c>
      <c r="D31" s="24" t="n">
        <v>0.345994386591958</v>
      </c>
      <c r="E31" s="24"/>
      <c r="F31" s="0"/>
      <c r="G31" s="0"/>
      <c r="H31" s="0"/>
      <c r="I31" s="0"/>
      <c r="J31" s="0"/>
      <c r="K31" s="0"/>
    </row>
    <row r="32" customFormat="false" ht="13" hidden="false" customHeight="false" outlineLevel="0" collapsed="false">
      <c r="B32" s="13" t="n">
        <v>1.5</v>
      </c>
      <c r="C32" s="24" t="n">
        <v>11.2661974296039</v>
      </c>
      <c r="D32" s="24" t="n">
        <v>0.726252131553206</v>
      </c>
      <c r="E32" s="24"/>
      <c r="F32" s="0"/>
      <c r="G32" s="0"/>
      <c r="H32" s="0"/>
      <c r="I32" s="0"/>
      <c r="J32" s="0"/>
      <c r="K32" s="0"/>
    </row>
    <row r="33" customFormat="false" ht="13" hidden="false" customHeight="false" outlineLevel="0" collapsed="false">
      <c r="B33" s="13" t="n">
        <v>1.39999777777778</v>
      </c>
      <c r="C33" s="24" t="n">
        <v>10.3772749962591</v>
      </c>
      <c r="D33" s="24" t="n">
        <v>1.47479390097896</v>
      </c>
      <c r="E33" s="24"/>
      <c r="F33" s="0"/>
      <c r="G33" s="0"/>
      <c r="H33" s="0"/>
      <c r="I33" s="0"/>
      <c r="J33" s="0"/>
      <c r="K33" s="0"/>
    </row>
    <row r="34" customFormat="false" ht="13" hidden="false" customHeight="false" outlineLevel="0" collapsed="false">
      <c r="B34" s="13" t="n">
        <v>1.3</v>
      </c>
      <c r="C34" s="24" t="n">
        <v>9.22814521576599</v>
      </c>
      <c r="D34" s="24" t="n">
        <v>2.08308580926485</v>
      </c>
      <c r="E34" s="24"/>
      <c r="F34" s="0"/>
      <c r="G34" s="0"/>
      <c r="H34" s="0"/>
      <c r="I34" s="0"/>
      <c r="J34" s="0"/>
      <c r="K34" s="0"/>
    </row>
    <row r="35" customFormat="false" ht="13" hidden="false" customHeight="false" outlineLevel="0" collapsed="false">
      <c r="B35" s="13" t="n">
        <v>1.19999777777778</v>
      </c>
      <c r="C35" s="24" t="n">
        <v>7.80380251926194</v>
      </c>
      <c r="D35" s="24" t="n">
        <v>2.40915993874904</v>
      </c>
      <c r="E35" s="24"/>
      <c r="F35" s="0"/>
      <c r="G35" s="0"/>
      <c r="H35" s="0"/>
      <c r="I35" s="0"/>
      <c r="J35" s="0"/>
      <c r="K35" s="0"/>
    </row>
    <row r="36" customFormat="false" ht="13" hidden="false" customHeight="false" outlineLevel="0" collapsed="false">
      <c r="B36" s="13" t="n">
        <v>1.1</v>
      </c>
      <c r="C36" s="24" t="n">
        <v>6.33399328923913</v>
      </c>
      <c r="D36" s="24" t="n">
        <v>2.51376990183445</v>
      </c>
      <c r="E36" s="24"/>
      <c r="F36" s="0"/>
      <c r="G36" s="0"/>
      <c r="H36" s="0"/>
      <c r="I36" s="0"/>
      <c r="J36" s="0"/>
      <c r="K36" s="0"/>
    </row>
    <row r="37" customFormat="false" ht="13" hidden="false" customHeight="false" outlineLevel="0" collapsed="false">
      <c r="B37" s="13" t="n">
        <v>0.999997777777778</v>
      </c>
      <c r="C37" s="24" t="n">
        <v>4.96766710477594</v>
      </c>
      <c r="D37" s="24" t="n">
        <v>2.09962727278834</v>
      </c>
      <c r="E37" s="24"/>
      <c r="F37" s="0"/>
      <c r="G37" s="0"/>
      <c r="H37" s="0"/>
      <c r="I37" s="0"/>
      <c r="J37" s="0"/>
      <c r="K37" s="0"/>
    </row>
    <row r="38" customFormat="false" ht="13" hidden="false" customHeight="false" outlineLevel="0" collapsed="false">
      <c r="B38" s="13" t="n">
        <v>0.9</v>
      </c>
      <c r="C38" s="24" t="n">
        <v>4.09459367649938</v>
      </c>
      <c r="D38" s="24" t="n">
        <v>1.53193288903503</v>
      </c>
      <c r="E38" s="24"/>
      <c r="F38" s="0"/>
      <c r="G38" s="0"/>
      <c r="H38" s="0"/>
      <c r="I38" s="0"/>
      <c r="J38" s="0"/>
      <c r="K38" s="0"/>
    </row>
    <row r="39" customFormat="false" ht="13" hidden="false" customHeight="false" outlineLevel="0" collapsed="false">
      <c r="B39" s="13" t="n">
        <v>0.799997777777778</v>
      </c>
      <c r="C39" s="24" t="n">
        <v>3.8373271939453</v>
      </c>
      <c r="D39" s="24" t="n">
        <v>1.22708220117364</v>
      </c>
      <c r="E39" s="24"/>
      <c r="F39" s="0"/>
      <c r="G39" s="0"/>
      <c r="H39" s="0"/>
      <c r="I39" s="0"/>
      <c r="J39" s="0"/>
      <c r="K39" s="0"/>
    </row>
    <row r="40" customFormat="false" ht="13" hidden="false" customHeight="false" outlineLevel="0" collapsed="false">
      <c r="B40" s="13" t="n">
        <v>0.7</v>
      </c>
      <c r="C40" s="24" t="n">
        <v>4.205667807967</v>
      </c>
      <c r="D40" s="24" t="n">
        <v>1.22999819182468</v>
      </c>
      <c r="E40" s="24"/>
      <c r="F40" s="0"/>
      <c r="G40" s="0"/>
      <c r="H40" s="0"/>
      <c r="I40" s="0"/>
      <c r="J40" s="0"/>
      <c r="K40" s="0"/>
    </row>
    <row r="41" customFormat="false" ht="13" hidden="false" customHeight="false" outlineLevel="0" collapsed="false">
      <c r="B41" s="13" t="n">
        <v>0.599997777777778</v>
      </c>
      <c r="C41" s="24" t="n">
        <v>4.69534025367644</v>
      </c>
      <c r="D41" s="24" t="n">
        <v>1.27730846732752</v>
      </c>
      <c r="E41" s="24"/>
      <c r="F41" s="0"/>
      <c r="G41" s="0"/>
      <c r="H41" s="0"/>
      <c r="I41" s="0"/>
      <c r="J41" s="0"/>
      <c r="K41" s="0"/>
    </row>
    <row r="42" customFormat="false" ht="13" hidden="false" customHeight="false" outlineLevel="0" collapsed="false">
      <c r="B42" s="13" t="n">
        <v>0.5</v>
      </c>
      <c r="C42" s="24" t="n">
        <v>5.41368410820248</v>
      </c>
      <c r="D42" s="24" t="n">
        <v>1.21014438623821</v>
      </c>
      <c r="E42" s="24"/>
      <c r="F42" s="0"/>
      <c r="G42" s="0"/>
      <c r="H42" s="0"/>
      <c r="I42" s="0"/>
      <c r="J42" s="0"/>
      <c r="K42" s="0"/>
    </row>
    <row r="43" customFormat="false" ht="13" hidden="false" customHeight="false" outlineLevel="0" collapsed="false">
      <c r="B43" s="13" t="n">
        <v>0.399997777777778</v>
      </c>
      <c r="C43" s="24" t="n">
        <v>5.8431177825429</v>
      </c>
      <c r="D43" s="24" t="n">
        <v>1.17759891532151</v>
      </c>
      <c r="E43" s="24"/>
      <c r="F43" s="0"/>
      <c r="G43" s="0"/>
      <c r="H43" s="0"/>
      <c r="I43" s="0"/>
      <c r="J43" s="0"/>
      <c r="K43" s="0"/>
    </row>
    <row r="44" customFormat="false" ht="13" hidden="false" customHeight="false" outlineLevel="0" collapsed="false">
      <c r="B44" s="13" t="n">
        <v>0.3</v>
      </c>
      <c r="C44" s="24" t="n">
        <v>6.16839380108254</v>
      </c>
      <c r="D44" s="24" t="n">
        <v>1.13048579734687</v>
      </c>
      <c r="E44" s="24"/>
      <c r="F44" s="0"/>
      <c r="G44" s="0"/>
      <c r="H44" s="0"/>
      <c r="I44" s="0"/>
      <c r="J44" s="0"/>
      <c r="K44" s="0"/>
    </row>
    <row r="45" customFormat="false" ht="13" hidden="false" customHeight="false" outlineLevel="0" collapsed="false">
      <c r="B45" s="13" t="n">
        <v>0.199997777777778</v>
      </c>
      <c r="C45" s="24" t="n">
        <v>6.32129351584283</v>
      </c>
      <c r="D45" s="24" t="n">
        <v>1.12850783640634</v>
      </c>
      <c r="E45" s="24"/>
      <c r="F45" s="0"/>
      <c r="G45" s="0"/>
      <c r="H45" s="0"/>
      <c r="I45" s="0"/>
      <c r="J45" s="0"/>
      <c r="K45" s="0"/>
    </row>
    <row r="46" customFormat="false" ht="13" hidden="false" customHeight="false" outlineLevel="0" collapsed="false">
      <c r="B46" s="13" t="n">
        <v>0.1</v>
      </c>
      <c r="C46" s="24" t="n">
        <v>6.48894993174815</v>
      </c>
      <c r="D46" s="24" t="n">
        <v>0.87098102999335</v>
      </c>
      <c r="E46" s="24"/>
      <c r="F46" s="0"/>
      <c r="G46" s="0"/>
      <c r="H46" s="0"/>
      <c r="I46" s="0"/>
      <c r="J46" s="0"/>
      <c r="K46" s="0"/>
    </row>
    <row r="47" customFormat="false" ht="13" hidden="false" customHeight="false" outlineLevel="0" collapsed="false">
      <c r="B47" s="33" t="n">
        <v>-2.22222222222222E-006</v>
      </c>
      <c r="C47" s="24" t="n">
        <v>6.5391391352618</v>
      </c>
      <c r="D47" s="24" t="n">
        <v>0.660223757989588</v>
      </c>
      <c r="E47" s="24"/>
      <c r="F47" s="0"/>
      <c r="G47" s="0"/>
      <c r="H47" s="0"/>
      <c r="I47" s="0"/>
      <c r="J47" s="0"/>
      <c r="K47" s="0"/>
    </row>
    <row r="48" customFormat="false" ht="13" hidden="false" customHeight="false" outlineLevel="0" collapsed="false">
      <c r="B48" s="13" t="n">
        <v>-0.1</v>
      </c>
      <c r="C48" s="24" t="n">
        <v>6.18013581088649</v>
      </c>
      <c r="D48" s="24" t="n">
        <v>0.749966013282219</v>
      </c>
      <c r="E48" s="24"/>
      <c r="F48" s="0"/>
      <c r="G48" s="0"/>
      <c r="H48" s="0"/>
      <c r="I48" s="0"/>
      <c r="J48" s="0"/>
      <c r="K48" s="0"/>
    </row>
    <row r="49" customFormat="false" ht="13" hidden="false" customHeight="false" outlineLevel="0" collapsed="false">
      <c r="B49" s="13" t="n">
        <v>-0.200002222222222</v>
      </c>
      <c r="C49" s="24" t="n">
        <v>6.60823909647959</v>
      </c>
      <c r="D49" s="24" t="n">
        <v>0.776076461659383</v>
      </c>
      <c r="E49" s="24"/>
      <c r="F49" s="0"/>
      <c r="G49" s="0"/>
      <c r="H49" s="0"/>
      <c r="I49" s="0"/>
      <c r="J49" s="0"/>
      <c r="K49" s="0"/>
    </row>
    <row r="50" customFormat="false" ht="13" hidden="false" customHeight="false" outlineLevel="0" collapsed="false">
      <c r="B50" s="13" t="n">
        <v>-2.60010444444444</v>
      </c>
      <c r="C50" s="24" t="n">
        <v>12.5316868325612</v>
      </c>
      <c r="D50" s="24" t="n">
        <v>0.00944329322820751</v>
      </c>
      <c r="E50" s="24"/>
      <c r="F50" s="0"/>
      <c r="G50" s="0"/>
      <c r="H50" s="0"/>
      <c r="I50" s="0"/>
      <c r="J50" s="0"/>
      <c r="K50" s="0"/>
    </row>
    <row r="51" customFormat="false" ht="13" hidden="false" customHeight="false" outlineLevel="0" collapsed="false">
      <c r="B51" s="13" t="n">
        <v>-2.40010444444444</v>
      </c>
      <c r="C51" s="24" t="n">
        <v>12.3301699403419</v>
      </c>
      <c r="D51" s="24" t="n">
        <v>0.00276975199630466</v>
      </c>
      <c r="E51" s="24"/>
      <c r="F51" s="0"/>
      <c r="G51" s="0"/>
      <c r="H51" s="0"/>
      <c r="I51" s="0"/>
      <c r="J51" s="0"/>
      <c r="K51" s="0"/>
    </row>
    <row r="52" customFormat="false" ht="13" hidden="false" customHeight="false" outlineLevel="0" collapsed="false">
      <c r="B52" s="13" t="n">
        <v>-2.20010222222222</v>
      </c>
      <c r="C52" s="24" t="n">
        <v>12.2245373244532</v>
      </c>
      <c r="D52" s="24" t="n">
        <v>0.00388459075233025</v>
      </c>
      <c r="E52" s="24"/>
      <c r="F52" s="0"/>
      <c r="G52" s="0"/>
      <c r="H52" s="0"/>
      <c r="I52" s="0"/>
      <c r="J52" s="0"/>
      <c r="K52" s="0"/>
    </row>
    <row r="53" customFormat="false" ht="13" hidden="false" customHeight="false" outlineLevel="0" collapsed="false">
      <c r="B53" s="13" t="n">
        <v>-2.00010222222222</v>
      </c>
      <c r="C53" s="24" t="n">
        <v>12.1753161821604</v>
      </c>
      <c r="D53" s="24" t="n">
        <v>0.00899534995110815</v>
      </c>
      <c r="E53" s="24"/>
      <c r="F53" s="0"/>
      <c r="G53" s="0"/>
      <c r="H53" s="0"/>
      <c r="I53" s="0"/>
      <c r="J53" s="0"/>
      <c r="K53" s="0"/>
    </row>
    <row r="54" customFormat="false" ht="13" hidden="false" customHeight="false" outlineLevel="0" collapsed="false">
      <c r="B54" s="13" t="n">
        <v>-1.85010888888889</v>
      </c>
      <c r="C54" s="24" t="n">
        <v>12.1881152549263</v>
      </c>
      <c r="D54" s="24" t="n">
        <v>0.0223089789759849</v>
      </c>
      <c r="E54" s="24"/>
      <c r="F54" s="0"/>
      <c r="G54" s="0"/>
      <c r="H54" s="0"/>
      <c r="I54" s="0"/>
      <c r="J54" s="0"/>
      <c r="K54" s="0"/>
    </row>
    <row r="55" customFormat="false" ht="13" hidden="false" customHeight="false" outlineLevel="0" collapsed="false">
      <c r="B55" s="13" t="n">
        <v>-1.70010666666667</v>
      </c>
      <c r="C55" s="24" t="n">
        <v>12.1496721161177</v>
      </c>
      <c r="D55" s="24" t="n">
        <v>0.0981345326881566</v>
      </c>
      <c r="E55" s="24"/>
      <c r="F55" s="0"/>
      <c r="G55" s="0"/>
      <c r="H55" s="0"/>
      <c r="I55" s="0"/>
      <c r="J55" s="0"/>
      <c r="K55" s="0"/>
    </row>
    <row r="56" customFormat="false" ht="13" hidden="false" customHeight="false" outlineLevel="0" collapsed="false">
      <c r="B56" s="13" t="n">
        <v>-1.60010222222222</v>
      </c>
      <c r="C56" s="24" t="n">
        <v>11.9775936312854</v>
      </c>
      <c r="D56" s="24" t="n">
        <v>0.248088221541726</v>
      </c>
      <c r="E56" s="24"/>
      <c r="F56" s="0"/>
      <c r="G56" s="0"/>
      <c r="H56" s="0"/>
      <c r="I56" s="0"/>
      <c r="J56" s="0"/>
      <c r="K56" s="0"/>
    </row>
    <row r="57" customFormat="false" ht="13" hidden="false" customHeight="false" outlineLevel="0" collapsed="false">
      <c r="B57" s="13" t="n">
        <v>-1.49976666666667</v>
      </c>
      <c r="C57" s="24" t="n">
        <v>11.2850414287307</v>
      </c>
      <c r="D57" s="24" t="n">
        <v>0.5828601428898</v>
      </c>
      <c r="E57" s="24"/>
      <c r="F57" s="0"/>
      <c r="G57" s="0"/>
      <c r="H57" s="0"/>
      <c r="I57" s="0"/>
      <c r="J57" s="0"/>
      <c r="K57" s="0"/>
    </row>
    <row r="58" customFormat="false" ht="13" hidden="false" customHeight="false" outlineLevel="0" collapsed="false">
      <c r="B58" s="13" t="n">
        <v>-1.40010222222222</v>
      </c>
      <c r="C58" s="24" t="n">
        <v>10.0592124528349</v>
      </c>
      <c r="D58" s="24" t="n">
        <v>1.06432447739734</v>
      </c>
      <c r="E58" s="24"/>
      <c r="F58" s="0"/>
      <c r="G58" s="0"/>
      <c r="H58" s="0"/>
      <c r="I58" s="0"/>
      <c r="J58" s="0"/>
      <c r="K58" s="0"/>
    </row>
    <row r="59" customFormat="false" ht="13" hidden="false" customHeight="false" outlineLevel="0" collapsed="false">
      <c r="B59" s="13" t="n">
        <v>-1.30010444444444</v>
      </c>
      <c r="C59" s="24" t="n">
        <v>8.66911386188544</v>
      </c>
      <c r="D59" s="24" t="n">
        <v>1.60961967739789</v>
      </c>
      <c r="E59" s="24"/>
      <c r="F59" s="0"/>
      <c r="G59" s="0"/>
      <c r="H59" s="0"/>
      <c r="I59" s="0"/>
      <c r="J59" s="0"/>
      <c r="K59" s="0"/>
    </row>
    <row r="60" customFormat="false" ht="13" hidden="false" customHeight="false" outlineLevel="0" collapsed="false">
      <c r="B60" s="13" t="n">
        <v>-1.20010222222222</v>
      </c>
      <c r="C60" s="24" t="n">
        <v>7.10358396216805</v>
      </c>
      <c r="D60" s="24" t="n">
        <v>1.9117724671631</v>
      </c>
      <c r="E60" s="24"/>
      <c r="F60" s="0"/>
      <c r="G60" s="0"/>
      <c r="H60" s="0"/>
      <c r="I60" s="0"/>
      <c r="J60" s="0"/>
      <c r="K60" s="0"/>
    </row>
    <row r="61" customFormat="false" ht="13" hidden="false" customHeight="false" outlineLevel="0" collapsed="false">
      <c r="B61" s="13" t="n">
        <v>-1.10010444444444</v>
      </c>
      <c r="C61" s="24" t="n">
        <v>5.59971921590507</v>
      </c>
      <c r="D61" s="24" t="n">
        <v>1.75418748003334</v>
      </c>
      <c r="E61" s="24"/>
      <c r="F61" s="0"/>
      <c r="G61" s="0"/>
      <c r="H61" s="0"/>
      <c r="I61" s="0"/>
      <c r="J61" s="0"/>
      <c r="K61" s="0"/>
    </row>
    <row r="62" customFormat="false" ht="13" hidden="false" customHeight="false" outlineLevel="0" collapsed="false">
      <c r="B62" s="13" t="n">
        <v>-1.00010222222222</v>
      </c>
      <c r="C62" s="13" t="n">
        <v>4.38370318652494</v>
      </c>
      <c r="D62" s="21" t="n">
        <v>1.38259999788545</v>
      </c>
      <c r="E62" s="21"/>
      <c r="F62" s="0"/>
      <c r="G62" s="0"/>
      <c r="H62" s="0"/>
      <c r="I62" s="0"/>
      <c r="J62" s="0"/>
      <c r="K62" s="0"/>
    </row>
    <row r="63" customFormat="false" ht="13" hidden="false" customHeight="false" outlineLevel="0" collapsed="false">
      <c r="B63" s="13" t="n">
        <v>-1.15010888888889</v>
      </c>
      <c r="C63" s="13" t="n">
        <v>6.32126507005806</v>
      </c>
      <c r="D63" s="21" t="n">
        <v>1.89703264465851</v>
      </c>
      <c r="E63" s="21"/>
      <c r="F63" s="0"/>
      <c r="G63" s="0"/>
      <c r="H63" s="0"/>
      <c r="I63" s="0"/>
      <c r="J63" s="0"/>
      <c r="K63" s="0"/>
    </row>
    <row r="64" customFormat="false" ht="13" hidden="false" customHeight="false" outlineLevel="0" collapsed="false">
      <c r="B64" s="13" t="n">
        <v>-1.25010666666667</v>
      </c>
      <c r="C64" s="13" t="n">
        <v>7.83090192434484</v>
      </c>
      <c r="D64" s="21" t="n">
        <v>1.85682496029328</v>
      </c>
      <c r="E64" s="21"/>
      <c r="F64" s="0"/>
      <c r="G64" s="0"/>
      <c r="H64" s="0"/>
      <c r="I64" s="0"/>
      <c r="J64" s="0"/>
      <c r="K64" s="0"/>
    </row>
    <row r="65" customFormat="false" ht="13" hidden="false" customHeight="false" outlineLevel="0" collapsed="false">
      <c r="B65" s="13" t="n">
        <v>-0.900104444444445</v>
      </c>
      <c r="C65" s="13" t="n">
        <v>3.5884422409358</v>
      </c>
      <c r="D65" s="21" t="n">
        <v>0.911139921457321</v>
      </c>
      <c r="E65" s="21"/>
      <c r="F65" s="0"/>
      <c r="G65" s="0"/>
      <c r="H65" s="0"/>
      <c r="I65" s="0"/>
      <c r="J65" s="0"/>
      <c r="K65" s="0"/>
    </row>
    <row r="66" customFormat="false" ht="13" hidden="false" customHeight="false" outlineLevel="0" collapsed="false">
      <c r="B66" s="13" t="n">
        <v>-0.800104444444445</v>
      </c>
      <c r="C66" s="13" t="n">
        <v>3.47347319856645</v>
      </c>
      <c r="D66" s="21" t="n">
        <v>0.746755742906521</v>
      </c>
      <c r="E66" s="21"/>
      <c r="F66" s="0"/>
      <c r="G66" s="0"/>
      <c r="H66" s="0"/>
      <c r="I66" s="0"/>
      <c r="J66" s="0"/>
      <c r="K66" s="0"/>
    </row>
    <row r="67" customFormat="false" ht="13" hidden="false" customHeight="false" outlineLevel="0" collapsed="false">
      <c r="B67" s="13" t="n">
        <v>-0.700104444444445</v>
      </c>
      <c r="C67" s="13" t="n">
        <v>3.97697437453706</v>
      </c>
      <c r="D67" s="21" t="n">
        <v>0.783131315172906</v>
      </c>
      <c r="E67" s="21"/>
      <c r="F67" s="0"/>
      <c r="G67" s="0"/>
      <c r="H67" s="0"/>
      <c r="I67" s="0"/>
      <c r="J67" s="0"/>
      <c r="K67" s="0"/>
    </row>
    <row r="68" customFormat="false" ht="13" hidden="false" customHeight="false" outlineLevel="0" collapsed="false">
      <c r="B68" s="13" t="n">
        <v>-0.600104444444445</v>
      </c>
      <c r="C68" s="13" t="n">
        <v>4.81456425346013</v>
      </c>
      <c r="D68" s="21" t="n">
        <v>0.744934964336066</v>
      </c>
      <c r="E68" s="21"/>
      <c r="F68" s="0"/>
      <c r="G68" s="0"/>
      <c r="H68" s="0"/>
      <c r="I68" s="0"/>
      <c r="J68" s="0"/>
      <c r="K68" s="0"/>
    </row>
    <row r="69" customFormat="false" ht="13" hidden="false" customHeight="false" outlineLevel="0" collapsed="false">
      <c r="B69" s="25" t="n">
        <v>-0.500104444444445</v>
      </c>
      <c r="C69" s="24" t="n">
        <v>5.72493763694535</v>
      </c>
      <c r="D69" s="24" t="n">
        <v>0.609178319632165</v>
      </c>
      <c r="E69" s="24"/>
      <c r="F69" s="24"/>
      <c r="G69" s="24"/>
      <c r="H69" s="24"/>
      <c r="I69" s="24"/>
      <c r="J69" s="24"/>
      <c r="K69" s="24"/>
    </row>
    <row r="70" customFormat="false" ht="13" hidden="false" customHeight="false" outlineLevel="0" collapsed="false">
      <c r="B70" s="13" t="n">
        <v>-0.400104444444444</v>
      </c>
      <c r="C70" s="13" t="n">
        <v>6.6383725490749</v>
      </c>
      <c r="D70" s="13" t="n">
        <v>0.455142825369842</v>
      </c>
      <c r="E70" s="0"/>
      <c r="F70" s="0"/>
      <c r="G70" s="0"/>
      <c r="H70" s="0"/>
      <c r="I70" s="0"/>
      <c r="J70" s="0"/>
      <c r="K70" s="0"/>
    </row>
    <row r="71" customFormat="false" ht="13" hidden="false" customHeight="false" outlineLevel="0" collapsed="false">
      <c r="B71" s="13" t="n">
        <v>-0.300104444444444</v>
      </c>
      <c r="C71" s="13" t="n">
        <v>7.2741105651029</v>
      </c>
      <c r="D71" s="13" t="n">
        <v>0.358469663208723</v>
      </c>
      <c r="E71" s="0"/>
      <c r="F71" s="0"/>
      <c r="G71" s="0"/>
      <c r="H71" s="0"/>
      <c r="I71" s="0"/>
      <c r="J71" s="0"/>
      <c r="K71" s="0"/>
    </row>
    <row r="72" customFormat="false" ht="13" hidden="false" customHeight="false" outlineLevel="0" collapsed="false">
      <c r="B72" s="13" t="n">
        <v>-0.200104444444444</v>
      </c>
      <c r="C72" s="13" t="n">
        <v>6.88704225574634</v>
      </c>
      <c r="D72" s="13" t="n">
        <v>0.752374531814242</v>
      </c>
      <c r="E72" s="0"/>
      <c r="F72" s="0"/>
      <c r="G72" s="0"/>
      <c r="H72" s="0"/>
      <c r="I72" s="0"/>
      <c r="J72" s="0"/>
      <c r="K72" s="0"/>
    </row>
    <row r="73" customFormat="false" ht="13" hidden="false" customHeight="false" outlineLevel="0" collapsed="false">
      <c r="B73" s="13" t="n">
        <v>-0.100104444444444</v>
      </c>
      <c r="C73" s="13" t="n">
        <v>6.45701858915306</v>
      </c>
      <c r="D73" s="13" t="n">
        <v>0.702157181808627</v>
      </c>
      <c r="E73" s="0"/>
      <c r="F73" s="0"/>
      <c r="G73" s="0"/>
      <c r="H73" s="0"/>
      <c r="I73" s="0"/>
      <c r="J73" s="0"/>
      <c r="K73" s="0"/>
    </row>
    <row r="74" customFormat="false" ht="13" hidden="false" customHeight="false" outlineLevel="0" collapsed="false">
      <c r="B74" s="13" t="n">
        <v>-0.000104444444444444</v>
      </c>
      <c r="C74" s="13" t="n">
        <v>6.7971291967987</v>
      </c>
      <c r="D74" s="13" t="n">
        <v>0.639240489522418</v>
      </c>
      <c r="E74" s="0"/>
      <c r="F74" s="0"/>
      <c r="G74" s="0"/>
      <c r="H74" s="0"/>
      <c r="I74" s="0"/>
      <c r="J74" s="0"/>
      <c r="K74" s="0"/>
    </row>
    <row r="75" customFormat="false" ht="13" hidden="false" customHeight="false" outlineLevel="0" collapsed="false">
      <c r="B75" s="13" t="n">
        <v>-0.150106666666667</v>
      </c>
      <c r="C75" s="13" t="n">
        <v>6.48716810800184</v>
      </c>
      <c r="D75" s="13" t="n">
        <v>0.796399188603391</v>
      </c>
      <c r="E75" s="0"/>
      <c r="F75" s="0"/>
      <c r="G75" s="0"/>
      <c r="H75" s="0"/>
      <c r="I75" s="0"/>
      <c r="J75" s="0"/>
      <c r="K75" s="0"/>
    </row>
    <row r="76" customFormat="false" ht="13" hidden="false" customHeight="false" outlineLevel="0" collapsed="false">
      <c r="B76" s="13" t="n">
        <v>-0.250108888888889</v>
      </c>
      <c r="C76" s="13" t="n">
        <v>7.21148226843012</v>
      </c>
      <c r="D76" s="13" t="n">
        <v>0.521985245431167</v>
      </c>
      <c r="E76" s="0"/>
      <c r="F76" s="0"/>
      <c r="G76" s="0"/>
      <c r="H76" s="0"/>
      <c r="I76" s="0"/>
      <c r="J76" s="0"/>
      <c r="K76" s="0"/>
    </row>
    <row r="77" customFormat="false" ht="13" hidden="false" customHeight="false" outlineLevel="0" collapsed="false">
      <c r="B77" s="13" t="n">
        <v>-0.350108888888889</v>
      </c>
      <c r="C77" s="13" t="n">
        <v>7.00569706615152</v>
      </c>
      <c r="D77" s="13" t="n">
        <v>0.417626884356041</v>
      </c>
      <c r="E77" s="0"/>
      <c r="F77" s="0"/>
      <c r="G77" s="0"/>
      <c r="H77" s="0"/>
      <c r="I77" s="0"/>
      <c r="J77" s="0"/>
      <c r="K77" s="0"/>
    </row>
    <row r="78" customFormat="false" ht="13" hidden="false" customHeight="false" outlineLevel="0" collapsed="false">
      <c r="B78" s="13" t="n">
        <v>0.0498911111111111</v>
      </c>
      <c r="C78" s="21" t="n">
        <v>6.8127824049663</v>
      </c>
      <c r="D78" s="13" t="n">
        <v>0.729018716872349</v>
      </c>
      <c r="E78" s="0"/>
      <c r="F78" s="0"/>
      <c r="G78" s="0"/>
      <c r="H78" s="0"/>
      <c r="I78" s="0"/>
      <c r="J78" s="0"/>
      <c r="K78" s="0"/>
    </row>
    <row r="79" customFormat="false" ht="13" hidden="false" customHeight="false" outlineLevel="0" collapsed="false">
      <c r="B79" s="13" t="n">
        <v>0.0998955555555556</v>
      </c>
      <c r="C79" s="13" t="n">
        <v>6.76198918501995</v>
      </c>
      <c r="D79" s="13" t="n">
        <v>0.884841305376201</v>
      </c>
      <c r="E79" s="0"/>
      <c r="F79" s="0"/>
      <c r="G79" s="0"/>
      <c r="H79" s="0"/>
      <c r="I79" s="0"/>
      <c r="J79" s="0"/>
      <c r="K79" s="0"/>
    </row>
    <row r="80" customFormat="false" ht="13" hidden="false" customHeight="false" outlineLevel="0" collapsed="false">
      <c r="B80" s="13" t="n">
        <v>0.199897777777778</v>
      </c>
      <c r="C80" s="13" t="n">
        <v>6.56312222448021</v>
      </c>
      <c r="D80" s="13" t="n">
        <v>1.04361735784272</v>
      </c>
      <c r="E80" s="0"/>
      <c r="F80" s="0"/>
      <c r="G80" s="0"/>
      <c r="H80" s="0"/>
      <c r="I80" s="0"/>
      <c r="J80" s="0"/>
      <c r="K80" s="0"/>
    </row>
    <row r="81" customFormat="false" ht="13" hidden="false" customHeight="false" outlineLevel="0" collapsed="false">
      <c r="B81" s="0"/>
      <c r="C81" s="0"/>
      <c r="D81" s="0"/>
      <c r="E81" s="0"/>
      <c r="F81" s="0"/>
      <c r="G81" s="0"/>
      <c r="H81" s="0"/>
      <c r="I81" s="0"/>
      <c r="J81" s="0"/>
      <c r="K81" s="0"/>
    </row>
    <row r="82" customFormat="false" ht="13" hidden="false" customHeight="false" outlineLevel="0" collapsed="false">
      <c r="B82" s="0"/>
      <c r="C82" s="0"/>
      <c r="D82" s="0"/>
      <c r="E82" s="0"/>
      <c r="F82" s="0"/>
      <c r="G82" s="0"/>
      <c r="H82" s="0"/>
      <c r="I82" s="0"/>
      <c r="J82" s="0"/>
      <c r="K82" s="0"/>
    </row>
    <row r="83" customFormat="false" ht="16" hidden="false" customHeight="false" outlineLevel="0" collapsed="false">
      <c r="B83" s="18" t="s">
        <v>455</v>
      </c>
      <c r="C83" s="18"/>
      <c r="D83" s="18"/>
      <c r="E83" s="18"/>
      <c r="F83" s="18"/>
      <c r="G83" s="18"/>
      <c r="H83" s="18"/>
      <c r="I83" s="18"/>
      <c r="J83" s="0"/>
      <c r="K83" s="0"/>
    </row>
    <row r="84" customFormat="false" ht="16" hidden="false" customHeight="false" outlineLevel="0" collapsed="false">
      <c r="B84" s="19" t="s">
        <v>210</v>
      </c>
      <c r="C84" s="19"/>
      <c r="D84" s="19"/>
      <c r="E84" s="19"/>
      <c r="F84" s="19"/>
      <c r="G84" s="19"/>
      <c r="H84" s="19"/>
      <c r="I84" s="19"/>
      <c r="J84" s="0"/>
      <c r="K84" s="0"/>
    </row>
    <row r="85" customFormat="false" ht="13" hidden="false" customHeight="false" outlineLevel="0" collapsed="false">
      <c r="B85" s="0"/>
      <c r="C85" s="0"/>
      <c r="D85" s="0"/>
      <c r="E85" s="0"/>
      <c r="F85" s="0"/>
      <c r="G85" s="0"/>
      <c r="H85" s="0"/>
      <c r="I85" s="0"/>
      <c r="J85" s="0"/>
      <c r="K85" s="0"/>
    </row>
    <row r="86" customFormat="false" ht="13" hidden="false" customHeight="false" outlineLevel="0" collapsed="false">
      <c r="B86" s="17"/>
      <c r="C86" s="17" t="str">
        <f aca="false">C18</f>
        <v>Optional</v>
      </c>
      <c r="D86" s="17"/>
      <c r="E86" s="17"/>
      <c r="F86" s="17"/>
      <c r="G86" s="17"/>
      <c r="H86" s="17"/>
      <c r="I86" s="17"/>
      <c r="J86" s="17"/>
      <c r="K86" s="0"/>
    </row>
    <row r="87" customFormat="false" ht="13" hidden="false" customHeight="false" outlineLevel="0" collapsed="false">
      <c r="B87" s="17" t="s">
        <v>211</v>
      </c>
      <c r="C87" s="17" t="str">
        <f aca="false">C19</f>
        <v>U</v>
      </c>
      <c r="D87" s="17" t="str">
        <f aca="false">D19</f>
        <v>u_prime^2</v>
      </c>
      <c r="E87" s="17" t="str">
        <f aca="false">E19</f>
        <v>1-U/Uref</v>
      </c>
      <c r="F87" s="17" t="str">
        <f aca="false">F19</f>
        <v>W/Uref</v>
      </c>
      <c r="G87" s="17" t="str">
        <f aca="false">G19</f>
        <v>v_prime^2/Uref^2</v>
      </c>
      <c r="H87" s="17" t="str">
        <f aca="false">H19</f>
        <v>w_prime^2/Uref^2</v>
      </c>
      <c r="I87" s="17"/>
      <c r="J87" s="17"/>
      <c r="K87" s="17"/>
    </row>
    <row r="88" customFormat="false" ht="13" hidden="false" customHeight="false" outlineLevel="0" collapsed="false">
      <c r="B88" s="25" t="n">
        <v>1.66713555555556</v>
      </c>
      <c r="C88" s="24" t="n">
        <v>12.4576826273976</v>
      </c>
      <c r="D88" s="24" t="n">
        <v>0.0232583638633391</v>
      </c>
      <c r="E88" s="24"/>
      <c r="F88" s="24"/>
      <c r="G88" s="24"/>
      <c r="H88" s="24"/>
      <c r="I88" s="24"/>
      <c r="J88" s="24"/>
    </row>
    <row r="89" customFormat="false" ht="13" hidden="false" customHeight="false" outlineLevel="0" collapsed="false">
      <c r="B89" s="13" t="n">
        <v>1.60063333333333</v>
      </c>
      <c r="C89" s="24" t="n">
        <v>12.4910551096884</v>
      </c>
      <c r="D89" s="13" t="n">
        <v>0.0275089893851361</v>
      </c>
      <c r="E89" s="0"/>
      <c r="F89" s="0"/>
      <c r="G89" s="0"/>
      <c r="H89" s="0"/>
      <c r="I89" s="0"/>
      <c r="J89" s="24"/>
    </row>
    <row r="90" customFormat="false" ht="13" hidden="false" customHeight="false" outlineLevel="0" collapsed="false">
      <c r="B90" s="13" t="n">
        <v>1.53394</v>
      </c>
      <c r="C90" s="13" t="n">
        <v>12.451146529189</v>
      </c>
      <c r="D90" s="13" t="n">
        <v>0.0353357971362124</v>
      </c>
      <c r="E90" s="0"/>
      <c r="F90" s="0"/>
      <c r="G90" s="0"/>
      <c r="H90" s="0"/>
      <c r="I90" s="0"/>
      <c r="J90" s="24"/>
    </row>
    <row r="91" customFormat="false" ht="13" hidden="false" customHeight="false" outlineLevel="0" collapsed="false">
      <c r="B91" s="13" t="n">
        <v>1.46727333333333</v>
      </c>
      <c r="C91" s="13" t="n">
        <v>12.3570557552762</v>
      </c>
      <c r="D91" s="13" t="n">
        <v>0.0483407509676583</v>
      </c>
      <c r="E91" s="0"/>
      <c r="F91" s="0"/>
      <c r="G91" s="0"/>
      <c r="H91" s="0"/>
      <c r="I91" s="0"/>
      <c r="J91" s="24"/>
    </row>
    <row r="92" customFormat="false" ht="13" hidden="false" customHeight="false" outlineLevel="0" collapsed="false">
      <c r="B92" s="13" t="n">
        <v>1.40060666666667</v>
      </c>
      <c r="C92" s="13" t="n">
        <v>12.2799933078335</v>
      </c>
      <c r="D92" s="13" t="n">
        <v>0.0801382150998345</v>
      </c>
      <c r="E92" s="0"/>
      <c r="F92" s="0"/>
      <c r="G92" s="0"/>
      <c r="H92" s="0"/>
      <c r="I92" s="0"/>
      <c r="J92" s="24"/>
    </row>
    <row r="93" customFormat="false" ht="13" hidden="false" customHeight="false" outlineLevel="0" collapsed="false">
      <c r="B93" s="13" t="n">
        <v>1.30058222222222</v>
      </c>
      <c r="C93" s="13" t="n">
        <v>12.1930653580092</v>
      </c>
      <c r="D93" s="13" t="n">
        <v>0.180784496224161</v>
      </c>
      <c r="E93" s="0"/>
      <c r="F93" s="0"/>
      <c r="G93" s="0"/>
      <c r="H93" s="0"/>
      <c r="I93" s="0"/>
      <c r="J93" s="24"/>
    </row>
    <row r="94" customFormat="false" ht="13" hidden="false" customHeight="false" outlineLevel="0" collapsed="false">
      <c r="B94" s="13" t="n">
        <v>1.20052888888889</v>
      </c>
      <c r="C94" s="13" t="n">
        <v>11.92946740393</v>
      </c>
      <c r="D94" s="13" t="n">
        <v>0.44434878332428</v>
      </c>
      <c r="E94" s="0"/>
      <c r="F94" s="0"/>
      <c r="G94" s="0"/>
      <c r="H94" s="0"/>
      <c r="I94" s="0"/>
      <c r="J94" s="24"/>
    </row>
    <row r="95" customFormat="false" ht="13" hidden="false" customHeight="false" outlineLevel="0" collapsed="false">
      <c r="B95" s="13" t="n">
        <v>1.10049555555556</v>
      </c>
      <c r="C95" s="13" t="n">
        <v>10.9327228357742</v>
      </c>
      <c r="D95" s="13" t="n">
        <v>1.45425270985189</v>
      </c>
      <c r="E95" s="0"/>
      <c r="F95" s="0"/>
      <c r="G95" s="0"/>
      <c r="H95" s="0"/>
      <c r="I95" s="0"/>
      <c r="J95" s="24"/>
    </row>
    <row r="96" customFormat="false" ht="13" hidden="false" customHeight="false" outlineLevel="0" collapsed="false">
      <c r="B96" s="13" t="n">
        <v>1.00049555555556</v>
      </c>
      <c r="C96" s="13" t="n">
        <v>9.02288530099516</v>
      </c>
      <c r="D96" s="13" t="n">
        <v>2.81538578688584</v>
      </c>
      <c r="E96" s="0"/>
      <c r="F96" s="0"/>
      <c r="G96" s="0"/>
      <c r="H96" s="0"/>
      <c r="I96" s="0"/>
      <c r="J96" s="24"/>
    </row>
    <row r="97" customFormat="false" ht="13" hidden="false" customHeight="false" outlineLevel="0" collapsed="false">
      <c r="B97" s="25" t="n">
        <v>0.900442222222222</v>
      </c>
      <c r="C97" s="24" t="n">
        <v>6.90807609872828</v>
      </c>
      <c r="D97" s="24" t="n">
        <v>3.29561271606724</v>
      </c>
      <c r="E97" s="24"/>
      <c r="F97" s="24"/>
      <c r="G97" s="24"/>
      <c r="H97" s="24"/>
      <c r="I97" s="24"/>
      <c r="J97" s="24"/>
    </row>
    <row r="98" customFormat="false" ht="13" hidden="false" customHeight="false" outlineLevel="0" collapsed="false">
      <c r="B98" s="13" t="n">
        <v>0.800415555555556</v>
      </c>
      <c r="C98" s="13" t="n">
        <v>5.10280841994776</v>
      </c>
      <c r="D98" s="13" t="n">
        <v>2.81839918610558</v>
      </c>
    </row>
    <row r="99" customFormat="false" ht="13" hidden="false" customHeight="false" outlineLevel="0" collapsed="false">
      <c r="B99" s="13" t="n">
        <v>0.835911111111111</v>
      </c>
      <c r="C99" s="13" t="n">
        <v>5.79875018861906</v>
      </c>
      <c r="D99" s="13" t="n">
        <v>3.0266859220008</v>
      </c>
    </row>
    <row r="100" customFormat="false" ht="13" hidden="false" customHeight="false" outlineLevel="0" collapsed="false">
      <c r="B100" s="13" t="n">
        <v>0.869217777777778</v>
      </c>
      <c r="C100" s="13" t="n">
        <v>6.27567097286506</v>
      </c>
      <c r="D100" s="13" t="n">
        <v>3.2601966857701</v>
      </c>
    </row>
    <row r="101" customFormat="false" ht="13" hidden="false" customHeight="false" outlineLevel="0" collapsed="false">
      <c r="B101" s="13" t="n">
        <v>0.902551111111111</v>
      </c>
      <c r="C101" s="13" t="n">
        <v>6.99964290329992</v>
      </c>
      <c r="D101" s="13" t="n">
        <v>3.34115486981574</v>
      </c>
    </row>
    <row r="102" customFormat="false" ht="13" hidden="false" customHeight="false" outlineLevel="0" collapsed="false">
      <c r="B102" s="13" t="n">
        <v>0.935911111111111</v>
      </c>
      <c r="C102" s="13" t="n">
        <v>7.63602280548546</v>
      </c>
      <c r="D102" s="13" t="n">
        <v>3.27493663972154</v>
      </c>
    </row>
    <row r="103" customFormat="false" ht="13" hidden="false" customHeight="false" outlineLevel="0" collapsed="false">
      <c r="B103" s="13" t="n">
        <v>0.969244444444445</v>
      </c>
      <c r="C103" s="13" t="n">
        <v>8.34711292710436</v>
      </c>
      <c r="D103" s="13" t="n">
        <v>3.15756903264138</v>
      </c>
    </row>
    <row r="104" customFormat="false" ht="13" hidden="false" customHeight="false" outlineLevel="0" collapsed="false">
      <c r="B104" s="13" t="n">
        <v>0.700415555555556</v>
      </c>
      <c r="C104" s="13" t="n">
        <v>3.73236369048332</v>
      </c>
      <c r="D104" s="13" t="n">
        <v>2.09055965698023</v>
      </c>
    </row>
    <row r="105" customFormat="false" ht="13" hidden="false" customHeight="false" outlineLevel="0" collapsed="false">
      <c r="B105" s="13" t="n">
        <v>0.600415555555556</v>
      </c>
      <c r="C105" s="13" t="n">
        <v>2.95507633935499</v>
      </c>
      <c r="D105" s="13" t="n">
        <v>1.28112085417826</v>
      </c>
    </row>
    <row r="106" customFormat="false" ht="13" hidden="false" customHeight="false" outlineLevel="0" collapsed="false">
      <c r="B106" s="13" t="n">
        <v>0.500328888888889</v>
      </c>
      <c r="C106" s="13" t="n">
        <v>2.86429653249389</v>
      </c>
      <c r="D106" s="13" t="n">
        <v>1.02797211659742</v>
      </c>
    </row>
    <row r="107" customFormat="false" ht="13" hidden="false" customHeight="false" outlineLevel="0" collapsed="false">
      <c r="B107" s="13" t="n">
        <v>0.400328888888889</v>
      </c>
      <c r="C107" s="13" t="n">
        <v>3.32428719222672</v>
      </c>
      <c r="D107" s="13" t="n">
        <v>1.07977252593325</v>
      </c>
    </row>
    <row r="108" customFormat="false" ht="13" hidden="false" customHeight="false" outlineLevel="0" collapsed="false">
      <c r="B108" s="13" t="n">
        <v>0.300277777777778</v>
      </c>
      <c r="C108" s="13" t="n">
        <v>4.12488126875252</v>
      </c>
      <c r="D108" s="13" t="n">
        <v>1.07000237463326</v>
      </c>
    </row>
    <row r="109" customFormat="false" ht="13" hidden="false" customHeight="false" outlineLevel="0" collapsed="false">
      <c r="B109" s="13" t="n">
        <v>0.200191111111111</v>
      </c>
      <c r="C109" s="13" t="n">
        <v>5.05846138278298</v>
      </c>
      <c r="D109" s="13" t="n">
        <v>1.05235326816793</v>
      </c>
    </row>
    <row r="110" customFormat="false" ht="13" hidden="false" customHeight="false" outlineLevel="0" collapsed="false">
      <c r="B110" s="13" t="n">
        <v>0.100164444444444</v>
      </c>
      <c r="C110" s="13" t="n">
        <v>6.06765827904709</v>
      </c>
      <c r="D110" s="13" t="n">
        <v>0.807485359487132</v>
      </c>
    </row>
    <row r="111" customFormat="false" ht="13" hidden="false" customHeight="false" outlineLevel="0" collapsed="false">
      <c r="B111" s="13" t="n">
        <v>0.450415555555556</v>
      </c>
      <c r="C111" s="13" t="n">
        <v>3.03506318895996</v>
      </c>
      <c r="D111" s="13" t="n">
        <v>0.999034589905897</v>
      </c>
    </row>
    <row r="112" customFormat="false" ht="13" hidden="false" customHeight="false" outlineLevel="0" collapsed="false">
      <c r="B112" s="13" t="n">
        <v>0.502517777777778</v>
      </c>
      <c r="C112" s="13" t="n">
        <v>2.86720004028518</v>
      </c>
      <c r="D112" s="13" t="n">
        <v>1.0290048406507</v>
      </c>
    </row>
    <row r="113" customFormat="false" ht="13" hidden="false" customHeight="false" outlineLevel="0" collapsed="false">
      <c r="B113" s="13" t="n">
        <v>0.552551111111111</v>
      </c>
      <c r="C113" s="13" t="n">
        <v>2.81031342118824</v>
      </c>
      <c r="D113" s="13" t="n">
        <v>1.095599341411</v>
      </c>
    </row>
    <row r="114" customFormat="false" ht="13" hidden="false" customHeight="false" outlineLevel="0" collapsed="false">
      <c r="B114" s="13" t="n">
        <v>0.00138888888888889</v>
      </c>
      <c r="C114" s="13" t="n">
        <v>6.50764221556513</v>
      </c>
      <c r="D114" s="13" t="n">
        <v>0.653669415854632</v>
      </c>
    </row>
    <row r="115" customFormat="false" ht="13" hidden="false" customHeight="false" outlineLevel="0" collapsed="false">
      <c r="B115" s="13" t="n">
        <v>-0.0987244444444445</v>
      </c>
      <c r="C115" s="13" t="n">
        <v>6.70053152530018</v>
      </c>
      <c r="D115" s="13" t="n">
        <v>0.558995450527411</v>
      </c>
    </row>
    <row r="116" customFormat="false" ht="13" hidden="false" customHeight="false" outlineLevel="0" collapsed="false">
      <c r="B116" s="13" t="n">
        <v>-0.198724444444444</v>
      </c>
      <c r="C116" s="13" t="n">
        <v>7.05421676142358</v>
      </c>
      <c r="D116" s="13" t="n">
        <v>0.530935637975137</v>
      </c>
    </row>
    <row r="117" customFormat="false" ht="13" hidden="false" customHeight="false" outlineLevel="0" collapsed="false">
      <c r="B117" s="13" t="n">
        <v>0.251466666666667</v>
      </c>
      <c r="C117" s="13" t="n">
        <v>4.56398951520731</v>
      </c>
      <c r="D117" s="13" t="n">
        <v>1.10219193998916</v>
      </c>
    </row>
    <row r="118" customFormat="false" ht="13" hidden="false" customHeight="false" outlineLevel="0" collapsed="false">
      <c r="B118" s="13" t="n">
        <v>0.151553333333333</v>
      </c>
      <c r="C118" s="13" t="n">
        <v>5.57355653040236</v>
      </c>
      <c r="D118" s="13" t="n">
        <v>0.968454762788591</v>
      </c>
    </row>
    <row r="119" customFormat="false" ht="13" hidden="false" customHeight="false" outlineLevel="0" collapsed="false">
      <c r="B119" s="13" t="n">
        <v>-0.298611111111111</v>
      </c>
      <c r="C119" s="13" t="n">
        <v>6.8472009278346</v>
      </c>
      <c r="D119" s="13" t="n">
        <v>0.664265834832433</v>
      </c>
    </row>
    <row r="120" customFormat="false" ht="13" hidden="false" customHeight="false" outlineLevel="0" collapsed="false">
      <c r="B120" s="13" t="n">
        <v>-0.398697777777778</v>
      </c>
      <c r="C120" s="13" t="n">
        <v>6.25137784910861</v>
      </c>
      <c r="D120" s="13" t="n">
        <v>0.673059684890026</v>
      </c>
    </row>
    <row r="121" customFormat="false" ht="13" hidden="false" customHeight="false" outlineLevel="0" collapsed="false">
      <c r="B121" s="13" t="n">
        <v>-0.498724444444444</v>
      </c>
      <c r="C121" s="13" t="n">
        <v>5.68361618767991</v>
      </c>
      <c r="D121" s="13" t="n">
        <v>0.699761213376064</v>
      </c>
    </row>
    <row r="122" customFormat="false" ht="13" hidden="false" customHeight="false" outlineLevel="0" collapsed="false">
      <c r="B122" s="13" t="n">
        <v>-0.598748888888889</v>
      </c>
      <c r="C122" s="13" t="n">
        <v>4.99844309595433</v>
      </c>
      <c r="D122" s="13" t="n">
        <v>1.03343244570271</v>
      </c>
    </row>
    <row r="123" customFormat="false" ht="13" hidden="false" customHeight="false" outlineLevel="0" collapsed="false">
      <c r="B123" s="13" t="n">
        <v>-0.246475555555556</v>
      </c>
      <c r="C123" s="13" t="n">
        <v>7.06321507770439</v>
      </c>
      <c r="D123" s="13" t="n">
        <v>0.548158476199025</v>
      </c>
    </row>
    <row r="124" customFormat="false" ht="13" hidden="false" customHeight="false" outlineLevel="0" collapsed="false">
      <c r="B124" s="13" t="n">
        <v>-0.196475555555556</v>
      </c>
      <c r="C124" s="13" t="n">
        <v>7.04717231851701</v>
      </c>
      <c r="D124" s="13" t="n">
        <v>0.524422228933058</v>
      </c>
    </row>
    <row r="125" customFormat="false" ht="13" hidden="false" customHeight="false" outlineLevel="0" collapsed="false">
      <c r="B125" s="13" t="n">
        <v>-0.590833333333333</v>
      </c>
      <c r="C125" s="13" t="n">
        <v>5.06150172397604</v>
      </c>
      <c r="D125" s="13" t="n">
        <v>0.993408773116639</v>
      </c>
    </row>
    <row r="126" customFormat="false" ht="13" hidden="false" customHeight="false" outlineLevel="0" collapsed="false">
      <c r="B126" s="13" t="n">
        <v>-0.400164444444445</v>
      </c>
      <c r="C126" s="13" t="n">
        <v>6.29399416019131</v>
      </c>
      <c r="D126" s="13" t="n">
        <v>0.727250978109103</v>
      </c>
    </row>
    <row r="127" customFormat="false" ht="13" hidden="false" customHeight="false" outlineLevel="0" collapsed="false">
      <c r="B127" s="13" t="n">
        <v>-0.500191111111111</v>
      </c>
      <c r="C127" s="13" t="n">
        <v>5.76619362269242</v>
      </c>
      <c r="D127" s="13" t="n">
        <v>0.696570272545186</v>
      </c>
    </row>
    <row r="128" customFormat="false" ht="13" hidden="false" customHeight="false" outlineLevel="0" collapsed="false">
      <c r="B128" s="13" t="n">
        <v>-0.600277777777778</v>
      </c>
      <c r="C128" s="13" t="n">
        <v>5.08225896816607</v>
      </c>
      <c r="D128" s="13" t="n">
        <v>0.976328795823454</v>
      </c>
    </row>
    <row r="129" customFormat="false" ht="13" hidden="false" customHeight="false" outlineLevel="0" collapsed="false">
      <c r="B129" s="13" t="n">
        <v>-0.700277777777778</v>
      </c>
      <c r="C129" s="13" t="n">
        <v>4.31949167394765</v>
      </c>
      <c r="D129" s="13" t="n">
        <v>1.25136368005172</v>
      </c>
    </row>
    <row r="130" customFormat="false" ht="13" hidden="false" customHeight="false" outlineLevel="0" collapsed="false">
      <c r="B130" s="13" t="n">
        <v>-0.442448888888889</v>
      </c>
      <c r="C130" s="13" t="n">
        <v>6.06946906572988</v>
      </c>
      <c r="D130" s="13" t="n">
        <v>0.686442293174548</v>
      </c>
    </row>
    <row r="131" customFormat="false" ht="13" hidden="false" customHeight="false" outlineLevel="0" collapsed="false">
      <c r="B131" s="13" t="n">
        <v>-0.542386666666667</v>
      </c>
      <c r="C131" s="13" t="n">
        <v>5.5118341089131</v>
      </c>
      <c r="D131" s="13" t="n">
        <v>0.756231003523518</v>
      </c>
    </row>
    <row r="132" customFormat="false" ht="13" hidden="false" customHeight="false" outlineLevel="0" collapsed="false">
      <c r="B132" s="13" t="n">
        <v>-0.798028888888889</v>
      </c>
      <c r="C132" s="13" t="n">
        <v>3.73747538900794</v>
      </c>
      <c r="D132" s="13" t="n">
        <v>1.31867815144087</v>
      </c>
    </row>
    <row r="133" customFormat="false" ht="13" hidden="false" customHeight="false" outlineLevel="0" collapsed="false">
      <c r="B133" s="13" t="n">
        <v>-0.898082222222222</v>
      </c>
      <c r="C133" s="13" t="n">
        <v>3.68694853553867</v>
      </c>
      <c r="D133" s="13" t="n">
        <v>1.56299567067579</v>
      </c>
    </row>
    <row r="134" customFormat="false" ht="13" hidden="false" customHeight="false" outlineLevel="0" collapsed="false">
      <c r="B134" s="13" t="n">
        <v>-0.748193333333333</v>
      </c>
      <c r="C134" s="13" t="n">
        <v>4.01077190030842</v>
      </c>
      <c r="D134" s="13" t="n">
        <v>1.30484208026872</v>
      </c>
    </row>
    <row r="135" customFormat="false" ht="13" hidden="false" customHeight="false" outlineLevel="0" collapsed="false">
      <c r="B135" s="13" t="n">
        <v>-0.848004444444444</v>
      </c>
      <c r="C135" s="13" t="n">
        <v>3.66791103388378</v>
      </c>
      <c r="D135" s="13" t="n">
        <v>1.43388985564744</v>
      </c>
    </row>
    <row r="136" customFormat="false" ht="13" hidden="false" customHeight="false" outlineLevel="0" collapsed="false">
      <c r="B136" s="13" t="n">
        <v>-0.948082222222222</v>
      </c>
      <c r="C136" s="13" t="n">
        <v>3.85811588800612</v>
      </c>
      <c r="D136" s="13" t="n">
        <v>1.84698346745116</v>
      </c>
    </row>
    <row r="137" customFormat="false" ht="13" hidden="false" customHeight="false" outlineLevel="0" collapsed="false">
      <c r="B137" s="13" t="n">
        <v>-1.04810666666667</v>
      </c>
      <c r="C137" s="13" t="n">
        <v>4.64589768163145</v>
      </c>
      <c r="D137" s="13" t="n">
        <v>2.38263541270038</v>
      </c>
    </row>
    <row r="138" customFormat="false" ht="13" hidden="false" customHeight="false" outlineLevel="0" collapsed="false">
      <c r="B138" s="13" t="n">
        <v>-1.14814222222222</v>
      </c>
      <c r="C138" s="13" t="n">
        <v>5.62271719829755</v>
      </c>
      <c r="D138" s="13" t="n">
        <v>2.67996870809772</v>
      </c>
    </row>
    <row r="139" customFormat="false" ht="13" hidden="false" customHeight="false" outlineLevel="0" collapsed="false">
      <c r="B139" s="13" t="n">
        <v>-1.19816888888889</v>
      </c>
      <c r="C139" s="13" t="n">
        <v>6.16491169456187</v>
      </c>
      <c r="D139" s="13" t="n">
        <v>2.62312071850063</v>
      </c>
    </row>
    <row r="140" customFormat="false" ht="13" hidden="false" customHeight="false" outlineLevel="0" collapsed="false">
      <c r="B140" s="13" t="n">
        <v>-1.29819333333333</v>
      </c>
      <c r="C140" s="13" t="n">
        <v>6.9393563839993</v>
      </c>
      <c r="D140" s="13" t="n">
        <v>2.38947466949351</v>
      </c>
    </row>
    <row r="141" customFormat="false" ht="13" hidden="false" customHeight="false" outlineLevel="0" collapsed="false">
      <c r="B141" s="13" t="n">
        <v>-1.39822</v>
      </c>
      <c r="C141" s="13" t="n">
        <v>7.32439015752668</v>
      </c>
      <c r="D141" s="13" t="n">
        <v>2.10196348778418</v>
      </c>
    </row>
    <row r="142" customFormat="false" ht="13" hidden="false" customHeight="false" outlineLevel="0" collapsed="false">
      <c r="B142" s="13" t="n">
        <v>-1.49824666666667</v>
      </c>
      <c r="C142" s="13" t="n">
        <v>7.52924937486941</v>
      </c>
      <c r="D142" s="13" t="n">
        <v>1.88333007510321</v>
      </c>
    </row>
    <row r="143" customFormat="false" ht="13" hidden="false" customHeight="false" outlineLevel="0" collapsed="false">
      <c r="B143" s="13" t="n">
        <v>-1.56705777777778</v>
      </c>
      <c r="C143" s="13" t="n">
        <v>7.28410800008403</v>
      </c>
      <c r="D143" s="13" t="n">
        <v>1.96982487158938</v>
      </c>
    </row>
  </sheetData>
  <mergeCells count="5">
    <mergeCell ref="A1:I1"/>
    <mergeCell ref="B15:I15"/>
    <mergeCell ref="B16:I16"/>
    <mergeCell ref="B83:I83"/>
    <mergeCell ref="B84:I84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9" activeCellId="0" sqref="B19"/>
    </sheetView>
  </sheetViews>
  <sheetFormatPr defaultRowHeight="13"/>
  <cols>
    <col collapsed="false" hidden="false" max="1" min="1" style="13" width="26.2857142857143"/>
    <col collapsed="false" hidden="false" max="2" min="2" style="13" width="6.85714285714286"/>
    <col collapsed="false" hidden="false" max="3" min="3" style="13" width="11"/>
    <col collapsed="false" hidden="false" max="4" min="4" style="13" width="18.4285714285714"/>
    <col collapsed="false" hidden="false" max="5" min="5" style="13" width="14.2857142857143"/>
    <col collapsed="false" hidden="false" max="7" min="6" style="13" width="18.4285714285714"/>
    <col collapsed="false" hidden="false" max="8" min="8" style="13" width="20.2857142857143"/>
    <col collapsed="false" hidden="false" max="10" min="9" style="13" width="24.8616071428571"/>
    <col collapsed="false" hidden="false" max="11" min="11" style="13" width="19.8616071428571"/>
    <col collapsed="false" hidden="false" max="255" min="12" style="13" width="27.7098214285714"/>
    <col collapsed="false" hidden="false" max="1025" min="256" style="13" width="8.70982142857143"/>
  </cols>
  <sheetData>
    <row r="1" customFormat="false" ht="18" hidden="false" customHeight="false" outlineLevel="0" collapsed="false">
      <c r="A1" s="15" t="str">
        <f aca="false">'Velocity &amp;turb XD=1 - Setup B'!A1:I1</f>
        <v>Optional data, Setup B: Velocity and turbulence information</v>
      </c>
      <c r="B1" s="15"/>
      <c r="C1" s="15"/>
      <c r="D1" s="15"/>
      <c r="E1" s="15"/>
      <c r="F1" s="15"/>
      <c r="G1" s="15"/>
      <c r="H1" s="15"/>
      <c r="I1" s="15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6" hidden="false" customHeight="false" outlineLevel="0" collapsed="false">
      <c r="A2" s="16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" hidden="false" customHeight="false" outlineLevel="0" collapsed="false">
      <c r="A3" s="7" t="s">
        <v>448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" hidden="false" customHeight="false" outlineLevel="0" collapsed="false">
      <c r="A4" s="7" t="s">
        <v>449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" hidden="false" customHeight="false" outlineLevel="0" collapsed="false">
      <c r="A6" s="16" t="str">
        <f aca="false">'Velocity &amp; turb XD=1 - Setup A'!A6</f>
        <v>Data to be submitted along one horizontal diagonal from y/R=-3 to y/R=3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" hidden="false" customHeight="false" outlineLevel="0" collapsed="false">
      <c r="A7" s="16" t="str">
        <f aca="false">'Velocity &amp; turb XD=1 - Setup A'!A7</f>
        <v>and one vertical diagonal from z/R=-1.8 to y/R=2.0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" hidden="false" customHeight="false" outlineLevel="0" collapsed="false">
      <c r="A8" s="16" t="str">
        <f aca="false">'Velocity &amp; turb XD=1 - Setup A'!A8</f>
        <v>This corresponds roughly to the width and height of the wind tunnel (check General Info Sheet for axes directions)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17" t="str">
        <f aca="false">'Velocity &amp; turb XD=1 - Setup A'!A10</f>
        <v>NOTE! The mandatory output was changed with respect to the invitation.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17" t="str">
        <f aca="false">'Velocity &amp; turb XD=1 - Setup A'!A11</f>
        <v>Mandatory output: U/Uref and u_prime^2/Uref^2. The transversal mean velocities and stresses are optional.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17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5" customFormat="false" ht="16" hidden="false" customHeight="false" outlineLevel="0" collapsed="false">
      <c r="A15" s="0"/>
      <c r="B15" s="18" t="s">
        <v>456</v>
      </c>
      <c r="C15" s="18"/>
      <c r="D15" s="18"/>
      <c r="E15" s="18"/>
      <c r="F15" s="18"/>
      <c r="G15" s="18"/>
      <c r="H15" s="18"/>
      <c r="I15" s="18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" hidden="false" customHeight="false" outlineLevel="0" collapsed="false">
      <c r="A16" s="0"/>
      <c r="B16" s="19" t="s">
        <v>34</v>
      </c>
      <c r="C16" s="19"/>
      <c r="D16" s="19"/>
      <c r="E16" s="19"/>
      <c r="F16" s="19"/>
      <c r="G16" s="19"/>
      <c r="H16" s="19"/>
      <c r="I16" s="19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0"/>
      <c r="B18" s="17"/>
      <c r="C18" s="17" t="s">
        <v>36</v>
      </c>
      <c r="D18" s="17"/>
      <c r="E18" s="17"/>
      <c r="F18" s="17"/>
      <c r="G18" s="17"/>
      <c r="H18" s="17"/>
      <c r="I18" s="17"/>
      <c r="J18" s="17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13" t="s">
        <v>16</v>
      </c>
      <c r="B19" s="17" t="s">
        <v>37</v>
      </c>
      <c r="C19" s="17" t="str">
        <f aca="false">'Velocity &amp; turb XD=1 - Setup A'!C19</f>
        <v>U</v>
      </c>
      <c r="D19" s="17" t="str">
        <f aca="false">'Velocity &amp; turb XD=1 - Setup A'!D19</f>
        <v>u_prime^2</v>
      </c>
      <c r="E19" s="17" t="str">
        <f aca="false">'Velocity &amp; turb XD=1 - Setup A'!E19</f>
        <v>1-U/Uref</v>
      </c>
      <c r="F19" s="17" t="str">
        <f aca="false">'Velocity &amp; turb XD=1 - Setup A'!F19</f>
        <v>W/Uref</v>
      </c>
      <c r="G19" s="17" t="str">
        <f aca="false">'Velocity &amp; turb XD=1 - Setup A'!G19</f>
        <v>v_prime^2/Uref^2</v>
      </c>
      <c r="H19" s="17" t="str">
        <f aca="false">'Velocity &amp; turb XD=1 - Setup A'!H19</f>
        <v>w_prime^2/Uref^2</v>
      </c>
      <c r="I19" s="17"/>
      <c r="J19" s="17"/>
      <c r="K19" s="17"/>
      <c r="L19" s="17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13" t="s">
        <v>44</v>
      </c>
      <c r="B20" s="25" t="n">
        <v>2.59999777777778</v>
      </c>
      <c r="C20" s="24" t="n">
        <v>11.7333654619267</v>
      </c>
      <c r="D20" s="24" t="n">
        <v>0.0138031529938436</v>
      </c>
      <c r="E20" s="24"/>
      <c r="F20" s="24"/>
      <c r="G20" s="24"/>
      <c r="H20" s="24"/>
      <c r="I20" s="24"/>
      <c r="J20" s="24"/>
      <c r="K20" s="24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A21" s="0"/>
      <c r="B21" s="25" t="n">
        <v>2.49999777777778</v>
      </c>
      <c r="C21" s="24" t="n">
        <v>11.7281447978254</v>
      </c>
      <c r="D21" s="24" t="n">
        <v>0.00999395771286502</v>
      </c>
      <c r="E21" s="24"/>
      <c r="F21" s="24"/>
      <c r="G21" s="24"/>
      <c r="H21" s="24"/>
      <c r="I21" s="24"/>
      <c r="J21" s="24"/>
      <c r="K21" s="24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false" outlineLevel="0" collapsed="false">
      <c r="A22" s="0"/>
      <c r="B22" s="25" t="n">
        <v>2.49999777777778</v>
      </c>
      <c r="C22" s="24" t="n">
        <v>11.7103502026548</v>
      </c>
      <c r="D22" s="24" t="n">
        <v>0.0107280670553905</v>
      </c>
      <c r="E22" s="24"/>
      <c r="F22" s="24"/>
      <c r="G22" s="24"/>
      <c r="H22" s="24"/>
      <c r="I22" s="24"/>
      <c r="J22" s="24"/>
      <c r="K22" s="24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" hidden="false" customHeight="false" outlineLevel="0" collapsed="false">
      <c r="A23" s="0"/>
      <c r="B23" s="25" t="n">
        <v>2.39999777777778</v>
      </c>
      <c r="C23" s="24" t="n">
        <v>11.7480802884866</v>
      </c>
      <c r="D23" s="24" t="n">
        <v>0.013027576585175</v>
      </c>
      <c r="E23" s="24"/>
      <c r="F23" s="24"/>
      <c r="G23" s="24"/>
      <c r="H23" s="24"/>
      <c r="I23" s="24"/>
      <c r="J23" s="24"/>
      <c r="K23" s="24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" hidden="false" customHeight="false" outlineLevel="0" collapsed="false">
      <c r="A24" s="0"/>
      <c r="B24" s="25" t="n">
        <v>2.29999777777778</v>
      </c>
      <c r="C24" s="24" t="n">
        <v>11.7598852757268</v>
      </c>
      <c r="D24" s="24" t="n">
        <v>0.0124295087461008</v>
      </c>
      <c r="E24" s="24"/>
      <c r="F24" s="24"/>
      <c r="G24" s="24"/>
      <c r="H24" s="24"/>
      <c r="I24" s="24"/>
      <c r="J24" s="24"/>
      <c r="K24" s="24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" hidden="false" customHeight="false" outlineLevel="0" collapsed="false">
      <c r="A25" s="0"/>
      <c r="B25" s="25" t="n">
        <v>2.19999777777778</v>
      </c>
      <c r="C25" s="24" t="n">
        <v>11.6827140723215</v>
      </c>
      <c r="D25" s="24" t="n">
        <v>0.0120921651866032</v>
      </c>
      <c r="E25" s="24"/>
      <c r="F25" s="24"/>
      <c r="G25" s="24"/>
      <c r="H25" s="24"/>
      <c r="I25" s="24"/>
      <c r="J25" s="24"/>
      <c r="K25" s="24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" hidden="false" customHeight="false" outlineLevel="0" collapsed="false">
      <c r="A26" s="0"/>
      <c r="B26" s="25" t="n">
        <v>2.09999777777778</v>
      </c>
      <c r="C26" s="24" t="n">
        <v>11.6362136292958</v>
      </c>
      <c r="D26" s="24" t="n">
        <v>0.0190332006188695</v>
      </c>
      <c r="E26" s="24"/>
      <c r="F26" s="24"/>
      <c r="G26" s="24"/>
      <c r="H26" s="24"/>
      <c r="I26" s="24"/>
      <c r="J26" s="24"/>
      <c r="K26" s="24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" hidden="false" customHeight="false" outlineLevel="0" collapsed="false">
      <c r="A27" s="0"/>
      <c r="B27" s="25" t="n">
        <v>1.99999777777778</v>
      </c>
      <c r="C27" s="24" t="n">
        <v>11.5992391577205</v>
      </c>
      <c r="D27" s="24" t="n">
        <v>0.0403471339485274</v>
      </c>
      <c r="E27" s="24"/>
      <c r="F27" s="24"/>
      <c r="G27" s="24"/>
      <c r="H27" s="24"/>
      <c r="I27" s="24"/>
      <c r="J27" s="24"/>
      <c r="K27" s="24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" hidden="false" customHeight="false" outlineLevel="0" collapsed="false">
      <c r="A28" s="0"/>
      <c r="B28" s="25" t="n">
        <v>1.89999777777778</v>
      </c>
      <c r="C28" s="24" t="n">
        <v>11.5866522276876</v>
      </c>
      <c r="D28" s="24" t="n">
        <v>0.0837534949715261</v>
      </c>
      <c r="E28" s="24"/>
      <c r="F28" s="24"/>
      <c r="G28" s="24"/>
      <c r="H28" s="24"/>
      <c r="I28" s="24"/>
      <c r="J28" s="24"/>
      <c r="K28" s="24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" hidden="false" customHeight="false" outlineLevel="0" collapsed="false">
      <c r="A29" s="0"/>
      <c r="B29" s="25" t="n">
        <v>1.79999777777778</v>
      </c>
      <c r="C29" s="24" t="n">
        <v>11.4791647458494</v>
      </c>
      <c r="D29" s="24" t="n">
        <v>0.190470101915417</v>
      </c>
      <c r="E29" s="24"/>
      <c r="F29" s="24"/>
      <c r="G29" s="24"/>
      <c r="H29" s="24"/>
      <c r="I29" s="24"/>
      <c r="J29" s="24"/>
      <c r="K29" s="24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" hidden="false" customHeight="false" outlineLevel="0" collapsed="false">
      <c r="A30" s="0"/>
      <c r="B30" s="25" t="n">
        <v>1.69999777777778</v>
      </c>
      <c r="C30" s="24" t="n">
        <v>11.1422414211089</v>
      </c>
      <c r="D30" s="24" t="n">
        <v>0.475002007564041</v>
      </c>
      <c r="E30" s="24"/>
      <c r="F30" s="24"/>
      <c r="G30" s="24"/>
      <c r="H30" s="24"/>
      <c r="I30" s="24"/>
      <c r="J30" s="24"/>
      <c r="K30" s="24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" hidden="false" customHeight="false" outlineLevel="0" collapsed="false">
      <c r="A31" s="0"/>
      <c r="B31" s="25" t="n">
        <v>1.59999777777778</v>
      </c>
      <c r="C31" s="24" t="n">
        <v>10.8158984241557</v>
      </c>
      <c r="D31" s="24" t="n">
        <v>0.967837648585204</v>
      </c>
      <c r="E31" s="24"/>
      <c r="F31" s="24"/>
      <c r="G31" s="24"/>
      <c r="H31" s="24"/>
      <c r="I31" s="24"/>
      <c r="J31" s="24"/>
      <c r="K31" s="24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" hidden="false" customHeight="false" outlineLevel="0" collapsed="false">
      <c r="A32" s="0"/>
      <c r="B32" s="25" t="n">
        <v>1.49999777777778</v>
      </c>
      <c r="C32" s="24" t="n">
        <v>10.2997285024618</v>
      </c>
      <c r="D32" s="24" t="n">
        <v>1.52985407030762</v>
      </c>
      <c r="E32" s="24"/>
      <c r="F32" s="24"/>
      <c r="G32" s="24"/>
      <c r="H32" s="24"/>
      <c r="I32" s="24"/>
      <c r="J32" s="24"/>
      <c r="K32" s="24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" hidden="false" customHeight="false" outlineLevel="0" collapsed="false">
      <c r="A33" s="0"/>
      <c r="B33" s="25" t="n">
        <v>1.59999777777778</v>
      </c>
      <c r="C33" s="24" t="n">
        <v>10.8701723013954</v>
      </c>
      <c r="D33" s="24" t="n">
        <v>0.957841251032927</v>
      </c>
      <c r="E33" s="24"/>
      <c r="F33" s="24"/>
      <c r="G33" s="24"/>
      <c r="H33" s="24"/>
      <c r="I33" s="24"/>
      <c r="J33" s="24"/>
      <c r="K33" s="24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" hidden="false" customHeight="false" outlineLevel="0" collapsed="false">
      <c r="A34" s="0"/>
      <c r="B34" s="25" t="n">
        <v>1.59999777777778</v>
      </c>
      <c r="C34" s="24" t="n">
        <v>10.8183697254101</v>
      </c>
      <c r="D34" s="24" t="n">
        <v>1.04995395278928</v>
      </c>
      <c r="E34" s="24"/>
      <c r="F34" s="24"/>
      <c r="G34" s="24"/>
      <c r="H34" s="24"/>
      <c r="I34" s="24"/>
      <c r="J34" s="24"/>
      <c r="K34" s="24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" hidden="false" customHeight="false" outlineLevel="0" collapsed="false">
      <c r="A35" s="0"/>
      <c r="B35" s="25" t="n">
        <v>1.49999777777778</v>
      </c>
      <c r="C35" s="24" t="n">
        <v>10.2741183888419</v>
      </c>
      <c r="D35" s="24" t="n">
        <v>1.51968289588118</v>
      </c>
      <c r="E35" s="24"/>
      <c r="F35" s="24"/>
      <c r="G35" s="24"/>
      <c r="H35" s="24"/>
      <c r="I35" s="24"/>
      <c r="J35" s="24"/>
      <c r="K35" s="24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" hidden="false" customHeight="false" outlineLevel="0" collapsed="false">
      <c r="A36" s="0"/>
      <c r="B36" s="25" t="n">
        <v>1.4</v>
      </c>
      <c r="C36" s="24" t="n">
        <v>9.67331336820808</v>
      </c>
      <c r="D36" s="24" t="n">
        <v>1.95943165427124</v>
      </c>
      <c r="E36" s="24"/>
      <c r="F36" s="24"/>
      <c r="G36" s="24"/>
      <c r="H36" s="24"/>
      <c r="I36" s="24"/>
      <c r="J36" s="24"/>
      <c r="K36" s="24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" hidden="false" customHeight="false" outlineLevel="0" collapsed="false">
      <c r="A37" s="0"/>
      <c r="B37" s="25" t="n">
        <v>1.29999777777778</v>
      </c>
      <c r="C37" s="24" t="n">
        <v>8.89927173574359</v>
      </c>
      <c r="D37" s="24" t="n">
        <v>2.23051421053209</v>
      </c>
      <c r="E37" s="24"/>
      <c r="F37" s="24"/>
      <c r="G37" s="24"/>
      <c r="H37" s="24"/>
      <c r="I37" s="24"/>
      <c r="J37" s="24"/>
      <c r="K37" s="24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" hidden="false" customHeight="false" outlineLevel="0" collapsed="false">
      <c r="A38" s="0"/>
      <c r="B38" s="25" t="n">
        <v>1.2</v>
      </c>
      <c r="C38" s="24" t="n">
        <v>8.12117244948824</v>
      </c>
      <c r="D38" s="24" t="n">
        <v>2.31929767923075</v>
      </c>
      <c r="E38" s="24"/>
      <c r="F38" s="24"/>
      <c r="G38" s="24"/>
      <c r="H38" s="24"/>
      <c r="I38" s="24"/>
      <c r="J38" s="24"/>
      <c r="K38" s="24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" hidden="false" customHeight="false" outlineLevel="0" collapsed="false">
      <c r="A39" s="0"/>
      <c r="B39" s="25" t="n">
        <v>1.09999777777778</v>
      </c>
      <c r="C39" s="24" t="n">
        <v>7.48451398457808</v>
      </c>
      <c r="D39" s="24" t="n">
        <v>2.28052554835191</v>
      </c>
      <c r="E39" s="24"/>
      <c r="F39" s="24"/>
      <c r="G39" s="24"/>
      <c r="H39" s="24"/>
      <c r="I39" s="24"/>
      <c r="J39" s="24"/>
      <c r="K39" s="24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" hidden="false" customHeight="false" outlineLevel="0" collapsed="false">
      <c r="A40" s="0"/>
      <c r="B40" s="25" t="n">
        <v>1</v>
      </c>
      <c r="C40" s="24" t="n">
        <v>6.8027521872559</v>
      </c>
      <c r="D40" s="24" t="n">
        <v>2.14610386058804</v>
      </c>
      <c r="E40" s="24"/>
      <c r="F40" s="24"/>
      <c r="G40" s="24"/>
      <c r="H40" s="24"/>
      <c r="I40" s="24"/>
      <c r="J40" s="24"/>
      <c r="K40" s="24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" hidden="false" customHeight="false" outlineLevel="0" collapsed="false">
      <c r="A41" s="0"/>
      <c r="B41" s="25" t="n">
        <v>0.899997777777778</v>
      </c>
      <c r="C41" s="24" t="n">
        <v>6.23592720731598</v>
      </c>
      <c r="D41" s="24" t="n">
        <v>1.89699804221601</v>
      </c>
      <c r="E41" s="24"/>
      <c r="F41" s="24"/>
      <c r="G41" s="24"/>
      <c r="H41" s="24"/>
      <c r="I41" s="24"/>
      <c r="J41" s="24"/>
      <c r="K41" s="24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" hidden="false" customHeight="false" outlineLevel="0" collapsed="false">
      <c r="A42" s="0"/>
      <c r="B42" s="25" t="n">
        <v>0.8</v>
      </c>
      <c r="C42" s="24" t="n">
        <v>5.7972329651462</v>
      </c>
      <c r="D42" s="24" t="n">
        <v>1.68129965954736</v>
      </c>
      <c r="E42" s="24"/>
      <c r="F42" s="24"/>
      <c r="G42" s="24"/>
      <c r="H42" s="24"/>
      <c r="I42" s="24"/>
      <c r="J42" s="24"/>
      <c r="K42" s="24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" hidden="false" customHeight="false" outlineLevel="0" collapsed="false">
      <c r="A43" s="0"/>
      <c r="B43" s="25" t="n">
        <v>0.699997777777778</v>
      </c>
      <c r="C43" s="24" t="n">
        <v>5.38991577840071</v>
      </c>
      <c r="D43" s="24" t="n">
        <v>1.36770902310432</v>
      </c>
      <c r="E43" s="24"/>
      <c r="F43" s="24"/>
      <c r="G43" s="24"/>
      <c r="H43" s="24"/>
      <c r="I43" s="24"/>
      <c r="J43" s="24"/>
      <c r="K43" s="24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" hidden="false" customHeight="false" outlineLevel="0" collapsed="false">
      <c r="A44" s="0"/>
      <c r="B44" s="25" t="n">
        <v>0.6</v>
      </c>
      <c r="C44" s="24" t="n">
        <v>5.14126898114608</v>
      </c>
      <c r="D44" s="24" t="n">
        <v>1.16778242063351</v>
      </c>
      <c r="E44" s="24"/>
      <c r="F44" s="24"/>
      <c r="G44" s="24"/>
      <c r="H44" s="24"/>
      <c r="I44" s="24"/>
      <c r="J44" s="24"/>
      <c r="K44" s="24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" hidden="false" customHeight="false" outlineLevel="0" collapsed="false">
      <c r="A45" s="0"/>
      <c r="B45" s="25" t="n">
        <v>0.499997777777778</v>
      </c>
      <c r="C45" s="24" t="n">
        <v>5.02833979309766</v>
      </c>
      <c r="D45" s="24" t="n">
        <v>1.00701772965914</v>
      </c>
      <c r="E45" s="24"/>
      <c r="F45" s="24"/>
      <c r="G45" s="24"/>
      <c r="H45" s="24"/>
      <c r="I45" s="24"/>
      <c r="J45" s="24"/>
      <c r="K45" s="24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" hidden="false" customHeight="false" outlineLevel="0" collapsed="false">
      <c r="A46" s="0"/>
      <c r="B46" s="25" t="n">
        <v>0.4</v>
      </c>
      <c r="C46" s="24" t="n">
        <v>4.83499234245804</v>
      </c>
      <c r="D46" s="24" t="n">
        <v>0.826667691474893</v>
      </c>
      <c r="E46" s="24"/>
      <c r="F46" s="24"/>
      <c r="G46" s="24"/>
      <c r="H46" s="24"/>
      <c r="I46" s="24"/>
      <c r="J46" s="24"/>
      <c r="K46" s="24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" hidden="false" customHeight="false" outlineLevel="0" collapsed="false">
      <c r="A47" s="0"/>
      <c r="B47" s="25" t="n">
        <v>0.299997777777778</v>
      </c>
      <c r="C47" s="24" t="n">
        <v>4.84739487879342</v>
      </c>
      <c r="D47" s="24" t="n">
        <v>0.81324362974473</v>
      </c>
      <c r="E47" s="24"/>
      <c r="F47" s="24"/>
      <c r="G47" s="24"/>
      <c r="H47" s="24"/>
      <c r="I47" s="24"/>
      <c r="J47" s="24"/>
      <c r="K47" s="24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" hidden="false" customHeight="false" outlineLevel="0" collapsed="false">
      <c r="A48" s="0"/>
      <c r="B48" s="25" t="n">
        <v>0.2</v>
      </c>
      <c r="C48" s="24" t="n">
        <v>4.84671929948259</v>
      </c>
      <c r="D48" s="24" t="n">
        <v>0.80687541273976</v>
      </c>
      <c r="E48" s="24"/>
      <c r="F48" s="24"/>
      <c r="G48" s="24"/>
      <c r="H48" s="24"/>
      <c r="I48" s="24"/>
      <c r="J48" s="24"/>
      <c r="K48" s="24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" hidden="false" customHeight="false" outlineLevel="0" collapsed="false">
      <c r="A49" s="0"/>
      <c r="B49" s="25" t="n">
        <v>0.0999977777777778</v>
      </c>
      <c r="C49" s="24" t="n">
        <v>4.72806109986339</v>
      </c>
      <c r="D49" s="24" t="n">
        <v>0.847269035647038</v>
      </c>
      <c r="E49" s="24"/>
      <c r="F49" s="24"/>
      <c r="G49" s="24"/>
      <c r="H49" s="24"/>
      <c r="I49" s="24"/>
      <c r="J49" s="24"/>
      <c r="K49" s="24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" hidden="false" customHeight="false" outlineLevel="0" collapsed="false">
      <c r="A50" s="0"/>
      <c r="B50" s="25" t="n">
        <v>0</v>
      </c>
      <c r="C50" s="24" t="n">
        <v>4.6745670732473</v>
      </c>
      <c r="D50" s="24" t="n">
        <v>0.881266685801772</v>
      </c>
      <c r="E50" s="24"/>
      <c r="F50" s="24"/>
      <c r="G50" s="24"/>
      <c r="H50" s="24"/>
      <c r="I50" s="24"/>
      <c r="J50" s="24"/>
      <c r="K50" s="24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" hidden="false" customHeight="false" outlineLevel="0" collapsed="false">
      <c r="A51" s="0"/>
      <c r="B51" s="25" t="n">
        <v>-0.100002222222222</v>
      </c>
      <c r="C51" s="24" t="n">
        <v>4.45423932102338</v>
      </c>
      <c r="D51" s="24" t="n">
        <v>0.849811459732743</v>
      </c>
      <c r="E51" s="24"/>
      <c r="F51" s="24"/>
      <c r="G51" s="24"/>
      <c r="H51" s="24"/>
      <c r="I51" s="24"/>
      <c r="J51" s="24"/>
      <c r="K51" s="24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" hidden="false" customHeight="false" outlineLevel="0" collapsed="false">
      <c r="A52" s="0"/>
      <c r="B52" s="25" t="n">
        <v>-0.2</v>
      </c>
      <c r="C52" s="24" t="n">
        <v>4.39544611912482</v>
      </c>
      <c r="D52" s="24" t="n">
        <v>0.883776497203419</v>
      </c>
      <c r="E52" s="24"/>
      <c r="F52" s="24"/>
      <c r="G52" s="24"/>
      <c r="H52" s="24"/>
      <c r="I52" s="24"/>
      <c r="J52" s="24"/>
      <c r="K52" s="24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" hidden="false" customHeight="false" outlineLevel="0" collapsed="false">
      <c r="A53" s="0"/>
      <c r="B53" s="25" t="n">
        <v>-0.300002222222222</v>
      </c>
      <c r="C53" s="24" t="n">
        <v>4.4092744661963</v>
      </c>
      <c r="D53" s="24" t="n">
        <v>1.03750112109862</v>
      </c>
      <c r="E53" s="24"/>
      <c r="F53" s="24"/>
      <c r="G53" s="24"/>
      <c r="H53" s="24"/>
      <c r="I53" s="24"/>
      <c r="J53" s="24"/>
      <c r="K53" s="24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" hidden="false" customHeight="false" outlineLevel="0" collapsed="false">
      <c r="A54" s="0"/>
      <c r="B54" s="25" t="n">
        <v>-2.59999555555556</v>
      </c>
      <c r="C54" s="24" t="n">
        <v>11.9572971584639</v>
      </c>
      <c r="D54" s="24" t="n">
        <v>0.0127580521107784</v>
      </c>
      <c r="E54" s="24"/>
      <c r="F54" s="24"/>
      <c r="G54" s="24"/>
      <c r="H54" s="24"/>
      <c r="I54" s="24"/>
      <c r="J54" s="24"/>
      <c r="K54" s="24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" hidden="false" customHeight="false" outlineLevel="0" collapsed="false">
      <c r="A55" s="0"/>
      <c r="B55" s="25" t="n">
        <v>-2.39999777777778</v>
      </c>
      <c r="C55" s="24" t="n">
        <v>11.8667672027233</v>
      </c>
      <c r="D55" s="24" t="n">
        <v>0.0081469955998056</v>
      </c>
      <c r="E55" s="24"/>
      <c r="F55" s="24"/>
      <c r="G55" s="24"/>
      <c r="H55" s="24"/>
      <c r="I55" s="24"/>
      <c r="J55" s="24"/>
      <c r="K55" s="24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" hidden="false" customHeight="false" outlineLevel="0" collapsed="false">
      <c r="A56" s="0"/>
      <c r="B56" s="25" t="n">
        <v>-2.29999777777778</v>
      </c>
      <c r="C56" s="24" t="n">
        <v>11.827834450594</v>
      </c>
      <c r="D56" s="24" t="n">
        <v>0.00921182744988345</v>
      </c>
      <c r="E56" s="24"/>
      <c r="F56" s="24"/>
      <c r="G56" s="24"/>
      <c r="H56" s="24"/>
      <c r="I56" s="24"/>
      <c r="J56" s="24"/>
      <c r="K56" s="24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" hidden="false" customHeight="false" outlineLevel="0" collapsed="false">
      <c r="A57" s="0"/>
      <c r="B57" s="25" t="n">
        <v>-2.19999555555556</v>
      </c>
      <c r="C57" s="24" t="n">
        <v>11.7565115618439</v>
      </c>
      <c r="D57" s="24" t="n">
        <v>0.0139883928496052</v>
      </c>
      <c r="E57" s="24"/>
      <c r="F57" s="24"/>
      <c r="G57" s="24"/>
      <c r="H57" s="24"/>
      <c r="I57" s="24"/>
      <c r="J57" s="24"/>
      <c r="K57" s="24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" hidden="false" customHeight="false" outlineLevel="0" collapsed="false">
      <c r="A58" s="0"/>
      <c r="B58" s="25" t="n">
        <v>-2.09999555555556</v>
      </c>
      <c r="C58" s="24" t="n">
        <v>11.7254246681743</v>
      </c>
      <c r="D58" s="24" t="n">
        <v>0.0232048514684109</v>
      </c>
      <c r="E58" s="24"/>
      <c r="F58" s="24"/>
      <c r="G58" s="24"/>
      <c r="H58" s="24"/>
      <c r="I58" s="24"/>
      <c r="J58" s="24"/>
      <c r="K58" s="24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" hidden="false" customHeight="false" outlineLevel="0" collapsed="false">
      <c r="A59" s="0"/>
      <c r="B59" s="25" t="n">
        <v>-1.99999555555556</v>
      </c>
      <c r="C59" s="24" t="n">
        <v>11.7208096503134</v>
      </c>
      <c r="D59" s="24" t="n">
        <v>0.035102136434728</v>
      </c>
      <c r="E59" s="24"/>
      <c r="F59" s="24"/>
      <c r="G59" s="24"/>
      <c r="H59" s="24"/>
      <c r="I59" s="24"/>
      <c r="J59" s="24"/>
      <c r="K59" s="24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" hidden="false" customHeight="false" outlineLevel="0" collapsed="false">
      <c r="A60" s="0"/>
      <c r="B60" s="25" t="n">
        <v>-1.89999555555556</v>
      </c>
      <c r="C60" s="24" t="n">
        <v>11.7180405024043</v>
      </c>
      <c r="D60" s="24" t="n">
        <v>0.0669806810999311</v>
      </c>
      <c r="E60" s="24"/>
      <c r="F60" s="24"/>
      <c r="G60" s="24"/>
      <c r="H60" s="24"/>
      <c r="I60" s="24"/>
      <c r="J60" s="24"/>
      <c r="K60" s="24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" hidden="false" customHeight="false" outlineLevel="0" collapsed="false">
      <c r="A61" s="0"/>
      <c r="B61" s="25" t="n">
        <v>-1.79999555555556</v>
      </c>
      <c r="C61" s="24" t="n">
        <v>11.65296273866</v>
      </c>
      <c r="D61" s="24" t="n">
        <v>0.161749998546592</v>
      </c>
      <c r="E61" s="24"/>
      <c r="F61" s="24"/>
      <c r="G61" s="24"/>
      <c r="H61" s="24"/>
      <c r="I61" s="24"/>
      <c r="J61" s="24"/>
      <c r="K61" s="24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" hidden="false" customHeight="false" outlineLevel="0" collapsed="false">
      <c r="A62" s="0"/>
      <c r="B62" s="25" t="n">
        <v>-1.69999555555556</v>
      </c>
      <c r="C62" s="24" t="n">
        <v>11.3851929318221</v>
      </c>
      <c r="D62" s="24" t="n">
        <v>0.479222555359283</v>
      </c>
      <c r="E62" s="24"/>
      <c r="F62" s="24"/>
      <c r="G62" s="24"/>
      <c r="H62" s="24"/>
      <c r="I62" s="24"/>
      <c r="J62" s="24"/>
      <c r="K62" s="24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" hidden="false" customHeight="false" outlineLevel="0" collapsed="false">
      <c r="A63" s="0"/>
      <c r="B63" s="13" t="n">
        <v>-1.59999555555556</v>
      </c>
      <c r="C63" s="24" t="n">
        <v>10.8165764450688</v>
      </c>
      <c r="D63" s="24" t="n">
        <v>1.11146934894893</v>
      </c>
      <c r="E63" s="24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" hidden="false" customHeight="false" outlineLevel="0" collapsed="false">
      <c r="A64" s="0"/>
      <c r="B64" s="13" t="n">
        <v>-1.49999555555556</v>
      </c>
      <c r="C64" s="13" t="n">
        <v>10.0645979119212</v>
      </c>
      <c r="D64" s="21" t="n">
        <v>1.6674947389497</v>
      </c>
      <c r="E64" s="21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" hidden="false" customHeight="false" outlineLevel="0" collapsed="false">
      <c r="A65" s="0"/>
      <c r="B65" s="13" t="n">
        <v>-1.39999555555556</v>
      </c>
      <c r="C65" s="13" t="n">
        <v>9.23686626560325</v>
      </c>
      <c r="D65" s="21" t="n">
        <v>2.24909853774687</v>
      </c>
      <c r="E65" s="21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" hidden="false" customHeight="false" outlineLevel="0" collapsed="false">
      <c r="A66" s="0"/>
      <c r="B66" s="13" t="n">
        <v>-1.29999555555556</v>
      </c>
      <c r="C66" s="13" t="n">
        <v>8.47221993825553</v>
      </c>
      <c r="D66" s="21" t="n">
        <v>2.40634146159726</v>
      </c>
      <c r="E66" s="21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" hidden="false" customHeight="false" outlineLevel="0" collapsed="false">
      <c r="A67" s="0"/>
      <c r="B67" s="13" t="n">
        <v>-1.19999555555556</v>
      </c>
      <c r="C67" s="13" t="n">
        <v>7.58818881768994</v>
      </c>
      <c r="D67" s="21" t="n">
        <v>2.62956046699976</v>
      </c>
      <c r="E67" s="21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" hidden="false" customHeight="false" outlineLevel="0" collapsed="false">
      <c r="A68" s="0"/>
      <c r="B68" s="13" t="n">
        <v>-1.24999555555556</v>
      </c>
      <c r="C68" s="13" t="n">
        <v>7.94917172783138</v>
      </c>
      <c r="D68" s="21" t="n">
        <v>2.52650603369465</v>
      </c>
      <c r="E68" s="21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" hidden="false" customHeight="false" outlineLevel="0" collapsed="false">
      <c r="A69" s="0"/>
      <c r="B69" s="13" t="n">
        <v>-1.14999555555556</v>
      </c>
      <c r="C69" s="13" t="n">
        <v>7.19906187939074</v>
      </c>
      <c r="D69" s="21" t="n">
        <v>2.52742258463819</v>
      </c>
      <c r="E69" s="21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" hidden="false" customHeight="false" outlineLevel="0" collapsed="false">
      <c r="A70" s="0"/>
      <c r="B70" s="13" t="n">
        <v>-1.09999555555556</v>
      </c>
      <c r="C70" s="13" t="n">
        <v>6.79589982045515</v>
      </c>
      <c r="D70" s="21" t="n">
        <v>2.4469050453814</v>
      </c>
      <c r="E70" s="21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" hidden="false" customHeight="false" outlineLevel="0" collapsed="false">
      <c r="A71" s="0"/>
      <c r="B71" s="25" t="n">
        <v>-0.999997777777778</v>
      </c>
      <c r="C71" s="24" t="n">
        <v>6.13797496582401</v>
      </c>
      <c r="D71" s="24" t="n">
        <v>2.31876114917626</v>
      </c>
      <c r="E71" s="24"/>
      <c r="F71" s="24"/>
      <c r="G71" s="24"/>
      <c r="H71" s="24"/>
      <c r="I71" s="24"/>
      <c r="J71" s="24"/>
      <c r="K71" s="24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" hidden="false" customHeight="false" outlineLevel="0" collapsed="false">
      <c r="A72" s="0"/>
      <c r="B72" s="13" t="n">
        <v>-0.899995555555556</v>
      </c>
      <c r="C72" s="13" t="n">
        <v>5.50681608900145</v>
      </c>
      <c r="D72" s="13" t="n">
        <v>1.89133533414703</v>
      </c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" hidden="false" customHeight="false" outlineLevel="0" collapsed="false">
      <c r="A73" s="0"/>
      <c r="B73" s="13" t="n">
        <v>-0.799995555555556</v>
      </c>
      <c r="C73" s="13" t="n">
        <v>5.01074449585656</v>
      </c>
      <c r="D73" s="13" t="n">
        <v>1.55484827375828</v>
      </c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" hidden="false" customHeight="false" outlineLevel="0" collapsed="false">
      <c r="A74" s="0"/>
      <c r="B74" s="13" t="n">
        <v>-0.699995555555556</v>
      </c>
      <c r="C74" s="13" t="n">
        <v>4.6838041184493</v>
      </c>
      <c r="D74" s="13" t="n">
        <v>1.2864539832649</v>
      </c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" hidden="false" customHeight="false" outlineLevel="0" collapsed="false">
      <c r="A75" s="0"/>
      <c r="B75" s="13" t="n">
        <v>-0.599995555555556</v>
      </c>
      <c r="C75" s="13" t="n">
        <v>4.59737844327553</v>
      </c>
      <c r="D75" s="13" t="n">
        <v>1.25992223345594</v>
      </c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" hidden="false" customHeight="false" outlineLevel="0" collapsed="false">
      <c r="A76" s="0"/>
      <c r="B76" s="13" t="n">
        <v>-0.499997777777778</v>
      </c>
      <c r="C76" s="13" t="n">
        <v>4.52394194596593</v>
      </c>
      <c r="D76" s="13" t="n">
        <v>1.30593761700077</v>
      </c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" hidden="false" customHeight="false" outlineLevel="0" collapsed="false">
      <c r="A77" s="0"/>
      <c r="B77" s="13" t="n">
        <v>-0.399995555555556</v>
      </c>
      <c r="C77" s="13" t="n">
        <v>4.40967916840962</v>
      </c>
      <c r="D77" s="13" t="n">
        <v>1.04205972037612</v>
      </c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" hidden="false" customHeight="false" outlineLevel="0" collapsed="false">
      <c r="A78" s="0"/>
      <c r="B78" s="13" t="n">
        <v>-0.299995555555556</v>
      </c>
      <c r="C78" s="13" t="n">
        <v>4.41830124146761</v>
      </c>
      <c r="D78" s="13" t="n">
        <v>0.952410517735806</v>
      </c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" hidden="false" customHeight="false" outlineLevel="0" collapsed="false">
      <c r="A79" s="0"/>
      <c r="B79" s="13" t="n">
        <v>-0.199995555555556</v>
      </c>
      <c r="C79" s="13" t="n">
        <v>4.44999242876391</v>
      </c>
      <c r="D79" s="13" t="n">
        <v>0.902631840134569</v>
      </c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" hidden="false" customHeight="false" outlineLevel="0" collapsed="false">
      <c r="A80" s="0"/>
      <c r="B80" s="13" t="n">
        <v>-0.0999955555555556</v>
      </c>
      <c r="C80" s="21" t="n">
        <v>4.56545434472139</v>
      </c>
      <c r="D80" s="13" t="n">
        <v>0.853824800701597</v>
      </c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" hidden="false" customHeight="false" outlineLevel="0" collapsed="false">
      <c r="A81" s="0"/>
      <c r="B81" s="33" t="n">
        <v>4.44444444444444E-006</v>
      </c>
      <c r="C81" s="13" t="n">
        <v>4.70067434757293</v>
      </c>
      <c r="D81" s="13" t="n">
        <v>0.861115304528183</v>
      </c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" hidden="false" customHeight="false" outlineLevel="0" collapsed="false">
      <c r="A82" s="0"/>
      <c r="B82" s="13" t="n">
        <v>0.100004444444444</v>
      </c>
      <c r="C82" s="13" t="n">
        <v>4.80221254074206</v>
      </c>
      <c r="D82" s="13" t="n">
        <v>0.814579560186356</v>
      </c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" hidden="false" customHeight="false" outlineLevel="0" collapsed="false">
      <c r="A83" s="0"/>
      <c r="B83" s="13" t="n">
        <v>0.200004444444444</v>
      </c>
      <c r="C83" s="13" t="n">
        <v>4.88316285287982</v>
      </c>
      <c r="D83" s="13" t="n">
        <v>0.833231340463274</v>
      </c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" hidden="false" customHeight="false" outlineLevel="0" collapsed="false">
      <c r="A84" s="0"/>
      <c r="B84" s="13" t="n">
        <v>-0.499997777777778</v>
      </c>
      <c r="C84" s="13" t="n">
        <v>4.49910976417599</v>
      </c>
      <c r="D84" s="13" t="n">
        <v>1.21881254214053</v>
      </c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" hidden="false" customHeight="false" outlineLevel="0" collapsed="false">
      <c r="B85" s="0"/>
      <c r="C85" s="0"/>
      <c r="D85" s="0"/>
      <c r="E85" s="0"/>
      <c r="F85" s="0"/>
      <c r="G85" s="0"/>
      <c r="H85" s="0"/>
      <c r="I85" s="0"/>
      <c r="J85" s="0"/>
      <c r="K85" s="0"/>
    </row>
    <row r="86" customFormat="false" ht="13" hidden="false" customHeight="false" outlineLevel="0" collapsed="false">
      <c r="B86" s="0"/>
      <c r="C86" s="0"/>
      <c r="D86" s="0"/>
      <c r="E86" s="0"/>
      <c r="F86" s="0"/>
      <c r="G86" s="0"/>
      <c r="H86" s="0"/>
      <c r="I86" s="0"/>
      <c r="J86" s="0"/>
      <c r="K86" s="0"/>
    </row>
    <row r="87" customFormat="false" ht="16" hidden="false" customHeight="false" outlineLevel="0" collapsed="false">
      <c r="B87" s="18" t="s">
        <v>456</v>
      </c>
      <c r="C87" s="18"/>
      <c r="D87" s="18"/>
      <c r="E87" s="18"/>
      <c r="F87" s="18"/>
      <c r="G87" s="18"/>
      <c r="H87" s="18"/>
      <c r="I87" s="18"/>
      <c r="J87" s="0"/>
      <c r="K87" s="0"/>
    </row>
    <row r="88" customFormat="false" ht="16" hidden="false" customHeight="false" outlineLevel="0" collapsed="false">
      <c r="B88" s="19" t="s">
        <v>210</v>
      </c>
      <c r="C88" s="19"/>
      <c r="D88" s="19"/>
      <c r="E88" s="19"/>
      <c r="F88" s="19"/>
      <c r="G88" s="19"/>
      <c r="H88" s="19"/>
      <c r="I88" s="19"/>
      <c r="J88" s="0"/>
      <c r="K88" s="0"/>
    </row>
    <row r="89" customFormat="false" ht="13" hidden="false" customHeight="false" outlineLevel="0" collapsed="false">
      <c r="B89" s="0"/>
      <c r="C89" s="0"/>
      <c r="D89" s="0"/>
      <c r="E89" s="0"/>
      <c r="F89" s="0"/>
      <c r="G89" s="0"/>
      <c r="H89" s="0"/>
      <c r="I89" s="0"/>
      <c r="J89" s="0"/>
      <c r="K89" s="0"/>
    </row>
    <row r="90" customFormat="false" ht="13" hidden="false" customHeight="false" outlineLevel="0" collapsed="false">
      <c r="B90" s="17"/>
      <c r="C90" s="17" t="str">
        <f aca="false">C18</f>
        <v>Optional</v>
      </c>
      <c r="D90" s="17"/>
      <c r="E90" s="17"/>
      <c r="F90" s="17"/>
      <c r="G90" s="17"/>
      <c r="H90" s="17"/>
      <c r="I90" s="17"/>
      <c r="J90" s="17"/>
      <c r="K90" s="0"/>
    </row>
    <row r="91" customFormat="false" ht="13" hidden="false" customHeight="false" outlineLevel="0" collapsed="false">
      <c r="B91" s="17" t="s">
        <v>211</v>
      </c>
      <c r="C91" s="17" t="str">
        <f aca="false">C19</f>
        <v>U</v>
      </c>
      <c r="D91" s="17" t="str">
        <f aca="false">D19</f>
        <v>u_prime^2</v>
      </c>
      <c r="E91" s="17" t="str">
        <f aca="false">E19</f>
        <v>1-U/Uref</v>
      </c>
      <c r="F91" s="17" t="str">
        <f aca="false">F19</f>
        <v>W/Uref</v>
      </c>
      <c r="G91" s="17" t="str">
        <f aca="false">G19</f>
        <v>v_prime^2/Uref^2</v>
      </c>
      <c r="H91" s="17" t="str">
        <f aca="false">H19</f>
        <v>w_prime^2/Uref^2</v>
      </c>
      <c r="I91" s="17"/>
      <c r="J91" s="17"/>
      <c r="K91" s="17"/>
    </row>
    <row r="92" customFormat="false" ht="13" hidden="false" customHeight="false" outlineLevel="0" collapsed="false">
      <c r="B92" s="25" t="n">
        <v>1.66908</v>
      </c>
      <c r="C92" s="24" t="n">
        <v>11.8268934176873</v>
      </c>
      <c r="D92" s="24" t="n">
        <v>0.090077010097551</v>
      </c>
      <c r="E92" s="24"/>
      <c r="F92" s="24"/>
      <c r="G92" s="24"/>
      <c r="H92" s="24"/>
      <c r="I92" s="24"/>
      <c r="J92" s="24"/>
    </row>
    <row r="93" customFormat="false" ht="13" hidden="false" customHeight="false" outlineLevel="0" collapsed="false">
      <c r="B93" s="13" t="n">
        <v>1.60252666666667</v>
      </c>
      <c r="C93" s="24" t="n">
        <v>11.8435016248281</v>
      </c>
      <c r="D93" s="13" t="n">
        <v>0.0979792004794124</v>
      </c>
      <c r="E93" s="0"/>
      <c r="F93" s="0"/>
      <c r="G93" s="0"/>
      <c r="H93" s="0"/>
      <c r="I93" s="0"/>
      <c r="J93" s="24"/>
    </row>
    <row r="94" customFormat="false" ht="13" hidden="false" customHeight="false" outlineLevel="0" collapsed="false">
      <c r="B94" s="13" t="n">
        <v>1.5025</v>
      </c>
      <c r="C94" s="13" t="n">
        <v>11.7651768773624</v>
      </c>
      <c r="D94" s="13" t="n">
        <v>0.146875723413353</v>
      </c>
      <c r="E94" s="0"/>
      <c r="F94" s="0"/>
      <c r="G94" s="0"/>
      <c r="H94" s="0"/>
      <c r="I94" s="0"/>
      <c r="J94" s="24"/>
    </row>
    <row r="95" customFormat="false" ht="13" hidden="false" customHeight="false" outlineLevel="0" collapsed="false">
      <c r="B95" s="13" t="n">
        <v>1.40241333333333</v>
      </c>
      <c r="C95" s="13" t="n">
        <v>11.5332807046806</v>
      </c>
      <c r="D95" s="13" t="n">
        <v>0.316047993450966</v>
      </c>
      <c r="E95" s="0"/>
      <c r="F95" s="0"/>
      <c r="G95" s="0"/>
      <c r="H95" s="0"/>
      <c r="I95" s="0"/>
      <c r="J95" s="24"/>
    </row>
    <row r="96" customFormat="false" ht="13" hidden="false" customHeight="false" outlineLevel="0" collapsed="false">
      <c r="B96" s="13" t="n">
        <v>1.30247333333333</v>
      </c>
      <c r="C96" s="13" t="n">
        <v>11.227256396939</v>
      </c>
      <c r="D96" s="13" t="n">
        <v>0.618237389332763</v>
      </c>
      <c r="E96" s="0"/>
      <c r="F96" s="0"/>
      <c r="G96" s="0"/>
      <c r="H96" s="0"/>
      <c r="I96" s="0"/>
      <c r="J96" s="24"/>
    </row>
    <row r="97" customFormat="false" ht="13" hidden="false" customHeight="false" outlineLevel="0" collapsed="false">
      <c r="B97" s="13" t="n">
        <v>1.20238666666667</v>
      </c>
      <c r="C97" s="13" t="n">
        <v>10.7745698136413</v>
      </c>
      <c r="D97" s="13" t="n">
        <v>1.13686834504747</v>
      </c>
      <c r="E97" s="0"/>
      <c r="F97" s="0"/>
      <c r="G97" s="0"/>
      <c r="H97" s="0"/>
      <c r="I97" s="0"/>
      <c r="J97" s="24"/>
    </row>
    <row r="98" customFormat="false" ht="13" hidden="false" customHeight="false" outlineLevel="0" collapsed="false">
      <c r="B98" s="13" t="n">
        <v>1.10236</v>
      </c>
      <c r="C98" s="13" t="n">
        <v>10.1462776858187</v>
      </c>
      <c r="D98" s="13" t="n">
        <v>1.73960183217162</v>
      </c>
      <c r="E98" s="0"/>
      <c r="F98" s="0"/>
      <c r="G98" s="0"/>
      <c r="H98" s="0"/>
      <c r="I98" s="0"/>
      <c r="J98" s="24"/>
    </row>
    <row r="99" customFormat="false" ht="13" hidden="false" customHeight="false" outlineLevel="0" collapsed="false">
      <c r="B99" s="13" t="n">
        <v>1.00011333333333</v>
      </c>
      <c r="C99" s="13" t="n">
        <v>9.354138776998</v>
      </c>
      <c r="D99" s="13" t="n">
        <v>2.29683824718681</v>
      </c>
      <c r="E99" s="0"/>
      <c r="F99" s="0"/>
      <c r="G99" s="0"/>
      <c r="H99" s="0"/>
      <c r="I99" s="0"/>
      <c r="J99" s="24"/>
    </row>
    <row r="100" customFormat="false" ht="13" hidden="false" customHeight="false" outlineLevel="0" collapsed="false">
      <c r="B100" s="13" t="n">
        <v>0.950137777777778</v>
      </c>
      <c r="C100" s="13" t="n">
        <v>8.9675037327294</v>
      </c>
      <c r="D100" s="13" t="n">
        <v>2.34748431783869</v>
      </c>
      <c r="E100" s="0"/>
      <c r="F100" s="0"/>
      <c r="G100" s="0"/>
      <c r="H100" s="0"/>
      <c r="I100" s="0"/>
      <c r="J100" s="24"/>
    </row>
    <row r="101" customFormat="false" ht="13" hidden="false" customHeight="false" outlineLevel="0" collapsed="false">
      <c r="B101" s="25" t="n">
        <v>0.900077777777778</v>
      </c>
      <c r="C101" s="24" t="n">
        <v>8.57828183252585</v>
      </c>
      <c r="D101" s="24" t="n">
        <v>2.44977449958456</v>
      </c>
      <c r="E101" s="24"/>
      <c r="F101" s="24"/>
      <c r="G101" s="24"/>
      <c r="H101" s="24"/>
      <c r="I101" s="24"/>
      <c r="J101" s="24"/>
    </row>
    <row r="102" customFormat="false" ht="13" hidden="false" customHeight="false" outlineLevel="0" collapsed="false">
      <c r="B102" s="13" t="n">
        <v>0.94994</v>
      </c>
      <c r="C102" s="13" t="n">
        <v>8.93306504537946</v>
      </c>
      <c r="D102" s="13" t="n">
        <v>2.41313678824854</v>
      </c>
    </row>
    <row r="103" customFormat="false" ht="13" hidden="false" customHeight="false" outlineLevel="0" collapsed="false">
      <c r="B103" s="13" t="n">
        <v>0.900077777777778</v>
      </c>
      <c r="C103" s="13" t="n">
        <v>8.6078088004313</v>
      </c>
      <c r="D103" s="13" t="n">
        <v>2.51746343310827</v>
      </c>
    </row>
    <row r="104" customFormat="false" ht="13" hidden="false" customHeight="false" outlineLevel="0" collapsed="false">
      <c r="B104" s="13" t="n">
        <v>0.850077777777778</v>
      </c>
      <c r="C104" s="13" t="n">
        <v>8.20425665877442</v>
      </c>
      <c r="D104" s="13" t="n">
        <v>2.44660857751073</v>
      </c>
    </row>
    <row r="105" customFormat="false" ht="13" hidden="false" customHeight="false" outlineLevel="0" collapsed="false">
      <c r="B105" s="13" t="n">
        <v>0.800051111111111</v>
      </c>
      <c r="C105" s="13" t="n">
        <v>7.75462337721085</v>
      </c>
      <c r="D105" s="13" t="n">
        <v>2.46364654288002</v>
      </c>
    </row>
    <row r="106" customFormat="false" ht="13" hidden="false" customHeight="false" outlineLevel="0" collapsed="false">
      <c r="B106" s="13" t="n">
        <v>0.750051111111111</v>
      </c>
      <c r="C106" s="13" t="n">
        <v>7.42044426028225</v>
      </c>
      <c r="D106" s="13" t="n">
        <v>2.49588272408043</v>
      </c>
    </row>
    <row r="107" customFormat="false" ht="13" hidden="false" customHeight="false" outlineLevel="0" collapsed="false">
      <c r="B107" s="13" t="n">
        <v>0.750051111111111</v>
      </c>
      <c r="C107" s="13" t="n">
        <v>7.4327960958348</v>
      </c>
      <c r="D107" s="13" t="n">
        <v>2.33323409771959</v>
      </c>
    </row>
    <row r="108" customFormat="false" ht="13" hidden="false" customHeight="false" outlineLevel="0" collapsed="false">
      <c r="B108" s="13" t="n">
        <v>0.802186666666667</v>
      </c>
      <c r="C108" s="13" t="n">
        <v>7.80391283748563</v>
      </c>
      <c r="D108" s="13" t="n">
        <v>2.41193648105554</v>
      </c>
    </row>
    <row r="109" customFormat="false" ht="13" hidden="false" customHeight="false" outlineLevel="0" collapsed="false">
      <c r="B109" s="13" t="n">
        <v>0.852135555555556</v>
      </c>
      <c r="C109" s="13" t="n">
        <v>8.13548944017226</v>
      </c>
      <c r="D109" s="13" t="n">
        <v>2.42902839693243</v>
      </c>
    </row>
    <row r="110" customFormat="false" ht="13" hidden="false" customHeight="false" outlineLevel="0" collapsed="false">
      <c r="B110" s="13" t="n">
        <v>0.702273333333333</v>
      </c>
      <c r="C110" s="13" t="n">
        <v>7.04102410933919</v>
      </c>
      <c r="D110" s="13" t="n">
        <v>2.39206606072214</v>
      </c>
    </row>
    <row r="111" customFormat="false" ht="13" hidden="false" customHeight="false" outlineLevel="0" collapsed="false">
      <c r="B111" s="13" t="n">
        <v>0.602248888888889</v>
      </c>
      <c r="C111" s="13" t="n">
        <v>6.38959201173887</v>
      </c>
      <c r="D111" s="13" t="n">
        <v>2.17620573035185</v>
      </c>
    </row>
    <row r="112" customFormat="false" ht="13" hidden="false" customHeight="false" outlineLevel="0" collapsed="false">
      <c r="B112" s="13" t="n">
        <v>1.60482666666667</v>
      </c>
      <c r="C112" s="13" t="n">
        <v>11.8021588137182</v>
      </c>
      <c r="D112" s="13" t="n">
        <v>0.0994702759010024</v>
      </c>
    </row>
    <row r="113" customFormat="false" ht="13" hidden="false" customHeight="false" outlineLevel="0" collapsed="false">
      <c r="B113" s="13" t="n">
        <v>0.504582222222222</v>
      </c>
      <c r="C113" s="13" t="n">
        <v>5.70879505703607</v>
      </c>
      <c r="D113" s="13" t="n">
        <v>1.86764625804897</v>
      </c>
    </row>
    <row r="114" customFormat="false" ht="13" hidden="false" customHeight="false" outlineLevel="0" collapsed="false">
      <c r="B114" s="13" t="n">
        <v>0.400113333333333</v>
      </c>
      <c r="C114" s="13" t="n">
        <v>5.19547330466363</v>
      </c>
      <c r="D114" s="13" t="n">
        <v>1.44794060424781</v>
      </c>
    </row>
    <row r="115" customFormat="false" ht="13" hidden="false" customHeight="false" outlineLevel="0" collapsed="false">
      <c r="B115" s="13" t="n">
        <v>0.300077777777778</v>
      </c>
      <c r="C115" s="13" t="n">
        <v>4.79000897500028</v>
      </c>
      <c r="D115" s="13" t="n">
        <v>1.12956650863614</v>
      </c>
    </row>
    <row r="116" customFormat="false" ht="13" hidden="false" customHeight="false" outlineLevel="0" collapsed="false">
      <c r="B116" s="13" t="n">
        <v>0.200077777777778</v>
      </c>
      <c r="C116" s="13" t="n">
        <v>4.51281497485734</v>
      </c>
      <c r="D116" s="13" t="n">
        <v>0.863590571834045</v>
      </c>
    </row>
    <row r="117" customFormat="false" ht="13" hidden="false" customHeight="false" outlineLevel="0" collapsed="false">
      <c r="B117" s="13" t="n">
        <v>0.100051111111111</v>
      </c>
      <c r="C117" s="13" t="n">
        <v>4.44731316365024</v>
      </c>
      <c r="D117" s="13" t="n">
        <v>0.824823345718619</v>
      </c>
    </row>
    <row r="118" customFormat="false" ht="13" hidden="false" customHeight="false" outlineLevel="0" collapsed="false">
      <c r="B118" s="13" t="n">
        <v>0</v>
      </c>
      <c r="C118" s="13" t="n">
        <v>4.58017714986804</v>
      </c>
      <c r="D118" s="13" t="n">
        <v>0.837790507844783</v>
      </c>
    </row>
    <row r="119" customFormat="false" ht="13" hidden="false" customHeight="false" outlineLevel="0" collapsed="false">
      <c r="B119" s="13" t="n">
        <v>-0.100026666666667</v>
      </c>
      <c r="C119" s="13" t="n">
        <v>4.73978161948851</v>
      </c>
      <c r="D119" s="13" t="n">
        <v>0.913285706473558</v>
      </c>
    </row>
    <row r="120" customFormat="false" ht="13" hidden="false" customHeight="false" outlineLevel="0" collapsed="false">
      <c r="B120" s="13" t="n">
        <v>-0.200035555555556</v>
      </c>
      <c r="C120" s="13" t="n">
        <v>4.95742123787336</v>
      </c>
      <c r="D120" s="13" t="n">
        <v>0.938659180381809</v>
      </c>
    </row>
    <row r="121" customFormat="false" ht="13" hidden="false" customHeight="false" outlineLevel="0" collapsed="false">
      <c r="B121" s="13" t="n">
        <v>-0.300086666666667</v>
      </c>
      <c r="C121" s="13" t="n">
        <v>5.1865704552591</v>
      </c>
      <c r="D121" s="13" t="n">
        <v>0.975658330506267</v>
      </c>
    </row>
    <row r="122" customFormat="false" ht="13" hidden="false" customHeight="false" outlineLevel="0" collapsed="false">
      <c r="B122" s="13" t="n">
        <v>-0.400086666666667</v>
      </c>
      <c r="C122" s="13" t="n">
        <v>5.34677403658977</v>
      </c>
      <c r="D122" s="13" t="n">
        <v>0.890358356600182</v>
      </c>
    </row>
    <row r="123" customFormat="false" ht="13" hidden="false" customHeight="false" outlineLevel="0" collapsed="false">
      <c r="B123" s="13" t="n">
        <v>-0.500113333333333</v>
      </c>
      <c r="C123" s="13" t="n">
        <v>5.43137584430783</v>
      </c>
      <c r="D123" s="13" t="n">
        <v>0.876958892288999</v>
      </c>
    </row>
    <row r="124" customFormat="false" ht="13" hidden="false" customHeight="false" outlineLevel="0" collapsed="false">
      <c r="B124" s="13" t="n">
        <v>-0.600226666666667</v>
      </c>
      <c r="C124" s="13" t="n">
        <v>5.42708736890185</v>
      </c>
      <c r="D124" s="13" t="n">
        <v>0.916045999929376</v>
      </c>
    </row>
    <row r="125" customFormat="false" ht="13" hidden="false" customHeight="false" outlineLevel="0" collapsed="false">
      <c r="B125" s="13" t="n">
        <v>-0.4002</v>
      </c>
      <c r="C125" s="13" t="n">
        <v>5.36816677609663</v>
      </c>
      <c r="D125" s="13" t="n">
        <v>0.869767208061826</v>
      </c>
    </row>
    <row r="126" customFormat="false" ht="13" hidden="false" customHeight="false" outlineLevel="0" collapsed="false">
      <c r="B126" s="13" t="n">
        <v>-0.3502</v>
      </c>
      <c r="C126" s="13" t="n">
        <v>5.22182286901569</v>
      </c>
      <c r="D126" s="13" t="n">
        <v>0.948541752352115</v>
      </c>
    </row>
    <row r="127" customFormat="false" ht="13" hidden="false" customHeight="false" outlineLevel="0" collapsed="false">
      <c r="B127" s="13" t="n">
        <v>-0.3002</v>
      </c>
      <c r="C127" s="13" t="n">
        <v>5.14871473672616</v>
      </c>
      <c r="D127" s="13" t="n">
        <v>0.945093682794144</v>
      </c>
    </row>
    <row r="128" customFormat="false" ht="13" hidden="false" customHeight="false" outlineLevel="0" collapsed="false">
      <c r="B128" s="13" t="n">
        <v>-0.0444533333333333</v>
      </c>
      <c r="C128" s="13" t="n">
        <v>4.62240993921453</v>
      </c>
      <c r="D128" s="13" t="n">
        <v>0.889061846664143</v>
      </c>
    </row>
    <row r="129" customFormat="false" ht="13" hidden="false" customHeight="false" outlineLevel="0" collapsed="false">
      <c r="B129" s="13" t="n">
        <v>0.00552</v>
      </c>
      <c r="C129" s="13" t="n">
        <v>4.50734773045975</v>
      </c>
      <c r="D129" s="13" t="n">
        <v>0.84012903703505</v>
      </c>
    </row>
    <row r="130" customFormat="false" ht="13" hidden="false" customHeight="false" outlineLevel="0" collapsed="false">
      <c r="B130" s="13" t="n">
        <v>-0.399722222222222</v>
      </c>
      <c r="C130" s="13" t="n">
        <v>5.44106023734553</v>
      </c>
      <c r="D130" s="13" t="n">
        <v>0.948005966590577</v>
      </c>
    </row>
    <row r="131" customFormat="false" ht="13" hidden="false" customHeight="false" outlineLevel="0" collapsed="false">
      <c r="B131" s="13" t="n">
        <v>-0.499695555555556</v>
      </c>
      <c r="C131" s="13" t="n">
        <v>5.54017814158174</v>
      </c>
      <c r="D131" s="13" t="n">
        <v>0.974412877193297</v>
      </c>
    </row>
    <row r="132" customFormat="false" ht="13" hidden="false" customHeight="false" outlineLevel="0" collapsed="false">
      <c r="B132" s="13" t="n">
        <v>-0.599722222222222</v>
      </c>
      <c r="C132" s="13" t="n">
        <v>5.57946513519562</v>
      </c>
      <c r="D132" s="13" t="n">
        <v>1.00895754983147</v>
      </c>
    </row>
    <row r="133" customFormat="false" ht="13" hidden="false" customHeight="false" outlineLevel="0" collapsed="false">
      <c r="B133" s="13" t="n">
        <v>-0.699773333333333</v>
      </c>
      <c r="C133" s="13" t="n">
        <v>5.50307520516303</v>
      </c>
      <c r="D133" s="13" t="n">
        <v>1.04942061099496</v>
      </c>
    </row>
    <row r="134" customFormat="false" ht="13" hidden="false" customHeight="false" outlineLevel="0" collapsed="false">
      <c r="B134" s="13" t="n">
        <v>-0.799808888888889</v>
      </c>
      <c r="C134" s="13" t="n">
        <v>5.48845102795407</v>
      </c>
      <c r="D134" s="13" t="n">
        <v>1.16422212035607</v>
      </c>
    </row>
    <row r="135" customFormat="false" ht="13" hidden="false" customHeight="false" outlineLevel="0" collapsed="false">
      <c r="B135" s="13" t="n">
        <v>-0.899835555555556</v>
      </c>
      <c r="C135" s="13" t="n">
        <v>5.54611645507227</v>
      </c>
      <c r="D135" s="13" t="n">
        <v>1.3084430757589</v>
      </c>
    </row>
    <row r="136" customFormat="false" ht="13" hidden="false" customHeight="false" outlineLevel="0" collapsed="false">
      <c r="B136" s="13" t="n">
        <v>-0.999886666666667</v>
      </c>
      <c r="C136" s="13" t="n">
        <v>5.77435840979023</v>
      </c>
      <c r="D136" s="13" t="n">
        <v>1.48978444231804</v>
      </c>
    </row>
    <row r="137" customFormat="false" ht="13" hidden="false" customHeight="false" outlineLevel="0" collapsed="false">
      <c r="B137" s="13" t="n">
        <v>-1.09991333333333</v>
      </c>
      <c r="C137" s="13" t="n">
        <v>6.07826946233858</v>
      </c>
      <c r="D137" s="13" t="n">
        <v>1.69302686787337</v>
      </c>
    </row>
    <row r="138" customFormat="false" ht="13" hidden="false" customHeight="false" outlineLevel="0" collapsed="false">
      <c r="B138" s="13" t="n">
        <v>-1.19994888888889</v>
      </c>
      <c r="C138" s="13" t="n">
        <v>6.56845499478918</v>
      </c>
      <c r="D138" s="13" t="n">
        <v>1.88798678048928</v>
      </c>
    </row>
    <row r="139" customFormat="false" ht="13" hidden="false" customHeight="false" outlineLevel="0" collapsed="false">
      <c r="B139" s="13" t="n">
        <v>-1.29997333333333</v>
      </c>
      <c r="C139" s="13" t="n">
        <v>6.96176245774264</v>
      </c>
      <c r="D139" s="13" t="n">
        <v>1.91739254416182</v>
      </c>
    </row>
    <row r="140" customFormat="false" ht="13" hidden="false" customHeight="false" outlineLevel="0" collapsed="false">
      <c r="B140" s="13" t="n">
        <v>-1.40005111111111</v>
      </c>
      <c r="C140" s="13" t="n">
        <v>7.34089545128141</v>
      </c>
      <c r="D140" s="13" t="n">
        <v>1.87389790831143</v>
      </c>
    </row>
    <row r="141" customFormat="false" ht="13" hidden="false" customHeight="false" outlineLevel="0" collapsed="false">
      <c r="B141" s="13" t="n">
        <v>-1.50005111111111</v>
      </c>
      <c r="C141" s="13" t="n">
        <v>7.51961462990195</v>
      </c>
      <c r="D141" s="13" t="n">
        <v>1.74691317398445</v>
      </c>
    </row>
    <row r="142" customFormat="false" ht="13" hidden="false" customHeight="false" outlineLevel="0" collapsed="false">
      <c r="B142" s="13" t="n">
        <v>-1.56738666666667</v>
      </c>
      <c r="C142" s="13" t="n">
        <v>7.53115061113737</v>
      </c>
      <c r="D142" s="13" t="n">
        <v>1.53415009304323</v>
      </c>
    </row>
  </sheetData>
  <mergeCells count="5">
    <mergeCell ref="A1:I1"/>
    <mergeCell ref="B15:I15"/>
    <mergeCell ref="B16:I16"/>
    <mergeCell ref="B87:I87"/>
    <mergeCell ref="B88:I8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7" activeCellId="0" sqref="C37"/>
    </sheetView>
  </sheetViews>
  <sheetFormatPr defaultRowHeight="13"/>
  <cols>
    <col collapsed="false" hidden="false" max="1" min="1" style="13" width="26.2857142857143"/>
    <col collapsed="false" hidden="false" max="2" min="2" style="13" width="6.85714285714286"/>
    <col collapsed="false" hidden="false" max="3" min="3" style="13" width="11"/>
    <col collapsed="false" hidden="false" max="4" min="4" style="13" width="18.4285714285714"/>
    <col collapsed="false" hidden="false" max="5" min="5" style="13" width="14.2857142857143"/>
    <col collapsed="false" hidden="false" max="7" min="6" style="13" width="18.4285714285714"/>
    <col collapsed="false" hidden="false" max="8" min="8" style="13" width="20.2857142857143"/>
    <col collapsed="false" hidden="false" max="10" min="9" style="13" width="24.8616071428571"/>
    <col collapsed="false" hidden="false" max="11" min="11" style="13" width="19.8616071428571"/>
    <col collapsed="false" hidden="false" max="255" min="12" style="13" width="27.7098214285714"/>
    <col collapsed="false" hidden="false" max="1025" min="256" style="13" width="8.70982142857143"/>
  </cols>
  <sheetData>
    <row r="1" customFormat="false" ht="18" hidden="false" customHeight="false" outlineLevel="0" collapsed="false">
      <c r="A1" s="15" t="str">
        <f aca="false">'Velocity &amp;turb XD=1 - Setup B'!A1:I1</f>
        <v>Optional data, Setup B: Velocity and turbulence information</v>
      </c>
      <c r="B1" s="15"/>
      <c r="C1" s="15"/>
      <c r="D1" s="15"/>
      <c r="E1" s="15"/>
      <c r="F1" s="15"/>
      <c r="G1" s="15"/>
      <c r="H1" s="15"/>
      <c r="I1" s="15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6" hidden="false" customHeight="false" outlineLevel="0" collapsed="false">
      <c r="A2" s="16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" hidden="false" customHeight="false" outlineLevel="0" collapsed="false">
      <c r="A3" s="7" t="s">
        <v>448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" hidden="false" customHeight="false" outlineLevel="0" collapsed="false">
      <c r="A4" s="7" t="s">
        <v>449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" hidden="false" customHeight="false" outlineLevel="0" collapsed="false">
      <c r="A6" s="16" t="str">
        <f aca="false">'Velocity &amp; turb XD=1 - Setup A'!A6</f>
        <v>Data to be submitted along one horizontal diagonal from y/R=-3 to y/R=3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" hidden="false" customHeight="false" outlineLevel="0" collapsed="false">
      <c r="A7" s="16" t="str">
        <f aca="false">'Velocity &amp; turb XD=1 - Setup A'!A7</f>
        <v>and one vertical diagonal from z/R=-1.8 to y/R=2.0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" hidden="false" customHeight="false" outlineLevel="0" collapsed="false">
      <c r="A8" s="16" t="str">
        <f aca="false">'Velocity &amp; turb XD=1 - Setup A'!A8</f>
        <v>This corresponds roughly to the width and height of the wind tunnel (check General Info Sheet for axes directions)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17" t="str">
        <f aca="false">'Velocity &amp; turb XD=1 - Setup A'!A10</f>
        <v>NOTE! The mandatory output was changed with respect to the invitation.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17" t="str">
        <f aca="false">'Velocity &amp; turb XD=1 - Setup A'!A11</f>
        <v>Mandatory output: U/Uref and u_prime^2/Uref^2. The transversal mean velocities and stresses are optional.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17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5" customFormat="false" ht="16" hidden="false" customHeight="false" outlineLevel="0" collapsed="false">
      <c r="A15" s="0"/>
      <c r="B15" s="18" t="s">
        <v>457</v>
      </c>
      <c r="C15" s="18"/>
      <c r="D15" s="18"/>
      <c r="E15" s="18"/>
      <c r="F15" s="18"/>
      <c r="G15" s="18"/>
      <c r="H15" s="18"/>
      <c r="I15" s="18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" hidden="false" customHeight="false" outlineLevel="0" collapsed="false">
      <c r="A16" s="0"/>
      <c r="B16" s="19" t="s">
        <v>34</v>
      </c>
      <c r="C16" s="19"/>
      <c r="D16" s="19"/>
      <c r="E16" s="19"/>
      <c r="F16" s="19"/>
      <c r="G16" s="19"/>
      <c r="H16" s="19"/>
      <c r="I16" s="19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0"/>
      <c r="B18" s="17"/>
      <c r="C18" s="17" t="s">
        <v>36</v>
      </c>
      <c r="D18" s="17"/>
      <c r="E18" s="17"/>
      <c r="F18" s="17"/>
      <c r="G18" s="17"/>
      <c r="H18" s="17"/>
      <c r="I18" s="17"/>
      <c r="J18" s="17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13" t="s">
        <v>16</v>
      </c>
      <c r="B19" s="17" t="s">
        <v>37</v>
      </c>
      <c r="C19" s="17" t="str">
        <f aca="false">'Velocity &amp; turb XD=1 - Setup A'!C19</f>
        <v>U</v>
      </c>
      <c r="D19" s="17" t="str">
        <f aca="false">'Velocity &amp; turb XD=1 - Setup A'!D19</f>
        <v>u_prime^2</v>
      </c>
      <c r="E19" s="17" t="str">
        <f aca="false">'Velocity &amp; turb XD=1 - Setup A'!E19</f>
        <v>1-U/Uref</v>
      </c>
      <c r="F19" s="17" t="str">
        <f aca="false">'Velocity &amp; turb XD=1 - Setup A'!F19</f>
        <v>W/Uref</v>
      </c>
      <c r="G19" s="17" t="str">
        <f aca="false">'Velocity &amp; turb XD=1 - Setup A'!G19</f>
        <v>v_prime^2/Uref^2</v>
      </c>
      <c r="H19" s="17" t="str">
        <f aca="false">'Velocity &amp; turb XD=1 - Setup A'!H19</f>
        <v>w_prime^2/Uref^2</v>
      </c>
      <c r="I19" s="17"/>
      <c r="J19" s="17"/>
      <c r="K19" s="17"/>
      <c r="L19" s="17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13" t="s">
        <v>44</v>
      </c>
      <c r="B20" s="25" t="n">
        <v>2.59999555555556</v>
      </c>
      <c r="C20" s="24" t="n">
        <v>11.5935471580042</v>
      </c>
      <c r="D20" s="24" t="n">
        <v>0.0181568354883343</v>
      </c>
      <c r="E20" s="24"/>
      <c r="F20" s="24"/>
      <c r="G20" s="24"/>
      <c r="H20" s="24"/>
      <c r="I20" s="24"/>
      <c r="J20" s="24"/>
      <c r="K20" s="24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B21" s="25" t="n">
        <v>2.5</v>
      </c>
      <c r="C21" s="24" t="n">
        <v>11.5774600087076</v>
      </c>
      <c r="D21" s="24" t="n">
        <v>0.0180823096453325</v>
      </c>
      <c r="E21" s="24"/>
      <c r="F21" s="24"/>
      <c r="G21" s="24"/>
      <c r="H21" s="24"/>
      <c r="I21" s="24"/>
      <c r="J21" s="24"/>
      <c r="K21" s="24"/>
    </row>
    <row r="22" customFormat="false" ht="13" hidden="false" customHeight="false" outlineLevel="0" collapsed="false">
      <c r="B22" s="25" t="n">
        <v>2.39999777777778</v>
      </c>
      <c r="C22" s="24" t="n">
        <v>11.6754383904832</v>
      </c>
      <c r="D22" s="24" t="n">
        <v>0.0196113234248683</v>
      </c>
      <c r="E22" s="24"/>
      <c r="F22" s="24"/>
      <c r="G22" s="24"/>
      <c r="H22" s="24"/>
      <c r="I22" s="24"/>
      <c r="J22" s="24"/>
      <c r="K22" s="24"/>
    </row>
    <row r="23" customFormat="false" ht="13" hidden="false" customHeight="false" outlineLevel="0" collapsed="false">
      <c r="B23" s="25" t="n">
        <v>2.3</v>
      </c>
      <c r="C23" s="24" t="n">
        <v>11.6478887266902</v>
      </c>
      <c r="D23" s="24" t="n">
        <v>0.0249314380036191</v>
      </c>
      <c r="E23" s="24"/>
      <c r="F23" s="24"/>
      <c r="G23" s="24"/>
      <c r="H23" s="24"/>
      <c r="I23" s="24"/>
      <c r="J23" s="24"/>
      <c r="K23" s="24"/>
    </row>
    <row r="24" customFormat="false" ht="13" hidden="false" customHeight="false" outlineLevel="0" collapsed="false">
      <c r="B24" s="25" t="n">
        <v>2.19999777777778</v>
      </c>
      <c r="C24" s="24" t="n">
        <v>11.559989781049</v>
      </c>
      <c r="D24" s="24" t="n">
        <v>0.0354199047532198</v>
      </c>
      <c r="E24" s="24"/>
      <c r="F24" s="24"/>
      <c r="G24" s="24"/>
      <c r="H24" s="24"/>
      <c r="I24" s="24"/>
      <c r="J24" s="24"/>
      <c r="K24" s="24"/>
    </row>
    <row r="25" customFormat="false" ht="13" hidden="false" customHeight="false" outlineLevel="0" collapsed="false">
      <c r="B25" s="25" t="n">
        <v>2.1</v>
      </c>
      <c r="C25" s="24" t="n">
        <v>11.4579433240467</v>
      </c>
      <c r="D25" s="24" t="n">
        <v>0.068231550498741</v>
      </c>
      <c r="E25" s="24"/>
      <c r="F25" s="24"/>
      <c r="G25" s="24"/>
      <c r="H25" s="24"/>
      <c r="I25" s="24"/>
      <c r="J25" s="24"/>
      <c r="K25" s="24"/>
    </row>
    <row r="26" customFormat="false" ht="13" hidden="false" customHeight="false" outlineLevel="0" collapsed="false">
      <c r="B26" s="25" t="n">
        <v>1.99999777777778</v>
      </c>
      <c r="C26" s="24" t="n">
        <v>11.3784094652159</v>
      </c>
      <c r="D26" s="24" t="n">
        <v>0.155850615884215</v>
      </c>
      <c r="E26" s="24"/>
      <c r="F26" s="24"/>
      <c r="G26" s="24"/>
      <c r="H26" s="24"/>
      <c r="I26" s="24"/>
      <c r="J26" s="24"/>
      <c r="K26" s="24"/>
    </row>
    <row r="27" customFormat="false" ht="13" hidden="false" customHeight="false" outlineLevel="0" collapsed="false">
      <c r="B27" s="25" t="n">
        <v>1.99999777777778</v>
      </c>
      <c r="C27" s="24" t="n">
        <v>11.3940941430184</v>
      </c>
      <c r="D27" s="24" t="n">
        <v>0.144637428577958</v>
      </c>
      <c r="E27" s="24"/>
      <c r="F27" s="24"/>
      <c r="G27" s="24"/>
      <c r="H27" s="24"/>
      <c r="I27" s="24"/>
      <c r="J27" s="24"/>
      <c r="K27" s="24"/>
    </row>
    <row r="28" customFormat="false" ht="13" hidden="false" customHeight="false" outlineLevel="0" collapsed="false">
      <c r="B28" s="25" t="n">
        <v>1.9</v>
      </c>
      <c r="C28" s="24" t="n">
        <v>11.2477437729807</v>
      </c>
      <c r="D28" s="24" t="n">
        <v>0.352329563191425</v>
      </c>
      <c r="E28" s="24"/>
      <c r="F28" s="24"/>
      <c r="G28" s="24"/>
      <c r="H28" s="24"/>
      <c r="I28" s="24"/>
      <c r="J28" s="24"/>
      <c r="K28" s="24"/>
    </row>
    <row r="29" customFormat="false" ht="13" hidden="false" customHeight="false" outlineLevel="0" collapsed="false">
      <c r="B29" s="25" t="n">
        <v>1.79999777777778</v>
      </c>
      <c r="C29" s="24" t="n">
        <v>11.0450236032362</v>
      </c>
      <c r="D29" s="24" t="n">
        <v>0.575768045173414</v>
      </c>
      <c r="E29" s="24"/>
      <c r="F29" s="24"/>
      <c r="G29" s="24"/>
      <c r="H29" s="24"/>
      <c r="I29" s="24"/>
      <c r="J29" s="24"/>
      <c r="K29" s="24"/>
    </row>
    <row r="30" customFormat="false" ht="13" hidden="false" customHeight="false" outlineLevel="0" collapsed="false">
      <c r="B30" s="25" t="n">
        <v>1.7</v>
      </c>
      <c r="C30" s="24" t="n">
        <v>10.7233438937823</v>
      </c>
      <c r="D30" s="24" t="n">
        <v>0.944518165403356</v>
      </c>
      <c r="E30" s="24"/>
      <c r="F30" s="24"/>
      <c r="G30" s="24"/>
      <c r="H30" s="24"/>
      <c r="I30" s="24"/>
      <c r="J30" s="24"/>
      <c r="K30" s="24"/>
    </row>
    <row r="31" customFormat="false" ht="13" hidden="false" customHeight="false" outlineLevel="0" collapsed="false">
      <c r="B31" s="25" t="n">
        <v>1.5</v>
      </c>
      <c r="C31" s="24" t="n">
        <v>9.85392990053232</v>
      </c>
      <c r="D31" s="24" t="n">
        <v>1.55705874976999</v>
      </c>
      <c r="E31" s="24"/>
      <c r="F31" s="24"/>
      <c r="G31" s="24"/>
      <c r="H31" s="24"/>
      <c r="I31" s="24"/>
      <c r="J31" s="24"/>
      <c r="K31" s="24"/>
    </row>
    <row r="32" customFormat="false" ht="13" hidden="false" customHeight="false" outlineLevel="0" collapsed="false">
      <c r="B32" s="25" t="n">
        <v>1.39999777777778</v>
      </c>
      <c r="C32" s="24" t="n">
        <v>9.41393723015617</v>
      </c>
      <c r="D32" s="24" t="n">
        <v>1.80990836536174</v>
      </c>
      <c r="E32" s="24"/>
      <c r="F32" s="24"/>
      <c r="G32" s="24"/>
      <c r="H32" s="24"/>
      <c r="I32" s="24"/>
      <c r="J32" s="24"/>
      <c r="K32" s="24"/>
    </row>
    <row r="33" customFormat="false" ht="13" hidden="false" customHeight="false" outlineLevel="0" collapsed="false">
      <c r="B33" s="25" t="n">
        <v>1.59999777777778</v>
      </c>
      <c r="C33" s="24" t="n">
        <v>10.2498163988151</v>
      </c>
      <c r="D33" s="24" t="n">
        <v>1.31557409404189</v>
      </c>
      <c r="E33" s="24"/>
      <c r="F33" s="24"/>
      <c r="G33" s="24"/>
      <c r="H33" s="24"/>
      <c r="I33" s="24"/>
      <c r="J33" s="24"/>
      <c r="K33" s="24"/>
    </row>
    <row r="34" customFormat="false" ht="13" hidden="false" customHeight="false" outlineLevel="0" collapsed="false">
      <c r="B34" s="25" t="n">
        <v>1.29999777777778</v>
      </c>
      <c r="C34" s="24" t="n">
        <v>8.92567682222395</v>
      </c>
      <c r="D34" s="24" t="n">
        <v>1.89155609951202</v>
      </c>
      <c r="E34" s="24"/>
      <c r="F34" s="24"/>
      <c r="G34" s="24"/>
      <c r="H34" s="24"/>
      <c r="I34" s="24"/>
      <c r="J34" s="24"/>
      <c r="K34" s="24"/>
    </row>
    <row r="35" customFormat="false" ht="13" hidden="false" customHeight="false" outlineLevel="0" collapsed="false">
      <c r="B35" s="25" t="n">
        <v>1.19999777777778</v>
      </c>
      <c r="C35" s="24" t="n">
        <v>8.44207531144921</v>
      </c>
      <c r="D35" s="24" t="n">
        <v>2.00997355670408</v>
      </c>
      <c r="E35" s="24"/>
      <c r="F35" s="24"/>
      <c r="G35" s="24"/>
      <c r="H35" s="24"/>
      <c r="I35" s="24"/>
      <c r="J35" s="24"/>
      <c r="K35" s="24"/>
    </row>
    <row r="36" customFormat="false" ht="13" hidden="false" customHeight="false" outlineLevel="0" collapsed="false">
      <c r="B36" s="25" t="n">
        <v>1.1</v>
      </c>
      <c r="C36" s="24" t="n">
        <v>8.05454125262748</v>
      </c>
      <c r="D36" s="24" t="n">
        <v>1.82593548253687</v>
      </c>
      <c r="E36" s="24"/>
      <c r="F36" s="24"/>
      <c r="G36" s="24"/>
      <c r="H36" s="24"/>
      <c r="I36" s="24"/>
      <c r="J36" s="24"/>
      <c r="K36" s="24"/>
    </row>
    <row r="37" customFormat="false" ht="13" hidden="false" customHeight="false" outlineLevel="0" collapsed="false">
      <c r="B37" s="25" t="n">
        <v>0.999997777777778</v>
      </c>
      <c r="C37" s="24" t="n">
        <v>7.64046322434452</v>
      </c>
      <c r="D37" s="24" t="n">
        <v>1.82469333794643</v>
      </c>
      <c r="E37" s="24"/>
      <c r="F37" s="24"/>
      <c r="G37" s="24"/>
      <c r="H37" s="24"/>
      <c r="I37" s="24"/>
      <c r="J37" s="24"/>
      <c r="K37" s="24"/>
    </row>
    <row r="38" customFormat="false" ht="13" hidden="false" customHeight="false" outlineLevel="0" collapsed="false">
      <c r="B38" s="25" t="n">
        <v>0.9</v>
      </c>
      <c r="C38" s="24" t="n">
        <v>7.22985247634159</v>
      </c>
      <c r="D38" s="24" t="n">
        <v>1.72521574889898</v>
      </c>
      <c r="E38" s="24"/>
      <c r="F38" s="24"/>
      <c r="G38" s="24"/>
      <c r="H38" s="24"/>
      <c r="I38" s="24"/>
      <c r="J38" s="24"/>
      <c r="K38" s="24"/>
    </row>
    <row r="39" customFormat="false" ht="13" hidden="false" customHeight="false" outlineLevel="0" collapsed="false">
      <c r="B39" s="25" t="n">
        <v>1.29443777777778</v>
      </c>
      <c r="C39" s="24" t="n">
        <v>8.86929053979837</v>
      </c>
      <c r="D39" s="24" t="n">
        <v>1.88900067953077</v>
      </c>
      <c r="E39" s="24"/>
      <c r="F39" s="24"/>
      <c r="G39" s="24"/>
      <c r="H39" s="24"/>
      <c r="I39" s="24"/>
      <c r="J39" s="24"/>
      <c r="K39" s="24"/>
    </row>
    <row r="40" customFormat="false" ht="13" hidden="false" customHeight="false" outlineLevel="0" collapsed="false">
      <c r="B40" s="25" t="n">
        <v>1.19443777777778</v>
      </c>
      <c r="C40" s="24" t="n">
        <v>8.47735386355002</v>
      </c>
      <c r="D40" s="24" t="n">
        <v>1.94044377444149</v>
      </c>
      <c r="E40" s="24"/>
      <c r="F40" s="24"/>
      <c r="G40" s="24"/>
      <c r="H40" s="24"/>
      <c r="I40" s="24"/>
      <c r="J40" s="24"/>
      <c r="K40" s="24"/>
    </row>
    <row r="41" customFormat="false" ht="13" hidden="false" customHeight="false" outlineLevel="0" collapsed="false">
      <c r="B41" s="25" t="n">
        <v>1.24999333333333</v>
      </c>
      <c r="C41" s="24" t="n">
        <v>8.70732566133436</v>
      </c>
      <c r="D41" s="24" t="n">
        <v>1.87400913038831</v>
      </c>
      <c r="E41" s="24"/>
      <c r="F41" s="24"/>
      <c r="G41" s="24"/>
      <c r="H41" s="24"/>
      <c r="I41" s="24"/>
      <c r="J41" s="24"/>
      <c r="K41" s="24"/>
    </row>
    <row r="42" customFormat="false" ht="13" hidden="false" customHeight="false" outlineLevel="0" collapsed="false">
      <c r="B42" s="25" t="n">
        <v>1.14999333333333</v>
      </c>
      <c r="C42" s="24" t="n">
        <v>8.24975061083649</v>
      </c>
      <c r="D42" s="24" t="n">
        <v>1.88498645989239</v>
      </c>
      <c r="E42" s="24"/>
      <c r="F42" s="24"/>
      <c r="G42" s="24"/>
      <c r="H42" s="24"/>
      <c r="I42" s="24"/>
      <c r="J42" s="24"/>
      <c r="K42" s="24"/>
    </row>
    <row r="43" customFormat="false" ht="13" hidden="false" customHeight="false" outlineLevel="0" collapsed="false">
      <c r="B43" s="25" t="n">
        <v>1.19999777777778</v>
      </c>
      <c r="C43" s="24" t="n">
        <v>8.48584599710227</v>
      </c>
      <c r="D43" s="24" t="n">
        <v>1.93742112569638</v>
      </c>
      <c r="E43" s="24"/>
      <c r="F43" s="24"/>
      <c r="G43" s="24"/>
      <c r="H43" s="24"/>
      <c r="I43" s="24"/>
      <c r="J43" s="24"/>
      <c r="K43" s="24"/>
    </row>
    <row r="44" customFormat="false" ht="13" hidden="false" customHeight="false" outlineLevel="0" collapsed="false">
      <c r="B44" s="25" t="n">
        <v>0.8</v>
      </c>
      <c r="C44" s="24" t="n">
        <v>6.92264103813408</v>
      </c>
      <c r="D44" s="24" t="n">
        <v>1.64344708002685</v>
      </c>
      <c r="E44" s="24"/>
      <c r="F44" s="24"/>
      <c r="G44" s="24"/>
      <c r="H44" s="24"/>
      <c r="I44" s="24"/>
      <c r="J44" s="24"/>
      <c r="K44" s="24"/>
    </row>
    <row r="45" customFormat="false" ht="13" hidden="false" customHeight="false" outlineLevel="0" collapsed="false">
      <c r="B45" s="25" t="n">
        <v>0.699997777777778</v>
      </c>
      <c r="C45" s="24" t="n">
        <v>6.56011649340965</v>
      </c>
      <c r="D45" s="24" t="n">
        <v>1.48762434226887</v>
      </c>
      <c r="E45" s="24"/>
      <c r="F45" s="24"/>
      <c r="G45" s="24"/>
      <c r="H45" s="24"/>
      <c r="I45" s="24"/>
      <c r="J45" s="24"/>
      <c r="K45" s="24"/>
    </row>
    <row r="46" customFormat="false" ht="13" hidden="false" customHeight="false" outlineLevel="0" collapsed="false">
      <c r="B46" s="25" t="n">
        <v>0.6</v>
      </c>
      <c r="C46" s="24" t="n">
        <v>6.23076028198895</v>
      </c>
      <c r="D46" s="24" t="n">
        <v>1.40220504910669</v>
      </c>
      <c r="E46" s="24"/>
      <c r="F46" s="24"/>
      <c r="G46" s="24"/>
      <c r="H46" s="24"/>
      <c r="I46" s="24"/>
      <c r="J46" s="24"/>
      <c r="K46" s="24"/>
    </row>
    <row r="47" customFormat="false" ht="13" hidden="false" customHeight="false" outlineLevel="0" collapsed="false">
      <c r="B47" s="25" t="n">
        <v>0.499997777777778</v>
      </c>
      <c r="C47" s="24" t="n">
        <v>5.9372590119929</v>
      </c>
      <c r="D47" s="24" t="n">
        <v>1.2181857667384</v>
      </c>
      <c r="E47" s="24"/>
      <c r="F47" s="24"/>
      <c r="G47" s="24"/>
      <c r="H47" s="24"/>
      <c r="I47" s="24"/>
      <c r="J47" s="24"/>
      <c r="K47" s="24"/>
    </row>
    <row r="48" customFormat="false" ht="13" hidden="false" customHeight="false" outlineLevel="0" collapsed="false">
      <c r="B48" s="25" t="n">
        <v>0.4</v>
      </c>
      <c r="C48" s="24" t="n">
        <v>5.78574717440617</v>
      </c>
      <c r="D48" s="24" t="n">
        <v>1.15884118004631</v>
      </c>
      <c r="E48" s="24"/>
      <c r="F48" s="24"/>
      <c r="G48" s="24"/>
      <c r="H48" s="24"/>
      <c r="I48" s="24"/>
      <c r="J48" s="24"/>
      <c r="K48" s="24"/>
    </row>
    <row r="49" customFormat="false" ht="13" hidden="false" customHeight="false" outlineLevel="0" collapsed="false">
      <c r="B49" s="25" t="n">
        <v>0.2</v>
      </c>
      <c r="C49" s="24" t="n">
        <v>5.37289206133865</v>
      </c>
      <c r="D49" s="24" t="n">
        <v>0.930869050458171</v>
      </c>
      <c r="E49" s="24"/>
      <c r="F49" s="24"/>
      <c r="G49" s="24"/>
      <c r="H49" s="24"/>
      <c r="I49" s="24"/>
      <c r="J49" s="24"/>
      <c r="K49" s="24"/>
    </row>
    <row r="50" customFormat="false" ht="13" hidden="false" customHeight="false" outlineLevel="0" collapsed="false">
      <c r="B50" s="25" t="n">
        <v>0.299997777777778</v>
      </c>
      <c r="C50" s="24" t="n">
        <v>5.52431145621913</v>
      </c>
      <c r="D50" s="24" t="n">
        <v>0.996377576356811</v>
      </c>
      <c r="E50" s="24"/>
      <c r="F50" s="24"/>
      <c r="G50" s="24"/>
      <c r="H50" s="24"/>
      <c r="I50" s="24"/>
      <c r="J50" s="24"/>
      <c r="K50" s="24"/>
    </row>
    <row r="51" customFormat="false" ht="13" hidden="false" customHeight="false" outlineLevel="0" collapsed="false">
      <c r="B51" s="25" t="n">
        <v>0.0999977777777778</v>
      </c>
      <c r="C51" s="24" t="n">
        <v>5.30718148616782</v>
      </c>
      <c r="D51" s="24" t="n">
        <v>0.929671551819412</v>
      </c>
      <c r="E51" s="24"/>
      <c r="F51" s="24"/>
      <c r="G51" s="24"/>
      <c r="H51" s="24"/>
      <c r="I51" s="24"/>
      <c r="J51" s="24"/>
      <c r="K51" s="24"/>
    </row>
    <row r="52" customFormat="false" ht="13" hidden="false" customHeight="false" outlineLevel="0" collapsed="false">
      <c r="B52" s="25" t="n">
        <v>-2.22222222222222E-006</v>
      </c>
      <c r="C52" s="24" t="n">
        <v>5.23446626244549</v>
      </c>
      <c r="D52" s="24" t="n">
        <v>0.954847068054</v>
      </c>
      <c r="E52" s="24"/>
      <c r="F52" s="24"/>
      <c r="G52" s="24"/>
      <c r="H52" s="24"/>
      <c r="I52" s="24"/>
      <c r="J52" s="24"/>
      <c r="K52" s="24"/>
    </row>
    <row r="53" customFormat="false" ht="13" hidden="false" customHeight="false" outlineLevel="0" collapsed="false">
      <c r="B53" s="25" t="n">
        <v>-0.1</v>
      </c>
      <c r="C53" s="24" t="n">
        <v>5.28982675122482</v>
      </c>
      <c r="D53" s="24" t="n">
        <v>1.04036796085097</v>
      </c>
      <c r="E53" s="24"/>
      <c r="F53" s="24"/>
      <c r="G53" s="24"/>
      <c r="H53" s="24"/>
      <c r="I53" s="24"/>
      <c r="J53" s="24"/>
      <c r="K53" s="24"/>
    </row>
    <row r="54" customFormat="false" ht="13" hidden="false" customHeight="false" outlineLevel="0" collapsed="false">
      <c r="B54" s="25" t="n">
        <v>-0.200002222222222</v>
      </c>
      <c r="C54" s="24" t="n">
        <v>5.39395833114207</v>
      </c>
      <c r="D54" s="24" t="n">
        <v>1.1845879047524</v>
      </c>
      <c r="E54" s="24"/>
      <c r="F54" s="24"/>
      <c r="G54" s="24"/>
      <c r="H54" s="24"/>
      <c r="I54" s="24"/>
      <c r="J54" s="24"/>
      <c r="K54" s="24"/>
    </row>
    <row r="55" customFormat="false" ht="13" hidden="false" customHeight="false" outlineLevel="0" collapsed="false">
      <c r="B55" s="25" t="n">
        <v>-0.3</v>
      </c>
      <c r="C55" s="24" t="n">
        <v>5.4776227095249</v>
      </c>
      <c r="D55" s="24" t="n">
        <v>1.23365031996662</v>
      </c>
      <c r="E55" s="24"/>
      <c r="F55" s="24"/>
      <c r="G55" s="24"/>
      <c r="H55" s="24"/>
      <c r="I55" s="24"/>
      <c r="J55" s="24"/>
      <c r="K55" s="24"/>
    </row>
    <row r="56" customFormat="false" ht="13" hidden="false" customHeight="false" outlineLevel="0" collapsed="false">
      <c r="B56" s="25" t="n">
        <v>-2.6</v>
      </c>
      <c r="C56" s="24" t="n">
        <v>11.8477218120945</v>
      </c>
      <c r="D56" s="24" t="n">
        <v>0.0199379230164136</v>
      </c>
      <c r="E56" s="24"/>
      <c r="F56" s="24"/>
      <c r="G56" s="24"/>
      <c r="H56" s="24"/>
      <c r="I56" s="24"/>
      <c r="J56" s="24"/>
      <c r="K56" s="24"/>
    </row>
    <row r="57" customFormat="false" ht="13" hidden="false" customHeight="false" outlineLevel="0" collapsed="false">
      <c r="B57" s="25" t="n">
        <v>-2.4</v>
      </c>
      <c r="C57" s="24" t="n">
        <v>11.7181267478223</v>
      </c>
      <c r="D57" s="24" t="n">
        <v>0.0166941067489306</v>
      </c>
      <c r="E57" s="24"/>
      <c r="F57" s="24"/>
      <c r="G57" s="24"/>
      <c r="H57" s="24"/>
      <c r="I57" s="24"/>
      <c r="J57" s="24"/>
      <c r="K57" s="24"/>
    </row>
    <row r="58" customFormat="false" ht="13" hidden="false" customHeight="false" outlineLevel="0" collapsed="false">
      <c r="B58" s="25" t="n">
        <v>-2.49999777777778</v>
      </c>
      <c r="C58" s="24" t="n">
        <v>11.7708090220871</v>
      </c>
      <c r="D58" s="24" t="n">
        <v>0.0161718743501211</v>
      </c>
      <c r="E58" s="24"/>
      <c r="F58" s="24"/>
      <c r="G58" s="24"/>
      <c r="H58" s="24"/>
      <c r="I58" s="24"/>
      <c r="J58" s="24"/>
      <c r="K58" s="24"/>
    </row>
    <row r="59" customFormat="false" ht="13" hidden="false" customHeight="false" outlineLevel="0" collapsed="false">
      <c r="B59" s="25" t="n">
        <v>-2.4</v>
      </c>
      <c r="C59" s="24" t="n">
        <v>11.6933217888523</v>
      </c>
      <c r="D59" s="24" t="n">
        <v>0.018412544477773</v>
      </c>
      <c r="E59" s="24"/>
      <c r="F59" s="24"/>
      <c r="G59" s="24"/>
      <c r="H59" s="24"/>
      <c r="I59" s="24"/>
      <c r="J59" s="24"/>
      <c r="K59" s="24"/>
    </row>
    <row r="60" customFormat="false" ht="13" hidden="false" customHeight="false" outlineLevel="0" collapsed="false">
      <c r="B60" s="25" t="n">
        <v>-2.29999777777778</v>
      </c>
      <c r="C60" s="24" t="n">
        <v>11.638746437688</v>
      </c>
      <c r="D60" s="24" t="n">
        <v>0.0243243006385519</v>
      </c>
      <c r="E60" s="24"/>
      <c r="F60" s="24"/>
      <c r="G60" s="24"/>
      <c r="H60" s="24"/>
      <c r="I60" s="24"/>
      <c r="J60" s="24"/>
      <c r="K60" s="24"/>
    </row>
    <row r="61" customFormat="false" ht="13" hidden="false" customHeight="false" outlineLevel="0" collapsed="false">
      <c r="B61" s="25" t="n">
        <v>-2.2</v>
      </c>
      <c r="C61" s="24" t="n">
        <v>11.5528986711723</v>
      </c>
      <c r="D61" s="24" t="n">
        <v>0.0425258640857513</v>
      </c>
      <c r="E61" s="24"/>
      <c r="F61" s="24"/>
      <c r="G61" s="24"/>
      <c r="H61" s="24"/>
      <c r="I61" s="24"/>
      <c r="J61" s="24"/>
      <c r="K61" s="24"/>
    </row>
    <row r="62" customFormat="false" ht="13" hidden="false" customHeight="false" outlineLevel="0" collapsed="false">
      <c r="B62" s="25" t="n">
        <v>-2.1</v>
      </c>
      <c r="C62" s="24" t="n">
        <v>11.4906248163989</v>
      </c>
      <c r="D62" s="24" t="n">
        <v>0.0814724348268987</v>
      </c>
      <c r="E62" s="24"/>
      <c r="F62" s="24"/>
      <c r="G62" s="24"/>
      <c r="H62" s="24"/>
      <c r="I62" s="24"/>
      <c r="J62" s="24"/>
      <c r="K62" s="24"/>
    </row>
    <row r="63" customFormat="false" ht="13" hidden="false" customHeight="false" outlineLevel="0" collapsed="false">
      <c r="B63" s="25" t="n">
        <v>-2</v>
      </c>
      <c r="C63" s="24" t="n">
        <v>11.4381546769777</v>
      </c>
      <c r="D63" s="24" t="n">
        <v>0.141747265595586</v>
      </c>
      <c r="E63" s="24"/>
      <c r="F63" s="24"/>
      <c r="G63" s="24"/>
      <c r="H63" s="24"/>
      <c r="I63" s="24"/>
      <c r="J63" s="24"/>
      <c r="K63" s="24"/>
    </row>
    <row r="64" customFormat="false" ht="13" hidden="false" customHeight="false" outlineLevel="0" collapsed="false">
      <c r="B64" s="25" t="n">
        <v>-1.89999777777778</v>
      </c>
      <c r="C64" s="24" t="n">
        <v>11.2673110912727</v>
      </c>
      <c r="D64" s="24" t="n">
        <v>0.388331295322127</v>
      </c>
      <c r="E64" s="24"/>
      <c r="F64" s="24"/>
      <c r="G64" s="24"/>
      <c r="H64" s="24"/>
      <c r="I64" s="24"/>
      <c r="J64" s="24"/>
      <c r="K64" s="24"/>
    </row>
    <row r="65" customFormat="false" ht="13" hidden="false" customHeight="false" outlineLevel="0" collapsed="false">
      <c r="B65" s="25" t="n">
        <v>-1.8</v>
      </c>
      <c r="C65" s="24" t="n">
        <v>11.0119648858621</v>
      </c>
      <c r="D65" s="24" t="n">
        <v>0.691262591563667</v>
      </c>
      <c r="E65" s="24"/>
      <c r="F65" s="24"/>
      <c r="G65" s="24"/>
      <c r="H65" s="24"/>
      <c r="I65" s="24"/>
      <c r="J65" s="24"/>
      <c r="K65" s="24"/>
    </row>
    <row r="66" customFormat="false" ht="13" hidden="false" customHeight="false" outlineLevel="0" collapsed="false">
      <c r="B66" s="25" t="n">
        <v>-1.7</v>
      </c>
      <c r="C66" s="24" t="n">
        <v>10.5662695786544</v>
      </c>
      <c r="D66" s="24" t="n">
        <v>1.09185396998186</v>
      </c>
      <c r="E66" s="24"/>
      <c r="F66" s="24"/>
      <c r="G66" s="24"/>
      <c r="H66" s="24"/>
      <c r="I66" s="24"/>
      <c r="J66" s="24"/>
      <c r="K66" s="24"/>
    </row>
    <row r="67" customFormat="false" ht="13" hidden="false" customHeight="false" outlineLevel="0" collapsed="false">
      <c r="B67" s="25" t="n">
        <v>-1.6</v>
      </c>
      <c r="C67" s="24" t="n">
        <v>10.0312011187429</v>
      </c>
      <c r="D67" s="24" t="n">
        <v>1.57449387031576</v>
      </c>
      <c r="E67" s="24"/>
      <c r="F67" s="24"/>
      <c r="G67" s="24"/>
      <c r="H67" s="24"/>
      <c r="I67" s="24"/>
      <c r="J67" s="24"/>
      <c r="K67" s="24"/>
    </row>
    <row r="68" customFormat="false" ht="13" hidden="false" customHeight="false" outlineLevel="0" collapsed="false">
      <c r="B68" s="25" t="n">
        <v>-2.19999555555556</v>
      </c>
      <c r="C68" s="24" t="n">
        <v>11.5438479183989</v>
      </c>
      <c r="D68" s="24" t="n">
        <v>0.0376938172710508</v>
      </c>
      <c r="E68" s="24"/>
      <c r="F68" s="24"/>
      <c r="G68" s="24"/>
      <c r="H68" s="24"/>
      <c r="I68" s="24"/>
      <c r="J68" s="24"/>
      <c r="K68" s="24"/>
    </row>
    <row r="69" customFormat="false" ht="13" hidden="false" customHeight="false" outlineLevel="0" collapsed="false">
      <c r="B69" s="25" t="n">
        <v>-1.5</v>
      </c>
      <c r="C69" s="24" t="n">
        <v>9.59241547089221</v>
      </c>
      <c r="D69" s="24" t="n">
        <v>1.69716480922426</v>
      </c>
      <c r="E69" s="24"/>
      <c r="F69" s="24"/>
      <c r="G69" s="24"/>
      <c r="H69" s="24"/>
      <c r="I69" s="24"/>
      <c r="J69" s="24"/>
      <c r="K69" s="24"/>
    </row>
    <row r="70" customFormat="false" ht="13" hidden="false" customHeight="false" outlineLevel="0" collapsed="false">
      <c r="B70" s="25" t="n">
        <v>-1.4</v>
      </c>
      <c r="C70" s="24" t="n">
        <v>9.1816416756104</v>
      </c>
      <c r="D70" s="24" t="n">
        <v>2.01470157316958</v>
      </c>
      <c r="E70" s="24"/>
      <c r="F70" s="24"/>
      <c r="G70" s="24"/>
      <c r="H70" s="24"/>
      <c r="I70" s="24"/>
      <c r="J70" s="24"/>
      <c r="K70" s="24"/>
    </row>
    <row r="71" customFormat="false" ht="13" hidden="false" customHeight="false" outlineLevel="0" collapsed="false">
      <c r="B71" s="25" t="n">
        <v>-1.3</v>
      </c>
      <c r="C71" s="24" t="n">
        <v>8.68952072644474</v>
      </c>
      <c r="D71" s="24" t="n">
        <v>2.1345664871505</v>
      </c>
      <c r="E71" s="24"/>
      <c r="F71" s="24"/>
      <c r="G71" s="24"/>
      <c r="H71" s="24"/>
      <c r="I71" s="24"/>
      <c r="J71" s="24"/>
      <c r="K71" s="24"/>
    </row>
    <row r="72" customFormat="false" ht="13" hidden="false" customHeight="false" outlineLevel="0" collapsed="false">
      <c r="B72" s="25" t="n">
        <v>-1.2</v>
      </c>
      <c r="C72" s="24" t="n">
        <v>8.11920270070849</v>
      </c>
      <c r="D72" s="24" t="n">
        <v>2.14736402983696</v>
      </c>
      <c r="E72" s="24"/>
      <c r="F72" s="24"/>
      <c r="G72" s="24"/>
      <c r="H72" s="24"/>
      <c r="I72" s="24"/>
      <c r="J72" s="24"/>
      <c r="K72" s="24"/>
    </row>
    <row r="73" customFormat="false" ht="13" hidden="false" customHeight="false" outlineLevel="0" collapsed="false">
      <c r="B73" s="25" t="n">
        <v>-1.1</v>
      </c>
      <c r="C73" s="24" t="n">
        <v>7.63176482369799</v>
      </c>
      <c r="D73" s="24" t="n">
        <v>2.15483707256203</v>
      </c>
      <c r="E73" s="24"/>
      <c r="F73" s="24"/>
      <c r="G73" s="24"/>
      <c r="H73" s="24"/>
      <c r="I73" s="24"/>
      <c r="J73" s="24"/>
      <c r="K73" s="24"/>
    </row>
    <row r="74" customFormat="false" ht="13" hidden="false" customHeight="false" outlineLevel="0" collapsed="false">
      <c r="B74" s="25" t="n">
        <v>-1.5</v>
      </c>
      <c r="C74" s="24" t="n">
        <v>9.6491828688103</v>
      </c>
      <c r="D74" s="24" t="n">
        <v>1.87089381243339</v>
      </c>
      <c r="E74" s="24"/>
      <c r="F74" s="24"/>
      <c r="G74" s="24"/>
      <c r="H74" s="24"/>
      <c r="I74" s="24"/>
      <c r="J74" s="24"/>
      <c r="K74" s="24"/>
    </row>
    <row r="75" customFormat="false" ht="13" hidden="false" customHeight="false" outlineLevel="0" collapsed="false">
      <c r="B75" s="25" t="n">
        <v>-0.999995555555556</v>
      </c>
      <c r="C75" s="24" t="n">
        <v>7.26278721492175</v>
      </c>
      <c r="D75" s="24" t="n">
        <v>2.09168633237693</v>
      </c>
      <c r="E75" s="24"/>
      <c r="F75" s="24"/>
      <c r="G75" s="24"/>
      <c r="H75" s="24"/>
      <c r="I75" s="24"/>
      <c r="J75" s="24"/>
      <c r="K75" s="24"/>
    </row>
    <row r="76" customFormat="false" ht="13" hidden="false" customHeight="false" outlineLevel="0" collapsed="false">
      <c r="B76" s="25" t="n">
        <v>-0.900002222222222</v>
      </c>
      <c r="C76" s="24" t="n">
        <v>6.87733553836533</v>
      </c>
      <c r="D76" s="24" t="n">
        <v>1.99527764948243</v>
      </c>
      <c r="E76" s="24"/>
      <c r="F76" s="24"/>
      <c r="G76" s="24"/>
      <c r="H76" s="24"/>
      <c r="I76" s="24"/>
      <c r="J76" s="24"/>
      <c r="K76" s="24"/>
    </row>
    <row r="77" customFormat="false" ht="13" hidden="false" customHeight="false" outlineLevel="0" collapsed="false">
      <c r="B77" s="25" t="n">
        <v>-0.799997777777778</v>
      </c>
      <c r="C77" s="24" t="n">
        <v>6.52874637029404</v>
      </c>
      <c r="D77" s="24" t="n">
        <v>1.82864005242256</v>
      </c>
      <c r="E77" s="24"/>
      <c r="F77" s="24"/>
      <c r="G77" s="24"/>
      <c r="H77" s="24"/>
      <c r="I77" s="24"/>
      <c r="J77" s="24"/>
      <c r="K77" s="24"/>
    </row>
    <row r="78" customFormat="false" ht="13" hidden="false" customHeight="false" outlineLevel="0" collapsed="false">
      <c r="B78" s="25" t="n">
        <v>-2.19999777777778</v>
      </c>
      <c r="C78" s="24" t="n">
        <v>11.6870963324367</v>
      </c>
      <c r="D78" s="24" t="n">
        <v>0.038270413410864</v>
      </c>
      <c r="E78" s="24"/>
      <c r="F78" s="24"/>
      <c r="G78" s="24"/>
      <c r="H78" s="24"/>
      <c r="I78" s="24"/>
      <c r="J78" s="24"/>
      <c r="K78" s="24"/>
    </row>
    <row r="79" customFormat="false" ht="13" hidden="false" customHeight="false" outlineLevel="0" collapsed="false">
      <c r="B79" s="25" t="n">
        <v>-0.7</v>
      </c>
      <c r="C79" s="24" t="n">
        <v>6.36348145089011</v>
      </c>
      <c r="D79" s="24" t="n">
        <v>1.73729399630163</v>
      </c>
      <c r="E79" s="24"/>
      <c r="F79" s="24"/>
      <c r="G79" s="24"/>
      <c r="H79" s="24"/>
      <c r="I79" s="24"/>
      <c r="J79" s="24"/>
      <c r="K79" s="24"/>
    </row>
    <row r="80" customFormat="false" ht="13" hidden="false" customHeight="false" outlineLevel="0" collapsed="false">
      <c r="B80" s="25" t="n">
        <v>-0.6</v>
      </c>
      <c r="C80" s="24" t="n">
        <v>6.15635456848527</v>
      </c>
      <c r="D80" s="24" t="n">
        <v>1.62927475050727</v>
      </c>
      <c r="E80" s="24"/>
      <c r="F80" s="24"/>
      <c r="G80" s="24"/>
      <c r="H80" s="24"/>
      <c r="I80" s="24"/>
      <c r="J80" s="24"/>
      <c r="K80" s="24"/>
    </row>
    <row r="81" customFormat="false" ht="13" hidden="false" customHeight="false" outlineLevel="0" collapsed="false">
      <c r="B81" s="25" t="n">
        <v>-0.5</v>
      </c>
      <c r="C81" s="24" t="n">
        <v>5.91392771736795</v>
      </c>
      <c r="D81" s="24" t="n">
        <v>1.60371013919325</v>
      </c>
      <c r="E81" s="24"/>
      <c r="F81" s="24"/>
      <c r="G81" s="24"/>
      <c r="H81" s="24"/>
      <c r="I81" s="24"/>
      <c r="J81" s="24"/>
      <c r="K81" s="24"/>
    </row>
    <row r="82" customFormat="false" ht="13" hidden="false" customHeight="false" outlineLevel="0" collapsed="false">
      <c r="B82" s="25" t="n">
        <v>-0.399997777777778</v>
      </c>
      <c r="C82" s="24" t="n">
        <v>5.78651308163263</v>
      </c>
      <c r="D82" s="24" t="n">
        <v>1.41485562296565</v>
      </c>
      <c r="E82" s="24"/>
      <c r="F82" s="24"/>
      <c r="G82" s="24"/>
      <c r="H82" s="24"/>
      <c r="I82" s="24"/>
      <c r="J82" s="24"/>
      <c r="K82" s="24"/>
    </row>
    <row r="83" customFormat="false" ht="13" hidden="false" customHeight="false" outlineLevel="0" collapsed="false">
      <c r="B83" s="25" t="n">
        <v>-0.3</v>
      </c>
      <c r="C83" s="24" t="n">
        <v>5.63693724915675</v>
      </c>
      <c r="D83" s="24" t="n">
        <v>1.32137678938329</v>
      </c>
      <c r="E83" s="24"/>
      <c r="F83" s="24"/>
      <c r="G83" s="24"/>
      <c r="H83" s="24"/>
      <c r="I83" s="24"/>
      <c r="J83" s="24"/>
      <c r="K83" s="24"/>
    </row>
    <row r="84" customFormat="false" ht="13" hidden="false" customHeight="false" outlineLevel="0" collapsed="false">
      <c r="B84" s="25" t="n">
        <v>-0.349995555555556</v>
      </c>
      <c r="C84" s="24" t="n">
        <v>5.67947576652614</v>
      </c>
      <c r="D84" s="24" t="n">
        <v>1.35202100090361</v>
      </c>
      <c r="E84" s="24"/>
      <c r="F84" s="24"/>
      <c r="G84" s="24"/>
      <c r="H84" s="24"/>
      <c r="I84" s="24"/>
      <c r="J84" s="24"/>
      <c r="K84" s="24"/>
    </row>
    <row r="85" customFormat="false" ht="13" hidden="false" customHeight="false" outlineLevel="0" collapsed="false">
      <c r="B85" s="25" t="n">
        <v>-0.5</v>
      </c>
      <c r="C85" s="24" t="n">
        <v>5.95266631706301</v>
      </c>
      <c r="D85" s="24" t="n">
        <v>1.58110101452416</v>
      </c>
      <c r="E85" s="24"/>
      <c r="F85" s="24"/>
      <c r="G85" s="24"/>
      <c r="H85" s="24"/>
      <c r="I85" s="24"/>
      <c r="J85" s="24"/>
      <c r="K85" s="24"/>
    </row>
    <row r="86" customFormat="false" ht="13" hidden="false" customHeight="false" outlineLevel="0" collapsed="false">
      <c r="B86" s="13" t="n">
        <v>-0.45</v>
      </c>
      <c r="C86" s="24" t="n">
        <v>5.83584113646455</v>
      </c>
      <c r="D86" s="24" t="n">
        <v>1.52750831437473</v>
      </c>
      <c r="E86" s="24"/>
      <c r="F86" s="0"/>
      <c r="G86" s="0"/>
      <c r="H86" s="0"/>
      <c r="I86" s="0"/>
      <c r="J86" s="0"/>
      <c r="K86" s="0"/>
    </row>
    <row r="87" customFormat="false" ht="13" hidden="false" customHeight="false" outlineLevel="0" collapsed="false">
      <c r="B87" s="13" t="n">
        <v>-0.2</v>
      </c>
      <c r="C87" s="13" t="n">
        <v>5.53463568309926</v>
      </c>
      <c r="D87" s="21" t="n">
        <v>1.17936286870004</v>
      </c>
      <c r="E87" s="21"/>
      <c r="F87" s="0"/>
      <c r="G87" s="0"/>
      <c r="H87" s="0"/>
      <c r="I87" s="0"/>
      <c r="J87" s="0"/>
      <c r="K87" s="0"/>
    </row>
    <row r="88" customFormat="false" ht="13" hidden="false" customHeight="false" outlineLevel="0" collapsed="false">
      <c r="B88" s="13" t="n">
        <v>-0.0999977777777778</v>
      </c>
      <c r="C88" s="13" t="n">
        <v>5.44585640593223</v>
      </c>
      <c r="D88" s="21" t="n">
        <v>0.985911092660779</v>
      </c>
      <c r="E88" s="21"/>
      <c r="F88" s="0"/>
      <c r="G88" s="0"/>
      <c r="H88" s="0"/>
      <c r="I88" s="0"/>
      <c r="J88" s="0"/>
      <c r="K88" s="0"/>
    </row>
    <row r="89" customFormat="false" ht="13" hidden="false" customHeight="false" outlineLevel="0" collapsed="false">
      <c r="B89" s="13" t="n">
        <v>0</v>
      </c>
      <c r="C89" s="13" t="n">
        <v>5.47320911700547</v>
      </c>
      <c r="D89" s="21" t="n">
        <v>1.01957604868281</v>
      </c>
      <c r="E89" s="21"/>
      <c r="F89" s="0"/>
      <c r="G89" s="0"/>
      <c r="H89" s="0"/>
      <c r="I89" s="0"/>
      <c r="J89" s="0"/>
      <c r="K89" s="0"/>
    </row>
    <row r="90" customFormat="false" ht="13" hidden="false" customHeight="false" outlineLevel="0" collapsed="false">
      <c r="B90" s="13" t="n">
        <v>0.1</v>
      </c>
      <c r="C90" s="13" t="n">
        <v>5.45142740658127</v>
      </c>
      <c r="D90" s="21" t="n">
        <v>0.970139247889945</v>
      </c>
      <c r="E90" s="21"/>
      <c r="F90" s="0"/>
      <c r="G90" s="0"/>
      <c r="H90" s="0"/>
      <c r="I90" s="0"/>
      <c r="J90" s="0"/>
      <c r="K90" s="0"/>
    </row>
    <row r="91" customFormat="false" ht="13" hidden="false" customHeight="false" outlineLevel="0" collapsed="false">
      <c r="B91" s="13" t="n">
        <v>0.2</v>
      </c>
      <c r="C91" s="13" t="n">
        <v>5.53810908948069</v>
      </c>
      <c r="D91" s="21" t="n">
        <v>0.984130592830212</v>
      </c>
      <c r="E91" s="21"/>
      <c r="F91" s="0"/>
      <c r="G91" s="0"/>
      <c r="H91" s="0"/>
      <c r="I91" s="0"/>
      <c r="J91" s="0"/>
      <c r="K91" s="0"/>
    </row>
    <row r="92" customFormat="false" ht="13" hidden="false" customHeight="false" outlineLevel="0" collapsed="false">
      <c r="B92" s="13" t="n">
        <v>-0.05</v>
      </c>
      <c r="C92" s="13" t="n">
        <v>5.38878000535369</v>
      </c>
      <c r="D92" s="21" t="n">
        <v>0.967973712588847</v>
      </c>
      <c r="E92" s="21"/>
      <c r="F92" s="0"/>
      <c r="G92" s="0"/>
      <c r="H92" s="0"/>
      <c r="I92" s="0"/>
      <c r="J92" s="0"/>
      <c r="K92" s="0"/>
    </row>
    <row r="93" customFormat="false" ht="13" hidden="false" customHeight="false" outlineLevel="0" collapsed="false">
      <c r="B93" s="13" t="n">
        <v>-0.1</v>
      </c>
      <c r="C93" s="13" t="n">
        <v>5.421922654588</v>
      </c>
      <c r="D93" s="21" t="n">
        <v>1.05876361991546</v>
      </c>
      <c r="E93" s="21"/>
      <c r="F93" s="0"/>
      <c r="G93" s="0"/>
      <c r="H93" s="0"/>
      <c r="I93" s="0"/>
      <c r="J93" s="0"/>
      <c r="K93" s="0"/>
    </row>
    <row r="94" customFormat="false" ht="13" hidden="false" customHeight="false" outlineLevel="0" collapsed="false">
      <c r="B94" s="25" t="n">
        <v>-0.15</v>
      </c>
      <c r="C94" s="24" t="n">
        <v>5.48387629419447</v>
      </c>
      <c r="D94" s="24" t="n">
        <v>1.12328503861094</v>
      </c>
      <c r="E94" s="24"/>
      <c r="F94" s="24"/>
      <c r="G94" s="24"/>
      <c r="H94" s="24"/>
      <c r="I94" s="24"/>
      <c r="J94" s="24"/>
      <c r="K94" s="24"/>
    </row>
    <row r="95" customFormat="false" ht="13" hidden="false" customHeight="false" outlineLevel="0" collapsed="false">
      <c r="B95" s="13" t="n">
        <v>-2.20000222222222</v>
      </c>
      <c r="C95" s="13" t="n">
        <v>11.6752824207373</v>
      </c>
      <c r="D95" s="13" t="n">
        <v>0.0386844596259364</v>
      </c>
      <c r="E95" s="0"/>
      <c r="F95" s="0"/>
      <c r="G95" s="0"/>
      <c r="H95" s="0"/>
      <c r="I95" s="0"/>
      <c r="J95" s="0"/>
      <c r="K95" s="0"/>
    </row>
    <row r="96" customFormat="false" ht="13" hidden="false" customHeight="false" outlineLevel="0" collapsed="false">
      <c r="B96" s="13" t="n">
        <v>-2.4</v>
      </c>
      <c r="C96" s="13" t="n">
        <v>11.8099189382136</v>
      </c>
      <c r="D96" s="13" t="n">
        <v>0.0171951131883201</v>
      </c>
      <c r="E96" s="0"/>
      <c r="F96" s="0"/>
      <c r="G96" s="0"/>
      <c r="H96" s="0"/>
      <c r="I96" s="0"/>
      <c r="J96" s="0"/>
      <c r="K96" s="0"/>
    </row>
    <row r="97" customFormat="false" ht="13" hidden="false" customHeight="false" outlineLevel="0" collapsed="false">
      <c r="B97" s="0"/>
      <c r="C97" s="0"/>
      <c r="D97" s="0"/>
      <c r="E97" s="0"/>
      <c r="F97" s="0"/>
      <c r="G97" s="0"/>
      <c r="H97" s="0"/>
      <c r="I97" s="0"/>
      <c r="J97" s="0"/>
      <c r="K97" s="0"/>
    </row>
    <row r="98" customFormat="false" ht="13" hidden="false" customHeight="false" outlineLevel="0" collapsed="false">
      <c r="B98" s="0"/>
      <c r="C98" s="0"/>
      <c r="D98" s="0"/>
      <c r="E98" s="0"/>
      <c r="F98" s="0"/>
      <c r="G98" s="0"/>
      <c r="H98" s="0"/>
      <c r="I98" s="0"/>
      <c r="J98" s="0"/>
      <c r="K98" s="0"/>
    </row>
    <row r="99" customFormat="false" ht="13" hidden="false" customHeight="false" outlineLevel="0" collapsed="false">
      <c r="B99" s="0"/>
      <c r="C99" s="0"/>
      <c r="D99" s="0"/>
      <c r="E99" s="0"/>
      <c r="F99" s="0"/>
      <c r="G99" s="0"/>
      <c r="H99" s="0"/>
      <c r="I99" s="0"/>
      <c r="J99" s="0"/>
      <c r="K99" s="0"/>
    </row>
    <row r="100" customFormat="false" ht="13" hidden="false" customHeight="false" outlineLevel="0" collapsed="false">
      <c r="B100" s="0"/>
      <c r="C100" s="0"/>
      <c r="D100" s="0"/>
      <c r="E100" s="0"/>
      <c r="F100" s="0"/>
      <c r="G100" s="0"/>
      <c r="H100" s="0"/>
      <c r="I100" s="0"/>
      <c r="J100" s="0"/>
      <c r="K100" s="0"/>
    </row>
    <row r="101" customFormat="false" ht="13" hidden="false" customHeight="false" outlineLevel="0" collapsed="false">
      <c r="B101" s="0"/>
      <c r="C101" s="0"/>
      <c r="D101" s="0"/>
      <c r="E101" s="0"/>
      <c r="F101" s="0"/>
      <c r="G101" s="0"/>
      <c r="H101" s="0"/>
      <c r="I101" s="0"/>
      <c r="J101" s="0"/>
      <c r="K101" s="0"/>
    </row>
    <row r="102" customFormat="false" ht="13" hidden="false" customHeight="false" outlineLevel="0" collapsed="false">
      <c r="B102" s="0"/>
      <c r="C102" s="0"/>
      <c r="D102" s="0"/>
      <c r="E102" s="0"/>
      <c r="F102" s="0"/>
      <c r="G102" s="0"/>
      <c r="H102" s="0"/>
      <c r="I102" s="0"/>
      <c r="J102" s="0"/>
      <c r="K102" s="0"/>
    </row>
    <row r="103" customFormat="false" ht="13" hidden="false" customHeight="false" outlineLevel="0" collapsed="false">
      <c r="B103" s="0"/>
      <c r="C103" s="21"/>
      <c r="D103" s="0"/>
      <c r="E103" s="0"/>
      <c r="F103" s="0"/>
      <c r="G103" s="0"/>
      <c r="H103" s="0"/>
      <c r="I103" s="0"/>
      <c r="J103" s="0"/>
      <c r="K103" s="0"/>
    </row>
    <row r="104" customFormat="false" ht="13" hidden="false" customHeight="false" outlineLevel="0" collapsed="false">
      <c r="B104" s="0"/>
      <c r="C104" s="0"/>
      <c r="D104" s="0"/>
      <c r="E104" s="0"/>
      <c r="F104" s="0"/>
      <c r="G104" s="0"/>
      <c r="H104" s="0"/>
      <c r="I104" s="0"/>
      <c r="J104" s="0"/>
      <c r="K104" s="0"/>
    </row>
    <row r="105" customFormat="false" ht="13" hidden="false" customHeight="false" outlineLevel="0" collapsed="false">
      <c r="B105" s="0"/>
      <c r="C105" s="0"/>
      <c r="D105" s="0"/>
      <c r="E105" s="0"/>
      <c r="F105" s="0"/>
      <c r="G105" s="0"/>
      <c r="H105" s="0"/>
      <c r="I105" s="0"/>
      <c r="J105" s="0"/>
      <c r="K105" s="0"/>
    </row>
    <row r="106" customFormat="false" ht="13" hidden="false" customHeight="false" outlineLevel="0" collapsed="false">
      <c r="B106" s="0"/>
      <c r="C106" s="0"/>
      <c r="D106" s="0"/>
      <c r="E106" s="0"/>
      <c r="F106" s="0"/>
      <c r="G106" s="0"/>
      <c r="H106" s="0"/>
      <c r="I106" s="0"/>
      <c r="J106" s="0"/>
      <c r="K106" s="0"/>
    </row>
    <row r="107" customFormat="false" ht="13" hidden="false" customHeight="false" outlineLevel="0" collapsed="false">
      <c r="B107" s="0"/>
      <c r="C107" s="0"/>
      <c r="D107" s="0"/>
      <c r="E107" s="0"/>
      <c r="F107" s="0"/>
      <c r="G107" s="0"/>
      <c r="H107" s="0"/>
      <c r="I107" s="0"/>
      <c r="J107" s="0"/>
      <c r="K107" s="0"/>
    </row>
    <row r="108" customFormat="false" ht="16" hidden="false" customHeight="false" outlineLevel="0" collapsed="false">
      <c r="B108" s="18" t="s">
        <v>457</v>
      </c>
      <c r="C108" s="18"/>
      <c r="D108" s="18"/>
      <c r="E108" s="18"/>
      <c r="F108" s="18"/>
      <c r="G108" s="18"/>
      <c r="H108" s="18"/>
      <c r="I108" s="18"/>
      <c r="J108" s="0"/>
      <c r="K108" s="0"/>
    </row>
    <row r="109" customFormat="false" ht="16" hidden="false" customHeight="false" outlineLevel="0" collapsed="false">
      <c r="B109" s="19" t="s">
        <v>210</v>
      </c>
      <c r="C109" s="19"/>
      <c r="D109" s="19"/>
      <c r="E109" s="19"/>
      <c r="F109" s="19"/>
      <c r="G109" s="19"/>
      <c r="H109" s="19"/>
      <c r="I109" s="19"/>
      <c r="J109" s="0"/>
      <c r="K109" s="0"/>
    </row>
    <row r="110" customFormat="false" ht="13" hidden="false" customHeight="false" outlineLevel="0" collapsed="false">
      <c r="B110" s="0"/>
      <c r="C110" s="0"/>
      <c r="D110" s="0"/>
      <c r="E110" s="0"/>
      <c r="F110" s="0"/>
      <c r="G110" s="0"/>
      <c r="H110" s="0"/>
      <c r="I110" s="0"/>
      <c r="J110" s="0"/>
      <c r="K110" s="0"/>
    </row>
    <row r="111" customFormat="false" ht="13" hidden="false" customHeight="false" outlineLevel="0" collapsed="false">
      <c r="B111" s="17"/>
      <c r="C111" s="17" t="str">
        <f aca="false">C18</f>
        <v>Optional</v>
      </c>
      <c r="D111" s="17"/>
      <c r="E111" s="17"/>
      <c r="F111" s="17"/>
      <c r="G111" s="17"/>
      <c r="H111" s="17"/>
      <c r="I111" s="17"/>
      <c r="J111" s="17"/>
      <c r="K111" s="0"/>
    </row>
    <row r="112" customFormat="false" ht="13" hidden="false" customHeight="false" outlineLevel="0" collapsed="false">
      <c r="B112" s="17" t="s">
        <v>211</v>
      </c>
      <c r="C112" s="17" t="str">
        <f aca="false">C19</f>
        <v>U</v>
      </c>
      <c r="D112" s="17" t="str">
        <f aca="false">D19</f>
        <v>u_prime^2</v>
      </c>
      <c r="E112" s="17" t="str">
        <f aca="false">E19</f>
        <v>1-U/Uref</v>
      </c>
      <c r="F112" s="17" t="str">
        <f aca="false">F19</f>
        <v>W/Uref</v>
      </c>
      <c r="G112" s="17" t="str">
        <f aca="false">G19</f>
        <v>v_prime^2/Uref^2</v>
      </c>
      <c r="H112" s="17" t="str">
        <f aca="false">H19</f>
        <v>w_prime^2/Uref^2</v>
      </c>
      <c r="I112" s="17"/>
      <c r="J112" s="17"/>
      <c r="K112" s="17"/>
    </row>
    <row r="113" customFormat="false" ht="13" hidden="false" customHeight="false" outlineLevel="0" collapsed="false">
      <c r="B113" s="25" t="n">
        <v>0.666717777777778</v>
      </c>
      <c r="C113" s="24" t="n">
        <v>8.02456462921506</v>
      </c>
      <c r="D113" s="24" t="n">
        <v>2.07599364813735</v>
      </c>
      <c r="E113" s="24"/>
      <c r="F113" s="24"/>
      <c r="G113" s="24"/>
      <c r="H113" s="24"/>
      <c r="I113" s="24"/>
      <c r="J113" s="24"/>
    </row>
    <row r="114" customFormat="false" ht="13" hidden="false" customHeight="false" outlineLevel="0" collapsed="false">
      <c r="B114" s="13" t="n">
        <v>0.602248888888889</v>
      </c>
      <c r="C114" s="24" t="n">
        <v>7.71362558222724</v>
      </c>
      <c r="D114" s="13" t="n">
        <v>2.00067532622345</v>
      </c>
      <c r="E114" s="0"/>
      <c r="F114" s="0"/>
      <c r="G114" s="0"/>
      <c r="H114" s="0"/>
      <c r="I114" s="0"/>
      <c r="J114" s="24"/>
    </row>
    <row r="115" customFormat="false" ht="13" hidden="false" customHeight="false" outlineLevel="0" collapsed="false">
      <c r="B115" s="13" t="n">
        <v>0.535555555555556</v>
      </c>
      <c r="C115" s="13" t="n">
        <v>7.32192254415689</v>
      </c>
      <c r="D115" s="13" t="n">
        <v>1.8812705268044</v>
      </c>
      <c r="E115" s="0"/>
      <c r="F115" s="0"/>
      <c r="G115" s="0"/>
      <c r="H115" s="0"/>
      <c r="I115" s="0"/>
      <c r="J115" s="24"/>
    </row>
    <row r="116" customFormat="false" ht="13" hidden="false" customHeight="false" outlineLevel="0" collapsed="false">
      <c r="B116" s="13" t="n">
        <v>0.468888888888889</v>
      </c>
      <c r="C116" s="13" t="n">
        <v>6.99419166536051</v>
      </c>
      <c r="D116" s="13" t="n">
        <v>1.76528907338966</v>
      </c>
      <c r="E116" s="0"/>
      <c r="F116" s="0"/>
      <c r="G116" s="0"/>
      <c r="H116" s="0"/>
      <c r="I116" s="0"/>
      <c r="J116" s="24"/>
    </row>
    <row r="117" customFormat="false" ht="13" hidden="false" customHeight="false" outlineLevel="0" collapsed="false">
      <c r="B117" s="13" t="n">
        <v>0.402195555555556</v>
      </c>
      <c r="C117" s="13" t="n">
        <v>6.75208909664209</v>
      </c>
      <c r="D117" s="13" t="n">
        <v>1.69114894002411</v>
      </c>
      <c r="E117" s="0"/>
      <c r="F117" s="0"/>
      <c r="G117" s="0"/>
      <c r="H117" s="0"/>
      <c r="I117" s="0"/>
      <c r="J117" s="24"/>
    </row>
    <row r="118" customFormat="false" ht="13" hidden="false" customHeight="false" outlineLevel="0" collapsed="false">
      <c r="B118" s="13" t="n">
        <v>0.337577777777778</v>
      </c>
      <c r="C118" s="13" t="n">
        <v>6.43488864032034</v>
      </c>
      <c r="D118" s="13" t="n">
        <v>1.5668210674915</v>
      </c>
      <c r="E118" s="0"/>
      <c r="F118" s="0"/>
      <c r="G118" s="0"/>
      <c r="H118" s="0"/>
      <c r="I118" s="0"/>
      <c r="J118" s="24"/>
    </row>
    <row r="119" customFormat="false" ht="13" hidden="false" customHeight="false" outlineLevel="0" collapsed="false">
      <c r="B119" s="13" t="n">
        <v>0.266606666666667</v>
      </c>
      <c r="C119" s="13" t="n">
        <v>6.11113915673054</v>
      </c>
      <c r="D119" s="13" t="n">
        <v>1.4677344041695</v>
      </c>
      <c r="E119" s="0"/>
      <c r="F119" s="0"/>
      <c r="G119" s="0"/>
      <c r="H119" s="0"/>
      <c r="I119" s="0"/>
      <c r="J119" s="24"/>
    </row>
    <row r="120" customFormat="false" ht="13" hidden="false" customHeight="false" outlineLevel="0" collapsed="false">
      <c r="B120" s="13" t="n">
        <v>0.199913333333333</v>
      </c>
      <c r="C120" s="13" t="n">
        <v>5.82773836109515</v>
      </c>
      <c r="D120" s="13" t="n">
        <v>1.20879650722791</v>
      </c>
      <c r="E120" s="0"/>
      <c r="F120" s="0"/>
      <c r="G120" s="0"/>
      <c r="H120" s="0"/>
      <c r="I120" s="0"/>
      <c r="J120" s="24"/>
    </row>
    <row r="121" customFormat="false" ht="13" hidden="false" customHeight="false" outlineLevel="0" collapsed="false">
      <c r="B121" s="13" t="n">
        <v>0.133246666666667</v>
      </c>
      <c r="C121" s="13" t="n">
        <v>5.71393731948936</v>
      </c>
      <c r="D121" s="13" t="n">
        <v>1.09863167653017</v>
      </c>
      <c r="E121" s="0"/>
      <c r="F121" s="0"/>
      <c r="G121" s="0"/>
      <c r="H121" s="0"/>
      <c r="I121" s="0"/>
      <c r="J121" s="24"/>
    </row>
    <row r="122" customFormat="false" ht="13" hidden="false" customHeight="false" outlineLevel="0" collapsed="false">
      <c r="B122" s="25" t="n">
        <v>0.0665533333333333</v>
      </c>
      <c r="C122" s="24" t="n">
        <v>5.4505917988966</v>
      </c>
      <c r="D122" s="24" t="n">
        <v>0.906829290423685</v>
      </c>
      <c r="E122" s="24"/>
      <c r="F122" s="24"/>
      <c r="G122" s="24"/>
      <c r="H122" s="24"/>
      <c r="I122" s="24"/>
      <c r="J122" s="24"/>
    </row>
    <row r="123" customFormat="false" ht="13" hidden="false" customHeight="false" outlineLevel="0" collapsed="false">
      <c r="B123" s="13" t="n">
        <v>-0.000113333333333333</v>
      </c>
      <c r="C123" s="13" t="n">
        <v>5.27202378817897</v>
      </c>
      <c r="D123" s="13" t="n">
        <v>0.829508500818073</v>
      </c>
    </row>
    <row r="124" customFormat="false" ht="13" hidden="false" customHeight="false" outlineLevel="0" collapsed="false">
      <c r="B124" s="13" t="n">
        <v>-0.06678</v>
      </c>
      <c r="C124" s="13" t="n">
        <v>5.24258689363853</v>
      </c>
      <c r="D124" s="13" t="n">
        <v>0.81722468010946</v>
      </c>
    </row>
    <row r="125" customFormat="false" ht="13" hidden="false" customHeight="false" outlineLevel="0" collapsed="false">
      <c r="B125" s="13" t="n">
        <v>-0.133533333333333</v>
      </c>
      <c r="C125" s="13" t="n">
        <v>5.10928362796432</v>
      </c>
      <c r="D125" s="13" t="n">
        <v>0.682997424977537</v>
      </c>
    </row>
    <row r="126" customFormat="false" ht="13" hidden="false" customHeight="false" outlineLevel="0" collapsed="false">
      <c r="B126" s="13" t="n">
        <v>0.09994</v>
      </c>
      <c r="C126" s="13" t="n">
        <v>5.60039296158413</v>
      </c>
      <c r="D126" s="13" t="n">
        <v>1.10536404446337</v>
      </c>
    </row>
    <row r="127" customFormat="false" ht="13" hidden="false" customHeight="false" outlineLevel="0" collapsed="false">
      <c r="B127" s="13" t="n">
        <v>0.135382222222222</v>
      </c>
      <c r="C127" s="13" t="n">
        <v>5.76417172025592</v>
      </c>
      <c r="D127" s="13" t="n">
        <v>1.15460843617591</v>
      </c>
    </row>
    <row r="128" customFormat="false" ht="13" hidden="false" customHeight="false" outlineLevel="0" collapsed="false">
      <c r="B128" s="13" t="n">
        <v>0.168715555555556</v>
      </c>
      <c r="C128" s="13" t="n">
        <v>5.80566741892631</v>
      </c>
      <c r="D128" s="13" t="n">
        <v>1.22675657353887</v>
      </c>
    </row>
    <row r="129" customFormat="false" ht="13" hidden="false" customHeight="false" outlineLevel="0" collapsed="false">
      <c r="B129" s="13" t="n">
        <v>0.168715555555556</v>
      </c>
      <c r="C129" s="13" t="n">
        <v>5.82127619689315</v>
      </c>
      <c r="D129" s="13" t="n">
        <v>1.22636198414726</v>
      </c>
    </row>
    <row r="130" customFormat="false" ht="13" hidden="false" customHeight="false" outlineLevel="0" collapsed="false">
      <c r="B130" s="13" t="n">
        <v>0.202075555555556</v>
      </c>
      <c r="C130" s="13" t="n">
        <v>5.9249349319819</v>
      </c>
      <c r="D130" s="13" t="n">
        <v>1.300962661617</v>
      </c>
    </row>
    <row r="131" customFormat="false" ht="13" hidden="false" customHeight="false" outlineLevel="0" collapsed="false">
      <c r="B131" s="13" t="n">
        <v>0.235495555555556</v>
      </c>
      <c r="C131" s="13" t="n">
        <v>6.06598024208869</v>
      </c>
      <c r="D131" s="13" t="n">
        <v>1.41093015263944</v>
      </c>
    </row>
    <row r="132" customFormat="false" ht="13" hidden="false" customHeight="false" outlineLevel="0" collapsed="false">
      <c r="B132" s="13" t="n">
        <v>0.135555555555556</v>
      </c>
      <c r="C132" s="13" t="n">
        <v>5.71339363800339</v>
      </c>
      <c r="D132" s="13" t="n">
        <v>1.19436605896819</v>
      </c>
    </row>
    <row r="133" customFormat="false" ht="13" hidden="false" customHeight="false" outlineLevel="0" collapsed="false">
      <c r="B133" s="13" t="n">
        <v>0.0688888888888889</v>
      </c>
      <c r="C133" s="13" t="n">
        <v>5.47779928206381</v>
      </c>
      <c r="D133" s="13" t="n">
        <v>0.948674102773146</v>
      </c>
    </row>
    <row r="134" customFormat="false" ht="13" hidden="false" customHeight="false" outlineLevel="0" collapsed="false">
      <c r="B134" s="13" t="n">
        <v>0.00219555555555556</v>
      </c>
      <c r="C134" s="13" t="n">
        <v>5.38154777539842</v>
      </c>
      <c r="D134" s="13" t="n">
        <v>0.883702101293187</v>
      </c>
    </row>
    <row r="135" customFormat="false" ht="13" hidden="false" customHeight="false" outlineLevel="0" collapsed="false">
      <c r="B135" s="13" t="n">
        <v>-0.0667022222222222</v>
      </c>
      <c r="C135" s="13" t="n">
        <v>5.18081240622589</v>
      </c>
      <c r="D135" s="13" t="n">
        <v>0.768122792771774</v>
      </c>
    </row>
    <row r="136" customFormat="false" ht="13" hidden="false" customHeight="false" outlineLevel="0" collapsed="false">
      <c r="B136" s="13" t="n">
        <v>-0.133393333333333</v>
      </c>
      <c r="C136" s="13" t="n">
        <v>5.14053141182278</v>
      </c>
      <c r="D136" s="13" t="n">
        <v>0.749377903634673</v>
      </c>
    </row>
    <row r="137" customFormat="false" ht="13" hidden="false" customHeight="false" outlineLevel="0" collapsed="false">
      <c r="B137" s="13" t="n">
        <v>0.135442222222222</v>
      </c>
      <c r="C137" s="13" t="n">
        <v>5.71797354344013</v>
      </c>
      <c r="D137" s="13" t="n">
        <v>1.099234223111</v>
      </c>
    </row>
    <row r="138" customFormat="false" ht="13" hidden="false" customHeight="false" outlineLevel="0" collapsed="false">
      <c r="B138" s="13" t="n">
        <v>0.20224</v>
      </c>
      <c r="C138" s="13" t="n">
        <v>5.8843000501919</v>
      </c>
      <c r="D138" s="13" t="n">
        <v>1.28850660081799</v>
      </c>
    </row>
    <row r="139" customFormat="false" ht="13" hidden="false" customHeight="false" outlineLevel="0" collapsed="false">
      <c r="B139" s="13" t="n">
        <v>-0.199973333333333</v>
      </c>
      <c r="C139" s="13" t="n">
        <v>5.05344130886769</v>
      </c>
      <c r="D139" s="13" t="n">
        <v>0.65411676682911</v>
      </c>
    </row>
    <row r="140" customFormat="false" ht="13" hidden="false" customHeight="false" outlineLevel="0" collapsed="false">
      <c r="B140" s="13" t="n">
        <v>-0.266666666666667</v>
      </c>
      <c r="C140" s="13" t="n">
        <v>5.05496527828958</v>
      </c>
      <c r="D140" s="13" t="n">
        <v>0.694578041920919</v>
      </c>
    </row>
    <row r="141" customFormat="false" ht="13" hidden="false" customHeight="false" outlineLevel="0" collapsed="false">
      <c r="B141" s="13" t="n">
        <v>-0.333333333333333</v>
      </c>
      <c r="C141" s="13" t="n">
        <v>5.01275843843429</v>
      </c>
      <c r="D141" s="13" t="n">
        <v>0.646051269200678</v>
      </c>
    </row>
    <row r="142" customFormat="false" ht="13" hidden="false" customHeight="false" outlineLevel="0" collapsed="false">
      <c r="B142" s="13" t="n">
        <v>-0.400026666666667</v>
      </c>
      <c r="C142" s="13" t="n">
        <v>5.05060052321767</v>
      </c>
      <c r="D142" s="13" t="n">
        <v>0.682494400063982</v>
      </c>
    </row>
    <row r="143" customFormat="false" ht="13" hidden="false" customHeight="false" outlineLevel="0" collapsed="false">
      <c r="B143" s="13" t="n">
        <v>-0.533393333333333</v>
      </c>
      <c r="C143" s="13" t="n">
        <v>5.16806518866166</v>
      </c>
      <c r="D143" s="13" t="n">
        <v>0.827503091076655</v>
      </c>
    </row>
    <row r="144" customFormat="false" ht="13" hidden="false" customHeight="false" outlineLevel="0" collapsed="false">
      <c r="B144" s="13" t="n">
        <v>-0.600086666666667</v>
      </c>
      <c r="C144" s="13" t="n">
        <v>5.2512326066932</v>
      </c>
      <c r="D144" s="13" t="n">
        <v>0.909219975897526</v>
      </c>
    </row>
    <row r="145" customFormat="false" ht="13" hidden="false" customHeight="false" outlineLevel="0" collapsed="false">
      <c r="B145" s="13" t="n">
        <v>1.66674444444444</v>
      </c>
      <c r="C145" s="13" t="n">
        <v>11.7081796772555</v>
      </c>
      <c r="D145" s="13" t="n">
        <v>0.220087345026121</v>
      </c>
    </row>
    <row r="146" customFormat="false" ht="13" hidden="false" customHeight="false" outlineLevel="0" collapsed="false">
      <c r="B146" s="13" t="n">
        <v>1.66674444444444</v>
      </c>
      <c r="C146" s="13" t="n">
        <v>11.7353028930157</v>
      </c>
      <c r="D146" s="13" t="n">
        <v>0.224264769691587</v>
      </c>
    </row>
    <row r="147" customFormat="false" ht="13" hidden="false" customHeight="false" outlineLevel="0" collapsed="false">
      <c r="B147" s="13" t="n">
        <v>1.66674444444444</v>
      </c>
      <c r="C147" s="13" t="n">
        <v>11.7564213164911</v>
      </c>
      <c r="D147" s="13" t="n">
        <v>0.234226020146697</v>
      </c>
    </row>
    <row r="148" customFormat="false" ht="13" hidden="false" customHeight="false" outlineLevel="0" collapsed="false">
      <c r="B148" s="13" t="n">
        <v>1.60013777777778</v>
      </c>
      <c r="C148" s="13" t="n">
        <v>11.784263587934</v>
      </c>
      <c r="D148" s="13" t="n">
        <v>0.254136419741999</v>
      </c>
    </row>
    <row r="149" customFormat="false" ht="13" hidden="false" customHeight="false" outlineLevel="0" collapsed="false">
      <c r="B149" s="13" t="n">
        <v>1.53347111111111</v>
      </c>
      <c r="C149" s="13" t="n">
        <v>11.6869232064731</v>
      </c>
      <c r="D149" s="13" t="n">
        <v>0.317060322354454</v>
      </c>
    </row>
    <row r="150" customFormat="false" ht="13" hidden="false" customHeight="false" outlineLevel="0" collapsed="false">
      <c r="B150" s="13" t="n">
        <v>1.46685777777778</v>
      </c>
      <c r="C150" s="13" t="n">
        <v>11.5270483554228</v>
      </c>
      <c r="D150" s="13" t="n">
        <v>0.516993290679023</v>
      </c>
    </row>
    <row r="151" customFormat="false" ht="13" hidden="false" customHeight="false" outlineLevel="0" collapsed="false">
      <c r="B151" s="13" t="n">
        <v>1.40011333333333</v>
      </c>
      <c r="C151" s="13" t="n">
        <v>11.3171054273461</v>
      </c>
      <c r="D151" s="13" t="n">
        <v>0.702162202012582</v>
      </c>
    </row>
    <row r="152" customFormat="false" ht="13" hidden="false" customHeight="false" outlineLevel="0" collapsed="false">
      <c r="B152" s="13" t="n">
        <v>1.33344666666667</v>
      </c>
      <c r="C152" s="13" t="n">
        <v>11.0789691376545</v>
      </c>
      <c r="D152" s="13" t="n">
        <v>0.907282412180809</v>
      </c>
    </row>
    <row r="153" customFormat="false" ht="13" hidden="false" customHeight="false" outlineLevel="0" collapsed="false">
      <c r="B153" s="13" t="n">
        <v>1.26678</v>
      </c>
      <c r="C153" s="13" t="n">
        <v>10.7984054271927</v>
      </c>
      <c r="D153" s="13" t="n">
        <v>1.2030032980883</v>
      </c>
    </row>
    <row r="154" customFormat="false" ht="13" hidden="false" customHeight="false" outlineLevel="0" collapsed="false">
      <c r="B154" s="13" t="n">
        <v>1.20007777777778</v>
      </c>
      <c r="C154" s="13" t="n">
        <v>10.5915976559416</v>
      </c>
      <c r="D154" s="13" t="n">
        <v>1.29329407949425</v>
      </c>
    </row>
    <row r="155" customFormat="false" ht="13" hidden="false" customHeight="false" outlineLevel="0" collapsed="false">
      <c r="B155" s="13" t="n">
        <v>1.13341111111111</v>
      </c>
      <c r="C155" s="13" t="n">
        <v>10.2718135696794</v>
      </c>
      <c r="D155" s="13" t="n">
        <v>1.53402570375986</v>
      </c>
    </row>
    <row r="156" customFormat="false" ht="13" hidden="false" customHeight="false" outlineLevel="0" collapsed="false">
      <c r="B156" s="13" t="n">
        <v>1.06674444444444</v>
      </c>
      <c r="C156" s="13" t="n">
        <v>9.95929067725733</v>
      </c>
      <c r="D156" s="13" t="n">
        <v>1.63700010949668</v>
      </c>
    </row>
    <row r="157" customFormat="false" ht="13" hidden="false" customHeight="false" outlineLevel="0" collapsed="false">
      <c r="B157" s="13" t="n">
        <v>1.00005111111111</v>
      </c>
      <c r="C157" s="13" t="n">
        <v>9.65748056758095</v>
      </c>
      <c r="D157" s="13" t="n">
        <v>1.81091646076068</v>
      </c>
    </row>
    <row r="158" customFormat="false" ht="13" hidden="false" customHeight="false" outlineLevel="0" collapsed="false">
      <c r="B158" s="13" t="n">
        <v>1.26666666666667</v>
      </c>
      <c r="C158" s="13" t="n">
        <v>10.8199460317929</v>
      </c>
      <c r="D158" s="13" t="n">
        <v>1.18910429904621</v>
      </c>
    </row>
    <row r="159" customFormat="false" ht="13" hidden="false" customHeight="false" outlineLevel="0" collapsed="false">
      <c r="B159" s="13" t="n">
        <v>1.3</v>
      </c>
      <c r="C159" s="13" t="n">
        <v>10.9940841949622</v>
      </c>
      <c r="D159" s="13" t="n">
        <v>1.06947331129443</v>
      </c>
    </row>
    <row r="160" customFormat="false" ht="13" hidden="false" customHeight="false" outlineLevel="0" collapsed="false">
      <c r="B160" s="13" t="n">
        <v>1.23352444444444</v>
      </c>
      <c r="C160" s="13" t="n">
        <v>10.6520666096918</v>
      </c>
      <c r="D160" s="13" t="n">
        <v>1.27965821118967</v>
      </c>
    </row>
    <row r="161" customFormat="false" ht="13" hidden="false" customHeight="false" outlineLevel="0" collapsed="false">
      <c r="B161" s="13" t="n">
        <v>1.16680444444444</v>
      </c>
      <c r="C161" s="13" t="n">
        <v>10.4409340355927</v>
      </c>
      <c r="D161" s="13" t="n">
        <v>1.46559308781152</v>
      </c>
    </row>
    <row r="162" customFormat="false" ht="13" hidden="false" customHeight="false" outlineLevel="0" collapsed="false">
      <c r="B162" s="13" t="n">
        <v>0.933446666666667</v>
      </c>
      <c r="C162" s="13" t="n">
        <v>9.28821587056162</v>
      </c>
      <c r="D162" s="13" t="n">
        <v>1.89873466310545</v>
      </c>
    </row>
    <row r="163" customFormat="false" ht="13" hidden="false" customHeight="false" outlineLevel="0" collapsed="false">
      <c r="B163" s="13" t="n">
        <v>0.866744444444445</v>
      </c>
      <c r="C163" s="13" t="n">
        <v>9.06306574189195</v>
      </c>
      <c r="D163" s="13" t="n">
        <v>1.89533700954569</v>
      </c>
    </row>
    <row r="164" customFormat="false" ht="13" hidden="false" customHeight="false" outlineLevel="0" collapsed="false">
      <c r="B164" s="13" t="n">
        <v>0.800051111111111</v>
      </c>
      <c r="C164" s="13" t="n">
        <v>8.7003578614872</v>
      </c>
      <c r="D164" s="13" t="n">
        <v>2.00203645568762</v>
      </c>
    </row>
    <row r="165" customFormat="false" ht="13" hidden="false" customHeight="false" outlineLevel="0" collapsed="false">
      <c r="B165" s="13" t="n">
        <v>0.733384444444445</v>
      </c>
      <c r="C165" s="13" t="n">
        <v>8.31765493010581</v>
      </c>
      <c r="D165" s="13" t="n">
        <v>2.03033592515507</v>
      </c>
    </row>
    <row r="166" customFormat="false" ht="13" hidden="false" customHeight="false" outlineLevel="0" collapsed="false">
      <c r="B166" s="13" t="n">
        <v>-0.301362222222222</v>
      </c>
      <c r="C166" s="13" t="n">
        <v>4.89835543270314</v>
      </c>
      <c r="D166" s="13" t="n">
        <v>0.728789354485748</v>
      </c>
    </row>
    <row r="167" customFormat="false" ht="13" hidden="false" customHeight="false" outlineLevel="0" collapsed="false">
      <c r="B167" s="13" t="n">
        <v>-0.401337777777778</v>
      </c>
      <c r="C167" s="13" t="n">
        <v>4.86622494447731</v>
      </c>
      <c r="D167" s="13" t="n">
        <v>0.711766153096507</v>
      </c>
    </row>
    <row r="168" customFormat="false" ht="13" hidden="false" customHeight="false" outlineLevel="0" collapsed="false">
      <c r="B168" s="13" t="n">
        <v>-0.501362222222222</v>
      </c>
      <c r="C168" s="13" t="n">
        <v>4.92252588835519</v>
      </c>
      <c r="D168" s="13" t="n">
        <v>0.75998346587071</v>
      </c>
    </row>
    <row r="169" customFormat="false" ht="13" hidden="false" customHeight="false" outlineLevel="0" collapsed="false">
      <c r="B169" s="13" t="n">
        <v>-0.601415555555556</v>
      </c>
      <c r="C169" s="13" t="n">
        <v>5.11656305963531</v>
      </c>
      <c r="D169" s="13" t="n">
        <v>0.900704931307614</v>
      </c>
    </row>
    <row r="170" customFormat="false" ht="13" hidden="false" customHeight="false" outlineLevel="0" collapsed="false">
      <c r="B170" s="13" t="n">
        <v>-0.449202222222222</v>
      </c>
      <c r="C170" s="13" t="n">
        <v>4.86356663716284</v>
      </c>
      <c r="D170" s="13" t="n">
        <v>0.740248641780846</v>
      </c>
    </row>
    <row r="171" customFormat="false" ht="13" hidden="false" customHeight="false" outlineLevel="0" collapsed="false">
      <c r="B171" s="13" t="n">
        <v>-0.349148888888889</v>
      </c>
      <c r="C171" s="13" t="n">
        <v>4.81371677735834</v>
      </c>
      <c r="D171" s="13" t="n">
        <v>0.704822979555982</v>
      </c>
    </row>
    <row r="172" customFormat="false" ht="13" hidden="false" customHeight="false" outlineLevel="0" collapsed="false">
      <c r="B172" s="13" t="n">
        <v>-0.69914</v>
      </c>
      <c r="C172" s="13" t="n">
        <v>5.28594690935535</v>
      </c>
      <c r="D172" s="13" t="n">
        <v>1.09832783563799</v>
      </c>
    </row>
    <row r="173" customFormat="false" ht="13" hidden="false" customHeight="false" outlineLevel="0" collapsed="false">
      <c r="B173" s="13" t="n">
        <v>-0.799166666666667</v>
      </c>
      <c r="C173" s="13" t="n">
        <v>5.49532277962949</v>
      </c>
      <c r="D173" s="13" t="n">
        <v>1.24494583595314</v>
      </c>
    </row>
    <row r="174" customFormat="false" ht="13" hidden="false" customHeight="false" outlineLevel="0" collapsed="false">
      <c r="B174" s="13" t="n">
        <v>-0.899217777777778</v>
      </c>
      <c r="C174" s="13" t="n">
        <v>5.84821414945487</v>
      </c>
      <c r="D174" s="13" t="n">
        <v>1.3292603849076</v>
      </c>
    </row>
    <row r="175" customFormat="false" ht="13" hidden="false" customHeight="false" outlineLevel="0" collapsed="false">
      <c r="B175" s="13" t="n">
        <v>-0.999253333333333</v>
      </c>
      <c r="C175" s="13" t="n">
        <v>6.12915496696512</v>
      </c>
      <c r="D175" s="13" t="n">
        <v>1.44964791053249</v>
      </c>
    </row>
    <row r="176" customFormat="false" ht="13" hidden="false" customHeight="false" outlineLevel="0" collapsed="false">
      <c r="B176" s="13" t="n">
        <v>-1.09930444444444</v>
      </c>
      <c r="C176" s="13" t="n">
        <v>6.54395138929096</v>
      </c>
      <c r="D176" s="13" t="n">
        <v>1.40706576693273</v>
      </c>
    </row>
    <row r="177" customFormat="false" ht="13" hidden="false" customHeight="false" outlineLevel="0" collapsed="false">
      <c r="B177" s="13" t="n">
        <v>-1.19933111111111</v>
      </c>
      <c r="C177" s="13" t="n">
        <v>6.86896830560671</v>
      </c>
      <c r="D177" s="13" t="n">
        <v>1.48892948659864</v>
      </c>
    </row>
    <row r="178" customFormat="false" ht="13" hidden="false" customHeight="false" outlineLevel="0" collapsed="false">
      <c r="B178" s="13" t="n">
        <v>-1.29935777777778</v>
      </c>
      <c r="C178" s="13" t="n">
        <v>7.1650667442351</v>
      </c>
      <c r="D178" s="13" t="n">
        <v>1.45290820537233</v>
      </c>
    </row>
    <row r="179" customFormat="false" ht="13" hidden="false" customHeight="false" outlineLevel="0" collapsed="false">
      <c r="B179" s="13" t="n">
        <v>-1.14724888888889</v>
      </c>
      <c r="C179" s="13" t="n">
        <v>6.69303086946999</v>
      </c>
      <c r="D179" s="13" t="n">
        <v>1.44992122492056</v>
      </c>
    </row>
    <row r="180" customFormat="false" ht="13" hidden="false" customHeight="false" outlineLevel="0" collapsed="false">
      <c r="B180" s="13" t="n">
        <v>-1.09719555555556</v>
      </c>
      <c r="C180" s="13" t="n">
        <v>6.4979297528951</v>
      </c>
      <c r="D180" s="13" t="n">
        <v>1.43712398129232</v>
      </c>
    </row>
    <row r="181" customFormat="false" ht="13" hidden="false" customHeight="false" outlineLevel="0" collapsed="false">
      <c r="B181" s="13" t="n">
        <v>-1.04719555555556</v>
      </c>
      <c r="C181" s="13" t="n">
        <v>6.31092608024295</v>
      </c>
      <c r="D181" s="13" t="n">
        <v>1.40487660608284</v>
      </c>
    </row>
    <row r="182" customFormat="false" ht="13" hidden="false" customHeight="false" outlineLevel="0" collapsed="false">
      <c r="B182" s="13" t="n">
        <v>-1.04719555555556</v>
      </c>
      <c r="C182" s="13" t="n">
        <v>6.38084084869594</v>
      </c>
      <c r="D182" s="13" t="n">
        <v>1.42937867284974</v>
      </c>
    </row>
    <row r="183" customFormat="false" ht="13" hidden="false" customHeight="false" outlineLevel="0" collapsed="false">
      <c r="B183" s="13" t="n">
        <v>-1.24708222222222</v>
      </c>
      <c r="C183" s="13" t="n">
        <v>7.03114127544027</v>
      </c>
      <c r="D183" s="13" t="n">
        <v>1.46012526184425</v>
      </c>
    </row>
    <row r="184" customFormat="false" ht="13" hidden="false" customHeight="false" outlineLevel="0" collapsed="false">
      <c r="B184" s="13" t="n">
        <v>-1.39710888888889</v>
      </c>
      <c r="C184" s="13" t="n">
        <v>7.36187792978803</v>
      </c>
      <c r="D184" s="13" t="n">
        <v>1.44988422203655</v>
      </c>
    </row>
    <row r="185" customFormat="false" ht="13" hidden="false" customHeight="false" outlineLevel="0" collapsed="false">
      <c r="B185" s="13" t="n">
        <v>-1.49714444444444</v>
      </c>
      <c r="C185" s="13" t="n">
        <v>7.53938900431799</v>
      </c>
      <c r="D185" s="13" t="n">
        <v>1.34079231673354</v>
      </c>
    </row>
    <row r="186" customFormat="false" ht="13" hidden="false" customHeight="false" outlineLevel="0" collapsed="false">
      <c r="B186" s="13" t="n">
        <v>-1.56631111111111</v>
      </c>
      <c r="C186" s="13" t="n">
        <v>7.55394238595663</v>
      </c>
      <c r="D186" s="13" t="n">
        <v>1.35077005214459</v>
      </c>
    </row>
    <row r="187" customFormat="false" ht="13" hidden="false" customHeight="false" outlineLevel="0" collapsed="false">
      <c r="B187" s="13" t="n">
        <v>-1.44397555555556</v>
      </c>
      <c r="C187" s="13" t="n">
        <v>7.44675147766518</v>
      </c>
      <c r="D187" s="13" t="n">
        <v>1.40605907317911</v>
      </c>
    </row>
  </sheetData>
  <mergeCells count="5">
    <mergeCell ref="A1:I1"/>
    <mergeCell ref="B15:I15"/>
    <mergeCell ref="B16:I16"/>
    <mergeCell ref="B108:I108"/>
    <mergeCell ref="B109:I109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80341</TotalTime>
  <Application>LibreOffice/4.3.3.2$Linux_X86_64 LibreOffice_project/430m0$Build-2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2011-08-30T05:54:37Z</dcterms:created>
  <dc:creator>Per-Åge Krogstad</dc:creator>
  <dc:language>es-AR</dc:language>
  <cp:lastPrinted>2012-08-20T10:14:06Z</cp:lastPrinted>
  <dcterms:modified xsi:type="dcterms:W3CDTF">2017-03-02T10:03:26Z</dcterms:modified>
  <cp:revision>3</cp:revision>
</cp:coreProperties>
</file>